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8680" yWindow="-120" windowWidth="29040" windowHeight="15840" tabRatio="871"/>
  </bookViews>
  <sheets>
    <sheet name="表紙" sheetId="52" r:id="rId1"/>
    <sheet name="提案書提出資料一覧表" sheetId="94" r:id="rId2"/>
    <sheet name="様式第1号" sheetId="1" r:id="rId3"/>
    <sheet name="様式第11号-2" sheetId="68" r:id="rId4"/>
    <sheet name="様式第13号-1（1）" sheetId="160" r:id="rId5"/>
    <sheet name="様式第13号-1（2）" sheetId="155" r:id="rId6"/>
    <sheet name="様式第13号-1（3）" sheetId="159" r:id="rId7"/>
    <sheet name="様式第13号-1（4）" sheetId="156" r:id="rId8"/>
    <sheet name="様式第13号-1（5）" sheetId="157" r:id="rId9"/>
    <sheet name="様式第13号-1（6）" sheetId="158" r:id="rId10"/>
    <sheet name="様式第14号（別紙1）" sheetId="36" r:id="rId11"/>
    <sheet name="様式第14号（別紙2）" sheetId="37" r:id="rId12"/>
    <sheet name="様式第14号（別紙3）" sheetId="38" r:id="rId13"/>
    <sheet name="様式第16号-2-2（別紙1）" sheetId="133" r:id="rId14"/>
    <sheet name="様式第16号-2-2（別紙2）" sheetId="134" r:id="rId15"/>
    <sheet name="様式第16号-4-1（別紙1）" sheetId="135" r:id="rId16"/>
    <sheet name="様式第16号-6-1（別紙）" sheetId="4" r:id="rId17"/>
    <sheet name="様式第16号-6-2（別紙1）" sheetId="10" r:id="rId18"/>
    <sheet name="様式第16号-6-2（別紙2）" sheetId="115" r:id="rId19"/>
    <sheet name="様式第16号-6-2（別紙3）" sheetId="116" r:id="rId20"/>
    <sheet name="様式第16号-6-2（別紙4）" sheetId="118" r:id="rId21"/>
    <sheet name="様式第16号-6-2（別紙5）" sheetId="119" r:id="rId22"/>
    <sheet name="様式第16号-6-2（別紙6）" sheetId="120" r:id="rId23"/>
    <sheet name="様式第16号-6-2（別紙7）" sheetId="9" r:id="rId24"/>
    <sheet name="様式第16号-6-3（別紙1）" sheetId="14" r:id="rId25"/>
    <sheet name="様式第16号-6-3（別紙2）" sheetId="91" r:id="rId26"/>
    <sheet name="様式第17号-3-2（別紙1）" sheetId="144" r:id="rId27"/>
    <sheet name="様式第17号-3-2（別紙2）" sheetId="145" r:id="rId28"/>
    <sheet name="様式第17号-3-2（別紙3）" sheetId="146" r:id="rId29"/>
    <sheet name="様式第17号-3-2（別紙4）" sheetId="147" r:id="rId30"/>
    <sheet name="様式第17号-3-2（別紙5）" sheetId="153" r:id="rId31"/>
    <sheet name="様式第18号-1-1(別紙1）" sheetId="137"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 localSheetId="4" hidden="1">#REF!</definedName>
    <definedName name="_" localSheetId="5" hidden="1">#REF!</definedName>
    <definedName name="_" localSheetId="7" hidden="1">#REF!</definedName>
    <definedName name="_" localSheetId="8" hidden="1">#REF!</definedName>
    <definedName name="_" localSheetId="9" hidden="1">#REF!</definedName>
    <definedName name="_" hidden="1">#REF!</definedName>
    <definedName name="__" localSheetId="4" hidden="1">#REF!</definedName>
    <definedName name="__" localSheetId="5" hidden="1">#REF!</definedName>
    <definedName name="__" localSheetId="7" hidden="1">#REF!</definedName>
    <definedName name="__" localSheetId="8" hidden="1">#REF!</definedName>
    <definedName name="__" localSheetId="9" hidden="1">#REF!</definedName>
    <definedName name="__" hidden="1">#REF!</definedName>
    <definedName name="___" localSheetId="4"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______fan1">[1]設備電力!$C$96</definedName>
    <definedName name="________Gac2">#REF!</definedName>
    <definedName name="________Gad2">#REF!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#REF!</definedName>
    <definedName name="_______fan1">[1]設備電力!$C$96</definedName>
    <definedName name="_______Gac2">#REF!</definedName>
    <definedName name="_______Gad2">#REF!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#REF!</definedName>
    <definedName name="______fan1">[1]設備電力!$C$96</definedName>
    <definedName name="______Gac2">#REF!</definedName>
    <definedName name="______Gad2">#REF!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#REF!</definedName>
    <definedName name="_____fan1">[1]設備電力!$C$96</definedName>
    <definedName name="_____Gac2">#REF!</definedName>
    <definedName name="_____Gad2">#REF!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#REF!</definedName>
    <definedName name="____fan1">[1]設備電力!$C$96</definedName>
    <definedName name="____Gac2">#REF!</definedName>
    <definedName name="____Gad2">#REF!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#REF!</definedName>
    <definedName name="___fan1">[1]設備電力!$C$96</definedName>
    <definedName name="___Gac2">#REF!</definedName>
    <definedName name="___Gad2">#REF!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#REF!</definedName>
    <definedName name="__123Graph_A" localSheetId="4" hidden="1">'[3]LPG(参考)'!#REF!</definedName>
    <definedName name="__123Graph_A" localSheetId="5" hidden="1">'[4]LPG(参考)'!#REF!</definedName>
    <definedName name="__123Graph_A" localSheetId="7" hidden="1">'[4]LPG(参考)'!#REF!</definedName>
    <definedName name="__123Graph_A" localSheetId="8" hidden="1">'[4]LPG(参考)'!#REF!</definedName>
    <definedName name="__123Graph_A" localSheetId="9" hidden="1">'[4]LPG(参考)'!#REF!</definedName>
    <definedName name="__123Graph_A" hidden="1">'[3]LPG(参考)'!#REF!</definedName>
    <definedName name="__123Graph_B" localSheetId="4" hidden="1">'[3]LPG(参考)'!#REF!</definedName>
    <definedName name="__123Graph_B" localSheetId="5" hidden="1">'[4]LPG(参考)'!#REF!</definedName>
    <definedName name="__123Graph_B" localSheetId="7" hidden="1">'[4]LPG(参考)'!#REF!</definedName>
    <definedName name="__123Graph_B" localSheetId="8" hidden="1">'[4]LPG(参考)'!#REF!</definedName>
    <definedName name="__123Graph_B" localSheetId="9" hidden="1">'[4]LPG(参考)'!#REF!</definedName>
    <definedName name="__123Graph_B" hidden="1">'[3]LPG(参考)'!#REF!</definedName>
    <definedName name="__123Graph_BGRAPH01" localSheetId="4" hidden="1">#REF!</definedName>
    <definedName name="__123Graph_BGRAPH01" localSheetId="5" hidden="1">#REF!</definedName>
    <definedName name="__123Graph_BGRAPH01" localSheetId="7" hidden="1">#REF!</definedName>
    <definedName name="__123Graph_BGRAPH01" localSheetId="8" hidden="1">#REF!</definedName>
    <definedName name="__123Graph_BGRAPH01" localSheetId="9" hidden="1">#REF!</definedName>
    <definedName name="__123Graph_BGRAPH01" hidden="1">#REF!</definedName>
    <definedName name="__123Graph_BGRAPH02" localSheetId="4" hidden="1">#REF!</definedName>
    <definedName name="__123Graph_BGRAPH02" hidden="1">#REF!</definedName>
    <definedName name="__123Graph_BGRAPH03" localSheetId="4" hidden="1">#REF!</definedName>
    <definedName name="__123Graph_BGRAPH03" hidden="1">#REF!</definedName>
    <definedName name="__123Graph_BGRAPH04" hidden="1">#REF!</definedName>
    <definedName name="__123Graph_BGRAPH05" hidden="1">#REF!</definedName>
    <definedName name="__123Graph_C" localSheetId="5" hidden="1">'[4]LPG(参考)'!#REF!</definedName>
    <definedName name="__123Graph_C" localSheetId="7" hidden="1">'[4]LPG(参考)'!#REF!</definedName>
    <definedName name="__123Graph_C" localSheetId="8" hidden="1">'[4]LPG(参考)'!#REF!</definedName>
    <definedName name="__123Graph_C" localSheetId="9" hidden="1">'[4]LPG(参考)'!#REF!</definedName>
    <definedName name="__123Graph_C" hidden="1">'[3]LPG(参考)'!#REF!</definedName>
    <definedName name="__123Graph_D" localSheetId="5" hidden="1">'[4]LPG(参考)'!#REF!</definedName>
    <definedName name="__123Graph_D" localSheetId="7" hidden="1">'[4]LPG(参考)'!#REF!</definedName>
    <definedName name="__123Graph_D" localSheetId="8" hidden="1">'[4]LPG(参考)'!#REF!</definedName>
    <definedName name="__123Graph_D" localSheetId="9" hidden="1">'[4]LPG(参考)'!#REF!</definedName>
    <definedName name="__123Graph_D" hidden="1">'[3]LPG(参考)'!#REF!</definedName>
    <definedName name="__123Graph_E" localSheetId="5" hidden="1">'[4]LPG(参考)'!#REF!</definedName>
    <definedName name="__123Graph_E" localSheetId="7" hidden="1">'[4]LPG(参考)'!#REF!</definedName>
    <definedName name="__123Graph_E" localSheetId="8" hidden="1">'[4]LPG(参考)'!#REF!</definedName>
    <definedName name="__123Graph_E" localSheetId="9" hidden="1">'[4]LPG(参考)'!#REF!</definedName>
    <definedName name="__123Graph_E" hidden="1">'[3]LPG(参考)'!#REF!</definedName>
    <definedName name="__123Graph_F" localSheetId="5" hidden="1">'[4]LPG(参考)'!#REF!</definedName>
    <definedName name="__123Graph_F" localSheetId="7" hidden="1">'[4]LPG(参考)'!#REF!</definedName>
    <definedName name="__123Graph_F" localSheetId="8" hidden="1">'[4]LPG(参考)'!#REF!</definedName>
    <definedName name="__123Graph_F" localSheetId="9" hidden="1">'[4]LPG(参考)'!#REF!</definedName>
    <definedName name="__123Graph_F" hidden="1">'[3]LPG(参考)'!#REF!</definedName>
    <definedName name="__123Graph_X" localSheetId="5" hidden="1">'[4]LPG(参考)'!#REF!</definedName>
    <definedName name="__123Graph_X" localSheetId="7" hidden="1">'[4]LPG(参考)'!#REF!</definedName>
    <definedName name="__123Graph_X" localSheetId="8" hidden="1">'[4]LPG(参考)'!#REF!</definedName>
    <definedName name="__123Graph_X" localSheetId="9" hidden="1">'[4]LPG(参考)'!#REF!</definedName>
    <definedName name="__123Graph_X" hidden="1">'[3]LPG(参考)'!#REF!</definedName>
    <definedName name="__123Graph_XGRAPH01" localSheetId="4" hidden="1">#REF!</definedName>
    <definedName name="__123Graph_XGRAPH01" localSheetId="5" hidden="1">#REF!</definedName>
    <definedName name="__123Graph_XGRAPH01" localSheetId="7" hidden="1">#REF!</definedName>
    <definedName name="__123Graph_XGRAPH01" localSheetId="8" hidden="1">#REF!</definedName>
    <definedName name="__123Graph_XGRAPH01" localSheetId="9" hidden="1">#REF!</definedName>
    <definedName name="__123Graph_XGRAPH01" hidden="1">#REF!</definedName>
    <definedName name="__123Graph_XGRAPH02" localSheetId="4" hidden="1">#REF!</definedName>
    <definedName name="__123Graph_XGRAPH02" hidden="1">#REF!</definedName>
    <definedName name="__123Graph_XGRAPH03" localSheetId="4"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fan1">[1]設備電力!$C$96</definedName>
    <definedName name="__Gac2">#REF!</definedName>
    <definedName name="__Gad2">#REF!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#REF!</definedName>
    <definedName name="_11F" localSheetId="4" hidden="1">[5]総括表!#REF!</definedName>
    <definedName name="_11F" localSheetId="5" hidden="1">[6]総括表!#REF!</definedName>
    <definedName name="_11F" localSheetId="7" hidden="1">[6]総括表!#REF!</definedName>
    <definedName name="_11F" localSheetId="8" hidden="1">[6]総括表!#REF!</definedName>
    <definedName name="_11F" localSheetId="9" hidden="1">[6]総括表!#REF!</definedName>
    <definedName name="_11F" hidden="1">[5]総括表!#REF!</definedName>
    <definedName name="_17_0_0_F" localSheetId="4" hidden="1">[7]総括表!#REF!</definedName>
    <definedName name="_17_0_0_F" hidden="1">[7]総括表!#REF!</definedName>
    <definedName name="_18_0_0_F" localSheetId="4" hidden="1">#REF!</definedName>
    <definedName name="_18_0_0_F" localSheetId="5" hidden="1">#REF!</definedName>
    <definedName name="_18_0_0_F" localSheetId="7" hidden="1">#REF!</definedName>
    <definedName name="_18_0_0_F" localSheetId="8" hidden="1">#REF!</definedName>
    <definedName name="_18_0_0_F" localSheetId="9" hidden="1">#REF!</definedName>
    <definedName name="_18_0_0_F" hidden="1">#REF!</definedName>
    <definedName name="_18F" localSheetId="4" hidden="1">#REF!</definedName>
    <definedName name="_18F" hidden="1">#REF!</definedName>
    <definedName name="_19_0_0_F" localSheetId="4" hidden="1">[7]総括表!#REF!</definedName>
    <definedName name="_19_0_0_F" hidden="1">[7]総括表!#REF!</definedName>
    <definedName name="_1F" localSheetId="4" hidden="1">#REF!</definedName>
    <definedName name="_1F" localSheetId="5" hidden="1">#REF!</definedName>
    <definedName name="_1F" localSheetId="7" hidden="1">#REF!</definedName>
    <definedName name="_1F" localSheetId="8" hidden="1">#REF!</definedName>
    <definedName name="_1F" localSheetId="9" hidden="1">#REF!</definedName>
    <definedName name="_1F" hidden="1">#REF!</definedName>
    <definedName name="_1P">#N/A</definedName>
    <definedName name="_2_0_0_F" localSheetId="4" hidden="1">#REF!</definedName>
    <definedName name="_2_0_0_F" localSheetId="5" hidden="1">#REF!</definedName>
    <definedName name="_2_0_0_F" localSheetId="7" hidden="1">#REF!</definedName>
    <definedName name="_2_0_0_F" localSheetId="8" hidden="1">#REF!</definedName>
    <definedName name="_2_0_0_F" localSheetId="9" hidden="1">#REF!</definedName>
    <definedName name="_2_0_0_F" hidden="1">#REF!</definedName>
    <definedName name="_23F" localSheetId="4" hidden="1">#REF!</definedName>
    <definedName name="_23F" hidden="1">#REF!</definedName>
    <definedName name="_26_0_0_F" localSheetId="4" hidden="1">#REF!</definedName>
    <definedName name="_26_0_0_F" hidden="1">#REF!</definedName>
    <definedName name="_26F" localSheetId="4" hidden="1">[5]総括表!#REF!</definedName>
    <definedName name="_26F" localSheetId="5" hidden="1">[8]総括表!#REF!</definedName>
    <definedName name="_26F" localSheetId="7" hidden="1">[8]総括表!#REF!</definedName>
    <definedName name="_26F" localSheetId="8" hidden="1">[8]総括表!#REF!</definedName>
    <definedName name="_26F" localSheetId="9" hidden="1">[8]総括表!#REF!</definedName>
    <definedName name="_26F" hidden="1">[5]総括表!#REF!</definedName>
    <definedName name="_27_0_0_F" localSheetId="4" hidden="1">#REF!</definedName>
    <definedName name="_27_0_0_F" localSheetId="5" hidden="1">#REF!</definedName>
    <definedName name="_27_0_0_F" localSheetId="7" hidden="1">#REF!</definedName>
    <definedName name="_27_0_0_F" localSheetId="8" hidden="1">#REF!</definedName>
    <definedName name="_27_0_0_F" localSheetId="9" hidden="1">#REF!</definedName>
    <definedName name="_27_0_0_F" hidden="1">#REF!</definedName>
    <definedName name="_28F" localSheetId="4" hidden="1">#REF!</definedName>
    <definedName name="_28F" hidden="1">#REF!</definedName>
    <definedName name="_2F" localSheetId="4" hidden="1">#REF!</definedName>
    <definedName name="_2F" hidden="1">#REF!</definedName>
    <definedName name="_2P" localSheetId="31">#REF!</definedName>
    <definedName name="_2P">#REF!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localSheetId="5" hidden="1">[8]総括表!#REF!</definedName>
    <definedName name="_6F" localSheetId="7" hidden="1">[8]総括表!#REF!</definedName>
    <definedName name="_6F" localSheetId="8" hidden="1">[8]総括表!#REF!</definedName>
    <definedName name="_6F" localSheetId="9" hidden="1">[8]総括表!#REF!</definedName>
    <definedName name="_6F" hidden="1">[5]総括表!#REF!</definedName>
    <definedName name="_7_0_0_F" localSheetId="4" hidden="1">#REF!</definedName>
    <definedName name="_7_0_0_F" localSheetId="5" hidden="1">#REF!</definedName>
    <definedName name="_7_0_0_F" localSheetId="7" hidden="1">#REF!</definedName>
    <definedName name="_7_0_0_F" localSheetId="8" hidden="1">#REF!</definedName>
    <definedName name="_7_0_0_F" localSheetId="9" hidden="1">#REF!</definedName>
    <definedName name="_7_0_0_F" hidden="1">#REF!</definedName>
    <definedName name="_8_0_0_F" localSheetId="4" hidden="1">#REF!</definedName>
    <definedName name="_8_0_0_F" hidden="1">#REF!</definedName>
    <definedName name="_fan1">[1]設備電力!$C$96</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hidden="1">#REF!</definedName>
    <definedName name="_xlnm._FilterDatabase" localSheetId="4" hidden="1">'様式第13号-1（1）'!$B$4:$J$6890</definedName>
    <definedName name="_Gac2">#REF!</definedName>
    <definedName name="_Gad2">#REF!</definedName>
    <definedName name="_Gfd2">#REF!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hidden="1">#REF!</definedName>
    <definedName name="_Key2" localSheetId="4"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_Order2" hidden="1">255</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hidden="1">#REF!</definedName>
    <definedName name="_Table2_In1" localSheetId="4" hidden="1">#REF!</definedName>
    <definedName name="_Table2_In1" hidden="1">#REF!</definedName>
    <definedName name="_Table2_In2" hidden="1">#REF!</definedName>
    <definedName name="_Table2_Out" hidden="1">#REF!</definedName>
    <definedName name="\A" localSheetId="31">#REF!</definedName>
    <definedName name="\A">#REF!</definedName>
    <definedName name="\B" localSheetId="31">#REF!</definedName>
    <definedName name="\B">#REF!</definedName>
    <definedName name="\C" localSheetId="31">#REF!</definedName>
    <definedName name="\C">#REF!</definedName>
    <definedName name="a">'[9]プラズマ用灰量計算（低質ごみ）'!$D$37</definedName>
    <definedName name="aaaaaaaaaaaaaa" localSheetId="4" hidden="1">#REF!</definedName>
    <definedName name="aaaaaaaaaaaaaa" localSheetId="5" hidden="1">#REF!</definedName>
    <definedName name="aaaaaaaaaaaaaa" localSheetId="7" hidden="1">#REF!</definedName>
    <definedName name="aaaaaaaaaaaaaa" localSheetId="8" hidden="1">#REF!</definedName>
    <definedName name="aaaaaaaaaaaaaa" localSheetId="9" hidden="1">#REF!</definedName>
    <definedName name="aaaaaaaaaaaaaa" hidden="1">#REF!</definedName>
    <definedName name="alkali">[1]寸法計画と薬剤使用量!$C$121</definedName>
    <definedName name="alkali1">[10]寸法計画!$C$117</definedName>
    <definedName name="anscount" hidden="1">1</definedName>
    <definedName name="b">'[9]プラズマ用灰量計算（低質ごみ）'!$D$38</definedName>
    <definedName name="BA_1">[1]設備電力!$F$2</definedName>
    <definedName name="BAforACsilo">[1]設備電力!$J$57</definedName>
    <definedName name="bbbbbbbbbbbbbbbbb" localSheetId="4" hidden="1">#REF!</definedName>
    <definedName name="bbbbbbbbbbbbbbbbb" localSheetId="5" hidden="1">#REF!</definedName>
    <definedName name="bbbbbbbbbbbbbbbbb" localSheetId="7" hidden="1">#REF!</definedName>
    <definedName name="bbbbbbbbbbbbbbbbb" localSheetId="8" hidden="1">#REF!</definedName>
    <definedName name="bbbbbbbbbbbbbbbbb" localSheetId="9" hidden="1">#REF!</definedName>
    <definedName name="bbbbbbbbbbbbbbbbb" hidden="1">#REF!</definedName>
    <definedName name="bcgdfd" localSheetId="4" hidden="1">#REF!</definedName>
    <definedName name="bcgdfd" hidden="1">#REF!</definedName>
    <definedName name="bgh" hidden="1">#REF!</definedName>
    <definedName name="BH">[2]寸法計画!$D$2</definedName>
    <definedName name="blower常用数量">[1]設備電力!$J$64</definedName>
    <definedName name="blower予備数量">[1]設備電力!$J$65</definedName>
    <definedName name="ccccccccccccccccc" localSheetId="4" hidden="1">#REF!</definedName>
    <definedName name="ccccccccccccccccc" localSheetId="5" hidden="1">#REF!</definedName>
    <definedName name="ccccccccccccccccc" localSheetId="7" hidden="1">#REF!</definedName>
    <definedName name="ccccccccccccccccc" localSheetId="8" hidden="1">#REF!</definedName>
    <definedName name="ccccccccccccccccc" localSheetId="9" hidden="1">#REF!</definedName>
    <definedName name="ccccccccccccccccc" hidden="1">#REF!</definedName>
    <definedName name="cderds" localSheetId="4" hidden="1">#REF!</definedName>
    <definedName name="cderds" hidden="1">#REF!</definedName>
    <definedName name="comp数量">[1]設備電力!$J$7</definedName>
    <definedName name="d">'[9]プラズマ用灰量計算（低質ごみ）'!$D$10</definedName>
    <definedName name="Data">#REF!</definedName>
    <definedName name="_xlnm.Database" localSheetId="31">#REF!</definedName>
    <definedName name="_xlnm.Database">#REF!</definedName>
    <definedName name="DataEnd">#REF!</definedName>
    <definedName name="ddddddddddddd" localSheetId="5" hidden="1">#REF!</definedName>
    <definedName name="ddddddddddddd" localSheetId="7" hidden="1">#REF!</definedName>
    <definedName name="ddddddddddddd" localSheetId="8" hidden="1">#REF!</definedName>
    <definedName name="ddddddddddddd" localSheetId="9" hidden="1">#REF!</definedName>
    <definedName name="ddddddddddddd" hidden="1">#REF!</definedName>
    <definedName name="dedf" localSheetId="5" hidden="1">[6]総括表!#REF!</definedName>
    <definedName name="dedf" localSheetId="7" hidden="1">[6]総括表!#REF!</definedName>
    <definedName name="dedf" localSheetId="8" hidden="1">[6]総括表!#REF!</definedName>
    <definedName name="dedf" localSheetId="9" hidden="1">[6]総括表!#REF!</definedName>
    <definedName name="dedf" hidden="1">[5]総括表!#REF!</definedName>
    <definedName name="deg_K">[11]基本定数等!$C$18</definedName>
    <definedName name="DH_し尿3">#REF!</definedName>
    <definedName name="DH_し尿31">#REF!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e">'[9]プラズマ用灰量計算（低質ごみ）'!$D$11</definedName>
    <definedName name="eeeeeeeeeeeee" localSheetId="4" hidden="1">#REF!</definedName>
    <definedName name="eeeeeeeeeeeee" localSheetId="5" hidden="1">#REF!</definedName>
    <definedName name="eeeeeeeeeeeee" localSheetId="7" hidden="1">#REF!</definedName>
    <definedName name="eeeeeeeeeeeee" localSheetId="8" hidden="1">#REF!</definedName>
    <definedName name="eeeeeeeeeeeee" localSheetId="9" hidden="1">#REF!</definedName>
    <definedName name="eeeeeeeeeeeee" hidden="1">#REF!</definedName>
    <definedName name="EJ">#REF!</definedName>
    <definedName name="_xlnm.Extract" localSheetId="31">#REF!</definedName>
    <definedName name="_xlnm.Extract">#REF!</definedName>
    <definedName name="f">'[9]プラズマ用灰量計算（低質ごみ）'!$D$20</definedName>
    <definedName name="ffcgbb" localSheetId="4" hidden="1">#REF!</definedName>
    <definedName name="ffcgbb" localSheetId="5" hidden="1">#REF!</definedName>
    <definedName name="ffcgbb" localSheetId="7" hidden="1">#REF!</definedName>
    <definedName name="ffcgbb" localSheetId="8" hidden="1">#REF!</definedName>
    <definedName name="ffcgbb" localSheetId="9" hidden="1">#REF!</definedName>
    <definedName name="ffcgbb" hidden="1">#REF!</definedName>
    <definedName name="ffffffffffffffff" localSheetId="4" hidden="1">#REF!</definedName>
    <definedName name="ffffffffffffffff" hidden="1">#REF!</definedName>
    <definedName name="fill" localSheetId="4" hidden="1">[12]Sheet1!#REF!</definedName>
    <definedName name="fill" hidden="1">[12]Sheet1!#REF!</definedName>
    <definedName name="furusho" localSheetId="31">#REF!</definedName>
    <definedName name="furusho">#REF!</definedName>
    <definedName name="g">'[9]プラズマ用灰量計算（低質ごみ）'!$D$15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gggggggggggg" localSheetId="4" hidden="1">#REF!</definedName>
    <definedName name="ggggggggggggg" localSheetId="5" hidden="1">#REF!</definedName>
    <definedName name="ggggggggggggg" localSheetId="7" hidden="1">#REF!</definedName>
    <definedName name="ggggggggggggg" localSheetId="8" hidden="1">#REF!</definedName>
    <definedName name="ggggggggggggg" localSheetId="9" hidden="1">#REF!</definedName>
    <definedName name="ggggggggggggg" hidden="1">#REF!</definedName>
    <definedName name="ghfdx" localSheetId="4" hidden="1">#REF!</definedName>
    <definedName name="ghfdx" hidden="1">#REF!</definedName>
    <definedName name="Gmslct">#REF!</definedName>
    <definedName name="gou" localSheetId="4" hidden="1">'[3]LPG(参考)'!#REF!</definedName>
    <definedName name="gou" localSheetId="5" hidden="1">'[4]LPG(参考)'!#REF!</definedName>
    <definedName name="gou" localSheetId="7" hidden="1">'[4]LPG(参考)'!#REF!</definedName>
    <definedName name="gou" localSheetId="8" hidden="1">'[4]LPG(参考)'!#REF!</definedName>
    <definedName name="gou" localSheetId="9" hidden="1">'[4]LPG(参考)'!#REF!</definedName>
    <definedName name="gou" hidden="1">'[3]LPG(参考)'!#REF!</definedName>
    <definedName name="h">'[9]プラズマ用灰量計算（低質ごみ）'!$D$28</definedName>
    <definedName name="H_20deg_10ata_W">[11]基本定数等!$C$21</definedName>
    <definedName name="H_20deg_3ata_W">[13]基本定数等!$C$22</definedName>
    <definedName name="H_20deg_air">[11]基本定数等!$C$19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localSheetId="4" hidden="1">#REF!</definedName>
    <definedName name="hfg3hj" localSheetId="5" hidden="1">#REF!</definedName>
    <definedName name="hfg3hj" localSheetId="7" hidden="1">#REF!</definedName>
    <definedName name="hfg3hj" localSheetId="8" hidden="1">#REF!</definedName>
    <definedName name="hfg3hj" localSheetId="9" hidden="1">#REF!</definedName>
    <definedName name="hfg3hj" hidden="1">#REF!</definedName>
    <definedName name="hgfyhtud" localSheetId="4" hidden="1">#REF!</definedName>
    <definedName name="hgfyhtud" hidden="1">#REF!</definedName>
    <definedName name="hitoshi" localSheetId="4" hidden="1">'[3]LPG(参考)'!#REF!</definedName>
    <definedName name="hitoshi" localSheetId="5" hidden="1">'[4]LPG(参考)'!#REF!</definedName>
    <definedName name="hitoshi" localSheetId="7" hidden="1">'[4]LPG(参考)'!#REF!</definedName>
    <definedName name="hitoshi" localSheetId="8" hidden="1">'[4]LPG(参考)'!#REF!</definedName>
    <definedName name="hitoshi" localSheetId="9" hidden="1">'[4]LPG(参考)'!#REF!</definedName>
    <definedName name="hitoshi" hidden="1">'[3]LPG(参考)'!#REF!</definedName>
    <definedName name="hoist1">[1]設備電力!$C$77</definedName>
    <definedName name="hoist数量">[1]設備電力!$J$78</definedName>
    <definedName name="hyf" localSheetId="4" hidden="1">#REF!</definedName>
    <definedName name="hyf" localSheetId="5" hidden="1">#REF!</definedName>
    <definedName name="hyf" localSheetId="7" hidden="1">#REF!</definedName>
    <definedName name="hyf" localSheetId="8" hidden="1">#REF!</definedName>
    <definedName name="hyf" localSheetId="9" hidden="1">#REF!</definedName>
    <definedName name="hyf" hidden="1">#REF!</definedName>
    <definedName name="Hyousoku">#REF!</definedName>
    <definedName name="HyousokuArea">#REF!</definedName>
    <definedName name="HyousokuEnd">#REF!</definedName>
    <definedName name="Hyoutou">#REF!</definedName>
    <definedName name="hyu" localSheetId="4" hidden="1">#REF!</definedName>
    <definedName name="hyu" hidden="1">#REF!</definedName>
    <definedName name="hyugfr" localSheetId="4" hidden="1">#REF!</definedName>
    <definedName name="hyugfr" hidden="1">#REF!</definedName>
    <definedName name="i">'[9]プラズマ用灰量計算（低質ごみ）'!$D$28</definedName>
    <definedName name="j">'[9]プラズマ用灰量計算（低質ごみ）'!$D$29</definedName>
    <definedName name="jgtf" localSheetId="4" hidden="1">#REF!</definedName>
    <definedName name="jgtf" localSheetId="5" hidden="1">#REF!</definedName>
    <definedName name="jgtf" localSheetId="7" hidden="1">#REF!</definedName>
    <definedName name="jgtf" localSheetId="8" hidden="1">#REF!</definedName>
    <definedName name="jgtf" localSheetId="9" hidden="1">#REF!</definedName>
    <definedName name="jgtf" hidden="1">#REF!</definedName>
    <definedName name="ｊｊｊ" localSheetId="4" hidden="1">[12]Sheet1!#REF!</definedName>
    <definedName name="ｊｊｊ" localSheetId="5" hidden="1">[12]Sheet1!#REF!</definedName>
    <definedName name="ｊｊｊ" localSheetId="7" hidden="1">[12]Sheet1!#REF!</definedName>
    <definedName name="ｊｊｊ" localSheetId="8" hidden="1">[12]Sheet1!#REF!</definedName>
    <definedName name="ｊｊｊ" localSheetId="9" hidden="1">[12]Sheet1!#REF!</definedName>
    <definedName name="ｊｊｊ" hidden="1">[12]Sheet1!#REF!</definedName>
    <definedName name="k">'[9]プラズマ用灰量計算（低質ごみ）'!$D$41</definedName>
    <definedName name="kaduki" localSheetId="4" hidden="1">#REF!</definedName>
    <definedName name="kaduki" localSheetId="5" hidden="1">#REF!</definedName>
    <definedName name="kaduki" localSheetId="7" hidden="1">#REF!</definedName>
    <definedName name="kaduki" localSheetId="8" hidden="1">#REF!</definedName>
    <definedName name="kaduki" localSheetId="9" hidden="1">#REF!</definedName>
    <definedName name="kaduki" hidden="1">#REF!</definedName>
    <definedName name="keiko" localSheetId="4" hidden="1">'[3]LPG(参考)'!#REF!</definedName>
    <definedName name="keiko" localSheetId="5" hidden="1">'[4]LPG(参考)'!#REF!</definedName>
    <definedName name="keiko" localSheetId="7" hidden="1">'[4]LPG(参考)'!#REF!</definedName>
    <definedName name="keiko" localSheetId="8" hidden="1">'[4]LPG(参考)'!#REF!</definedName>
    <definedName name="keiko" localSheetId="9" hidden="1">'[4]LPG(参考)'!#REF!</definedName>
    <definedName name="keiko" hidden="1">'[3]LPG(参考)'!#REF!</definedName>
    <definedName name="l">'[9]プラズマ用灰量計算（低質ごみ）'!$D$23</definedName>
    <definedName name="Ld10a">[10]寸法計画!$H$214</definedName>
    <definedName name="Ld10b">[10]寸法計画!$H$215</definedName>
    <definedName name="Ld4a">[1]設備電力!$J$39</definedName>
    <definedName name="Ld4b">[1]設備電力!$J$40</definedName>
    <definedName name="Ld5a">[10]寸法計画!$H$186</definedName>
    <definedName name="Ld5b">[10]寸法計画!$H$187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localSheetId="4" hidden="1">[14]Sheet1!#REF!</definedName>
    <definedName name="ll" localSheetId="5" hidden="1">[14]Sheet1!#REF!</definedName>
    <definedName name="ll" localSheetId="7" hidden="1">[14]Sheet1!#REF!</definedName>
    <definedName name="ll" localSheetId="8" hidden="1">[14]Sheet1!#REF!</definedName>
    <definedName name="ll" localSheetId="9" hidden="1">[14]Sheet1!#REF!</definedName>
    <definedName name="ll" hidden="1">[14]Sheet1!#REF!</definedName>
    <definedName name="m">'[9]プラズマ用灰量計算（低質ごみ）'!$D$12</definedName>
    <definedName name="M_C">[11]基本定数等!$C$6</definedName>
    <definedName name="M_Ca">[11]基本定数等!$C$10</definedName>
    <definedName name="M_Cl">[11]基本定数等!$C$4</definedName>
    <definedName name="M_H">[11]基本定数等!$C$9</definedName>
    <definedName name="M_N">[11]基本定数等!$C$7</definedName>
    <definedName name="M_Na">[11]基本定数等!$C$11</definedName>
    <definedName name="M_O">[11]基本定数等!$C$8</definedName>
    <definedName name="M_S">[11]基本定数等!$C$5</definedName>
    <definedName name="masayoshi" localSheetId="4" hidden="1">#REF!</definedName>
    <definedName name="masayoshi" localSheetId="5" hidden="1">#REF!</definedName>
    <definedName name="masayoshi" localSheetId="7" hidden="1">#REF!</definedName>
    <definedName name="masayoshi" localSheetId="8" hidden="1">#REF!</definedName>
    <definedName name="masayoshi" localSheetId="9" hidden="1">#REF!</definedName>
    <definedName name="masayoshi" hidden="1">#REF!</definedName>
    <definedName name="mav">#REF!</definedName>
    <definedName name="mavex">#REF!</definedName>
    <definedName name="mitushige" localSheetId="4" hidden="1">#REF!</definedName>
    <definedName name="mitushige" hidden="1">#REF!</definedName>
    <definedName name="n">'[9]プラズマ用灰量計算（低質ごみ）'!$D$24</definedName>
    <definedName name="nen">#REF!</definedName>
    <definedName name="No1BH">"四角形 49"</definedName>
    <definedName name="Nr">#REF!</definedName>
    <definedName name="Ns">#REF!</definedName>
    <definedName name="o">'[9]プラズマ用灰量計算（低質ごみ）'!$D$17</definedName>
    <definedName name="p">'[9]プラズマ用灰量計算（低質ごみ）'!$D$6</definedName>
    <definedName name="_xlnm.Print_Area" localSheetId="1">提案書提出資料一覧表!$B$3:$G$106</definedName>
    <definedName name="_xlnm.Print_Area" localSheetId="0">表紙!$B$1:$H$38</definedName>
    <definedName name="_xlnm.Print_Area" localSheetId="3">'様式第11号-2'!$B$2:$J$35</definedName>
    <definedName name="_xlnm.Print_Area" localSheetId="4">'様式第13号-1（1）'!$B$1:$J$6890</definedName>
    <definedName name="_xlnm.Print_Area" localSheetId="5">'様式第13号-1（2）'!$B$1:$E$32</definedName>
    <definedName name="_xlnm.Print_Area" localSheetId="6">'様式第13号-1（3）'!$B$1:$G$29</definedName>
    <definedName name="_xlnm.Print_Area" localSheetId="7">'様式第13号-1（4）'!$B$1:$O$50</definedName>
    <definedName name="_xlnm.Print_Area" localSheetId="8">'様式第13号-1（5）'!$B$1:$M$36</definedName>
    <definedName name="_xlnm.Print_Area" localSheetId="9">'様式第13号-1（6）'!$B$1:$J$77</definedName>
    <definedName name="_xlnm.Print_Area" localSheetId="10">'様式第14号（別紙1）'!$A$1:$N$61</definedName>
    <definedName name="_xlnm.Print_Area" localSheetId="11">'様式第14号（別紙2）'!$A$1:$J$41</definedName>
    <definedName name="_xlnm.Print_Area" localSheetId="12">'様式第14号（別紙3）'!$B$1:$AI$32</definedName>
    <definedName name="_xlnm.Print_Area" localSheetId="13">'様式第16号-2-2（別紙1）'!$B$1:$F$45</definedName>
    <definedName name="_xlnm.Print_Area" localSheetId="14">'様式第16号-2-2（別紙2）'!$B$1:$F$40</definedName>
    <definedName name="_xlnm.Print_Area" localSheetId="15">'様式第16号-4-1（別紙1）'!$A$1:$Q$52</definedName>
    <definedName name="_xlnm.Print_Area" localSheetId="16">'様式第16号-6-1（別紙）'!$B$1:$F$87</definedName>
    <definedName name="_xlnm.Print_Area" localSheetId="17">'様式第16号-6-2（別紙1）'!$A$1:$AE$69</definedName>
    <definedName name="_xlnm.Print_Area" localSheetId="18">'様式第16号-6-2（別紙2）'!$A$1:$G$25</definedName>
    <definedName name="_xlnm.Print_Area" localSheetId="19">'様式第16号-6-2（別紙3）'!$A$1:$G$25</definedName>
    <definedName name="_xlnm.Print_Area" localSheetId="20">'様式第16号-6-2（別紙4）'!$A$1:$AB$44</definedName>
    <definedName name="_xlnm.Print_Area" localSheetId="21">'様式第16号-6-2（別紙5）'!$A$1:$K$45</definedName>
    <definedName name="_xlnm.Print_Area" localSheetId="22">'様式第16号-6-2（別紙6）'!$A$1:$AA$31</definedName>
    <definedName name="_xlnm.Print_Area" localSheetId="23">'様式第16号-6-2（別紙7）'!$A$1:$H$41</definedName>
    <definedName name="_xlnm.Print_Area" localSheetId="24">'様式第16号-6-3（別紙1）'!$B$1:$J$53</definedName>
    <definedName name="_xlnm.Print_Area" localSheetId="25">'様式第16号-6-3（別紙2）'!$B$1:$L$45</definedName>
    <definedName name="_xlnm.Print_Area" localSheetId="26">'様式第17号-3-2（別紙1）'!$B$1:$F$28</definedName>
    <definedName name="_xlnm.Print_Area" localSheetId="27">'様式第17号-3-2（別紙2）'!$A$1:$G$30</definedName>
    <definedName name="_xlnm.Print_Area" localSheetId="28">'様式第17号-3-2（別紙3）'!$A$1:$K$31</definedName>
    <definedName name="_xlnm.Print_Area" localSheetId="29">'様式第17号-3-2（別紙4）'!$A$1:$AA$25</definedName>
    <definedName name="_xlnm.Print_Area" localSheetId="30">'様式第17号-3-2（別紙5）'!$A$1:$AB$52</definedName>
    <definedName name="_xlnm.Print_Area" localSheetId="31">'様式第18号-1-1(別紙1）'!$B$1:$AB$58</definedName>
    <definedName name="_xlnm.Print_Area" localSheetId="2">様式第1号!$B$1:$I$71</definedName>
    <definedName name="_xlnm.Print_Area">#REF!</definedName>
    <definedName name="_xlnm.Print_Titles" localSheetId="4">'様式第13号-1（1）'!$4:$4</definedName>
    <definedName name="_xlnm.Print_Titles" localSheetId="7">'様式第13号-1（4）'!$1:$1</definedName>
    <definedName name="_xlnm.Print_Titles" localSheetId="8">'様式第13号-1（5）'!$1:$1</definedName>
    <definedName name="_xlnm.Print_Titles" localSheetId="9">'様式第13号-1（6）'!$1:$2</definedName>
    <definedName name="_xlnm.Print_Titles" localSheetId="16">'様式第16号-6-1（別紙）'!$1:$4</definedName>
    <definedName name="_xlnm.Print_Titles" localSheetId="18">'様式第16号-6-2（別紙2）'!$1:$4</definedName>
    <definedName name="_xlnm.Print_Titles" localSheetId="19">'様式第16号-6-2（別紙3）'!$1:$4</definedName>
    <definedName name="_xlnm.Print_Titles" localSheetId="22">'様式第16号-6-2（別紙6）'!$1:$5</definedName>
    <definedName name="_xlnm.Print_Titles" localSheetId="26">'様式第17号-3-2（別紙1）'!$1:$4</definedName>
    <definedName name="_xlnm.Print_Titles" localSheetId="27">'様式第17号-3-2（別紙2）'!$1:$4</definedName>
    <definedName name="_xlnm.Print_Titles" localSheetId="29">'様式第17号-3-2（別紙4）'!$1:$5</definedName>
    <definedName name="_xlnm.Print_Titles" localSheetId="30">'様式第17号-3-2（別紙5）'!$1:$5</definedName>
    <definedName name="_xlnm.Print_Titles" localSheetId="31">'様式第18号-1-1(別紙1）'!$2:$8</definedName>
    <definedName name="_xlnm.Print_Titles">#REF!</definedName>
    <definedName name="PureWater12">[15]用役収支!$AA$234</definedName>
    <definedName name="PureWater13">[15]用役収支!$AA$235</definedName>
    <definedName name="PureWater14">[15]用役収支!$AA$236</definedName>
    <definedName name="Pw">[16]寸法!$N$188</definedName>
    <definedName name="Pwa">[16]寸法!$N$362</definedName>
    <definedName name="q">'[9]プラズマ用灰量計算（低質ごみ）'!$D$4</definedName>
    <definedName name="q_C_burn_kg_base">[11]基本定数等!$E$12</definedName>
    <definedName name="q_vapor">[11]基本定数等!$C$20</definedName>
    <definedName name="rdsw" localSheetId="4" hidden="1">#REF!</definedName>
    <definedName name="rdsw" localSheetId="5" hidden="1">#REF!</definedName>
    <definedName name="rdsw" localSheetId="7" hidden="1">#REF!</definedName>
    <definedName name="rdsw" localSheetId="8" hidden="1">#REF!</definedName>
    <definedName name="rdsw" localSheetId="9" hidden="1">#REF!</definedName>
    <definedName name="rdsw" hidden="1">#REF!</definedName>
    <definedName name="Rm">#REF!</definedName>
    <definedName name="Rmk">#REF!</definedName>
    <definedName name="ryo">#REF!</definedName>
    <definedName name="s">'[9]プラズマ用灰量計算（低質ごみ）'!$D$21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xsd" localSheetId="4" hidden="1">[5]総括表!#REF!</definedName>
    <definedName name="sxsd" localSheetId="5" hidden="1">[6]総括表!#REF!</definedName>
    <definedName name="sxsd" localSheetId="7" hidden="1">[6]総括表!#REF!</definedName>
    <definedName name="sxsd" localSheetId="8" hidden="1">[6]総括表!#REF!</definedName>
    <definedName name="sxsd" localSheetId="9" hidden="1">[6]総括表!#REF!</definedName>
    <definedName name="sxsd" hidden="1">[5]総括表!#REF!</definedName>
    <definedName name="t">'[9]プラズマ用灰量計算（低質ごみ）'!$D$22</definedName>
    <definedName name="takayuki" localSheetId="4" hidden="1">#REF!</definedName>
    <definedName name="takayuki" localSheetId="5" hidden="1">#REF!</definedName>
    <definedName name="takayuki" localSheetId="7" hidden="1">#REF!</definedName>
    <definedName name="takayuki" localSheetId="8" hidden="1">#REF!</definedName>
    <definedName name="takayuki" localSheetId="9" hidden="1">#REF!</definedName>
    <definedName name="takayuki" hidden="1">#REF!</definedName>
    <definedName name="takumichi" localSheetId="4" hidden="1">#REF!</definedName>
    <definedName name="takumichi" hidden="1">#REF!</definedName>
    <definedName name="TENP8" localSheetId="31">#REF!</definedName>
    <definedName name="TENP8">#REF!</definedName>
    <definedName name="TENP9" localSheetId="31">#REF!</definedName>
    <definedName name="TENP9">#REF!</definedName>
    <definedName name="Title">#REF!</definedName>
    <definedName name="TitleEnglish">#REF!</definedName>
    <definedName name="Tr">#REF!</definedName>
    <definedName name="Ts">#REF!</definedName>
    <definedName name="tuyoshi" localSheetId="4" hidden="1">'[3]LPG(参考)'!#REF!</definedName>
    <definedName name="tuyoshi" localSheetId="5" hidden="1">'[4]LPG(参考)'!#REF!</definedName>
    <definedName name="tuyoshi" localSheetId="7" hidden="1">'[4]LPG(参考)'!#REF!</definedName>
    <definedName name="tuyoshi" localSheetId="8" hidden="1">'[4]LPG(参考)'!#REF!</definedName>
    <definedName name="tuyoshi" localSheetId="9" hidden="1">'[4]LPG(参考)'!#REF!</definedName>
    <definedName name="tuyoshi" hidden="1">'[3]LPG(参考)'!#REF!</definedName>
    <definedName name="tyj" localSheetId="4" hidden="1">#REF!</definedName>
    <definedName name="tyj" localSheetId="5" hidden="1">#REF!</definedName>
    <definedName name="tyj" localSheetId="7" hidden="1">#REF!</definedName>
    <definedName name="tyj" localSheetId="8" hidden="1">#REF!</definedName>
    <definedName name="tyj" localSheetId="9" hidden="1">#REF!</definedName>
    <definedName name="tyj" hidden="1">#REF!</definedName>
    <definedName name="u">'[9]プラズマ用灰量計算（低質ごみ）'!$D$7</definedName>
    <definedName name="v">'[9]プラズマ用灰量計算（低質ごみ）'!$D$5</definedName>
    <definedName name="VN">[11]基本定数等!$C$2</definedName>
    <definedName name="w">'[9]プラズマ用灰量計算（低質ごみ）'!$D$16</definedName>
    <definedName name="wedd" localSheetId="4" hidden="1">#REF!</definedName>
    <definedName name="wedd" localSheetId="5" hidden="1">#REF!</definedName>
    <definedName name="wedd" localSheetId="7" hidden="1">#REF!</definedName>
    <definedName name="wedd" localSheetId="8" hidden="1">#REF!</definedName>
    <definedName name="wedd" localSheetId="9" hidden="1">#REF!</definedName>
    <definedName name="wedd" hidden="1">#REF!</definedName>
    <definedName name="Wex">#REF!</definedName>
    <definedName name="Wfex">#REF!</definedName>
    <definedName name="wrn.PRINT." localSheetId="4" hidden="1">{"P.1",#N/A,FALSE,"ネット表";"P.2",#N/A,FALSE,"ネット表"}</definedName>
    <definedName name="wrn.PRINT." localSheetId="5" hidden="1">{"P.1",#N/A,FALSE,"ネット表";"P.2",#N/A,FALSE,"ネット表"}</definedName>
    <definedName name="wrn.PRINT." localSheetId="7" hidden="1">{"P.1",#N/A,FALSE,"ネット表";"P.2",#N/A,FALSE,"ネット表"}</definedName>
    <definedName name="wrn.PRINT." localSheetId="8" hidden="1">{"P.1",#N/A,FALSE,"ネット表";"P.2",#N/A,FALSE,"ネット表"}</definedName>
    <definedName name="wrn.PRINT." localSheetId="9" hidden="1">{"P.1",#N/A,FALSE,"ネット表";"P.2",#N/A,FALSE,"ネット表"}</definedName>
    <definedName name="wrn.PRINT." hidden="1">{"P.1",#N/A,FALSE,"ネット表";"P.2",#N/A,FALSE,"ネット表"}</definedName>
    <definedName name="x">'[9]プラズマ用灰量計算（低質ごみ）'!$D$42</definedName>
    <definedName name="xsa" localSheetId="4" hidden="1">#REF!</definedName>
    <definedName name="xsa" localSheetId="5" hidden="1">#REF!</definedName>
    <definedName name="xsa" localSheetId="7" hidden="1">#REF!</definedName>
    <definedName name="xsa" localSheetId="8" hidden="1">#REF!</definedName>
    <definedName name="xsa" localSheetId="9" hidden="1">#REF!</definedName>
    <definedName name="xsa" hidden="1">#REF!</definedName>
    <definedName name="xxgfdg" localSheetId="4" hidden="1">#REF!</definedName>
    <definedName name="xxgfdg" hidden="1">#REF!</definedName>
    <definedName name="yasuko" localSheetId="4" hidden="1">'[3]LPG(参考)'!#REF!</definedName>
    <definedName name="yasuko" localSheetId="5" hidden="1">'[4]LPG(参考)'!#REF!</definedName>
    <definedName name="yasuko" localSheetId="7" hidden="1">'[4]LPG(参考)'!#REF!</definedName>
    <definedName name="yasuko" localSheetId="8" hidden="1">'[4]LPG(参考)'!#REF!</definedName>
    <definedName name="yasuko" localSheetId="9" hidden="1">'[4]LPG(参考)'!#REF!</definedName>
    <definedName name="yasuko" hidden="1">'[3]LPG(参考)'!#REF!</definedName>
    <definedName name="ytrdf" localSheetId="4" hidden="1">#REF!</definedName>
    <definedName name="ytrdf" localSheetId="5" hidden="1">#REF!</definedName>
    <definedName name="ytrdf" localSheetId="7" hidden="1">#REF!</definedName>
    <definedName name="ytrdf" localSheetId="8" hidden="1">#REF!</definedName>
    <definedName name="ytrdf" localSheetId="9" hidden="1">#REF!</definedName>
    <definedName name="ytrdf" hidden="1">#REF!</definedName>
    <definedName name="Z_084AE120_92E3_11D5_B1AB_00A0C9E26D76_.wvu.PrintArea" localSheetId="17" hidden="1">'様式第16号-6-2（別紙1）'!$B$1:$AE$58</definedName>
    <definedName name="Z_084AE120_92E3_11D5_B1AB_00A0C9E26D76_.wvu.Rows" localSheetId="17" hidden="1">'様式第16号-6-2（別紙1）'!#REF!</definedName>
    <definedName name="Z_742D71E0_95CC_11D5_947E_004026A90764_.wvu.PrintArea" localSheetId="17" hidden="1">'様式第16号-6-2（別紙1）'!$B$1:$AE$58</definedName>
    <definedName name="Z_742D71E0_95CC_11D5_947E_004026A90764_.wvu.Rows" localSheetId="17" hidden="1">'様式第16号-6-2（別紙1）'!#REF!</definedName>
    <definedName name="Z_DB0B5780_957A_11D5_B6B0_0000F4971045_.wvu.PrintArea" localSheetId="17" hidden="1">'様式第16号-6-2（別紙1）'!$B$1:$AE$58</definedName>
    <definedName name="Z_DB0B5780_957A_11D5_B6B0_0000F4971045_.wvu.Rows" localSheetId="17" hidden="1">'様式第16号-6-2（別紙1）'!#REF!</definedName>
    <definedName name="zadfvx" localSheetId="4" hidden="1">#REF!</definedName>
    <definedName name="zadfvx" localSheetId="5" hidden="1">#REF!</definedName>
    <definedName name="zadfvx" localSheetId="7" hidden="1">#REF!</definedName>
    <definedName name="zadfvx" localSheetId="8" hidden="1">#REF!</definedName>
    <definedName name="zadfvx" localSheetId="9" hidden="1">#REF!</definedName>
    <definedName name="zadfvx" hidden="1">#REF!</definedName>
    <definedName name="ああああ" localSheetId="4" hidden="1">#REF!</definedName>
    <definedName name="ああああ" hidden="1">#REF!</definedName>
    <definedName name="ごみ搬入量">'[17]搬入量予測（市算出）'!$A$3:$F$5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 localSheetId="31">#REF!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維持補修" localSheetId="4" hidden="1">#REF!</definedName>
    <definedName name="維持補修" localSheetId="5" hidden="1">#REF!</definedName>
    <definedName name="維持補修" localSheetId="7" hidden="1">#REF!</definedName>
    <definedName name="維持補修" localSheetId="8" hidden="1">#REF!</definedName>
    <definedName name="維持補修" localSheetId="9" hidden="1">#REF!</definedName>
    <definedName name="維持補修" hidden="1">#REF!</definedName>
    <definedName name="引当先">[16]外形図!$E$48</definedName>
    <definedName name="引当名">[2]BH3!$D$73</definedName>
    <definedName name="撹拌機数量">[1]設備電力!$F$39</definedName>
    <definedName name="撹拌機数量_3">[1]設備電力!$F$61</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[16]寸法!$H$176</definedName>
    <definedName name="吸収塔循環pump常用数量">[16]寸法!$K$354</definedName>
    <definedName name="吸収塔循環pump予備数量">[16]寸法!$N$354</definedName>
    <definedName name="急冷塔循環pump">[16]寸法!$D$176</definedName>
    <definedName name="急冷塔循環pump常用数量">[16]寸法!$K$179</definedName>
    <definedName name="急冷塔循環pump予備数量">[16]寸法!$N$179</definedName>
    <definedName name="供給機数量">[1]設備電力!$F$40</definedName>
    <definedName name="供給機数量_2">[1]設備電力!$F$49</definedName>
    <definedName name="供給機数量_3">[1]設備電力!$F$62</definedName>
    <definedName name="経費">#REF!</definedName>
    <definedName name="計算" localSheetId="31">[18]入力!#REF!</definedName>
    <definedName name="計算">[18]入力!#REF!</definedName>
    <definedName name="計算条件" localSheetId="31">[19]入力!#REF!</definedName>
    <definedName name="計算条件">[19]入力!#REF!</definedName>
    <definedName name="見積表紙" localSheetId="5" hidden="1">[8]総括表!#REF!</definedName>
    <definedName name="見積表紙" localSheetId="7" hidden="1">[8]総括表!#REF!</definedName>
    <definedName name="見積表紙" localSheetId="8" hidden="1">[8]総括表!#REF!</definedName>
    <definedName name="見積表紙" localSheetId="9" hidden="1">[8]総括表!#REF!</definedName>
    <definedName name="見積表紙" hidden="1">[5]総括表!#REF!</definedName>
    <definedName name="原価別総括表" localSheetId="5" hidden="1">[20]工事予算総括表!#REF!</definedName>
    <definedName name="原価別総括表" localSheetId="7" hidden="1">[20]工事予算総括表!#REF!</definedName>
    <definedName name="原価別総括表" localSheetId="8" hidden="1">[20]工事予算総括表!#REF!</definedName>
    <definedName name="原価別総括表" localSheetId="9" hidden="1">[20]工事予算総括表!#REF!</definedName>
    <definedName name="原価別総括表" hidden="1">[21]工事予算総括表!#REF!</definedName>
    <definedName name="査定" localSheetId="4">#REF!</definedName>
    <definedName name="査定">#REF!</definedName>
    <definedName name="施設分類" localSheetId="4">#REF!</definedName>
    <definedName name="施設分類" localSheetId="31">#REF!</definedName>
    <definedName name="施設分類">#REF!</definedName>
    <definedName name="集計" localSheetId="4">[22]家庭!#REF!</definedName>
    <definedName name="集計" localSheetId="31">[22]家庭!#REF!</definedName>
    <definedName name="集計">[22]家庭!#REF!</definedName>
    <definedName name="重複" localSheetId="4" hidden="1">[23]総括表!#REF!</definedName>
    <definedName name="重複" localSheetId="5" hidden="1">[23]総括表!#REF!</definedName>
    <definedName name="重複" localSheetId="7" hidden="1">[23]総括表!#REF!</definedName>
    <definedName name="重複" localSheetId="8" hidden="1">[23]総括表!#REF!</definedName>
    <definedName name="重複" localSheetId="9" hidden="1">[23]総括表!#REF!</definedName>
    <definedName name="重複" hidden="1">[23]総括表!#REF!</definedName>
    <definedName name="重要度区分">[24]重要度区分!$A$3:$D$6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localSheetId="4" hidden="1">#REF!</definedName>
    <definedName name="上野" localSheetId="5" hidden="1">#REF!</definedName>
    <definedName name="上野" localSheetId="7" hidden="1">#REF!</definedName>
    <definedName name="上野" localSheetId="8" hidden="1">#REF!</definedName>
    <definedName name="上野" localSheetId="9" hidden="1">#REF!</definedName>
    <definedName name="上野" hidden="1">#REF!</definedName>
    <definedName name="図版">#REF!</definedName>
    <definedName name="世帯数">#REF!</definedName>
    <definedName name="設定項目1">#N/A</definedName>
    <definedName name="中吹" localSheetId="4" hidden="1">[25]総括表!#REF!</definedName>
    <definedName name="中吹" hidden="1">[25]総括表!#REF!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31">#REF!</definedName>
    <definedName name="内海築炉">#REF!</definedName>
    <definedName name="内訳外">#REF!</definedName>
    <definedName name="内訳内1">#REF!</definedName>
    <definedName name="内訳内2">#REF!</definedName>
    <definedName name="明細1" localSheetId="31">#REF!</definedName>
    <definedName name="明細1">#REF!</definedName>
    <definedName name="明細3" localSheetId="31">#REF!</definedName>
    <definedName name="明細3">#REF!</definedName>
    <definedName name="薬剤定量フィーダ数量">[1]設備電力!$F$53</definedName>
    <definedName name="輸送用ブロワ">[1]設備電力!$C$63</definedName>
    <definedName name="曜日" localSheetId="31">#REF!</definedName>
    <definedName name="曜日">#REF!</definedName>
    <definedName name="落ち口ヒータ">[1]設備電力!$J$101</definedName>
    <definedName name="劣化パターンと保全方式">[24]劣化パターンと保全方式!$A$4:$D$6</definedName>
    <definedName name="炉数">[2]寸法計画!$H$31</definedName>
    <definedName name="攪拌機数量_2">[1]設備電力!$F$48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135" l="1"/>
  <c r="C12" i="135"/>
  <c r="C14" i="135" s="1"/>
  <c r="E7" i="135"/>
  <c r="D7" i="135"/>
  <c r="C7" i="135"/>
  <c r="C15" i="135"/>
  <c r="O7" i="135"/>
  <c r="C9" i="135"/>
  <c r="C10" i="135"/>
  <c r="I14" i="135"/>
  <c r="I7" i="135" s="1"/>
  <c r="K13" i="135"/>
  <c r="J13" i="135"/>
  <c r="K12" i="135"/>
  <c r="J12" i="135"/>
  <c r="K11" i="135"/>
  <c r="J11" i="135"/>
  <c r="K10" i="135"/>
  <c r="J10" i="135"/>
  <c r="K9" i="135"/>
  <c r="J9" i="135"/>
  <c r="E10" i="135" l="1"/>
  <c r="D10" i="135"/>
  <c r="E13" i="135"/>
  <c r="D13" i="135"/>
  <c r="I24" i="37" l="1"/>
  <c r="M51" i="36"/>
  <c r="N22" i="38"/>
  <c r="N21" i="38"/>
  <c r="AI22" i="38"/>
  <c r="AH22" i="38"/>
  <c r="AH16" i="38"/>
  <c r="AI21" i="38"/>
  <c r="AH21" i="38"/>
  <c r="AG21" i="38"/>
  <c r="AF21" i="38"/>
  <c r="AE21" i="38"/>
  <c r="AD21" i="38"/>
  <c r="AC21" i="38"/>
  <c r="AB21" i="38"/>
  <c r="AA21" i="38"/>
  <c r="Z21" i="38"/>
  <c r="Y21" i="38"/>
  <c r="X21" i="38"/>
  <c r="W21" i="38"/>
  <c r="V21" i="38"/>
  <c r="U21" i="38"/>
  <c r="T21" i="38"/>
  <c r="S21" i="38"/>
  <c r="R21" i="38"/>
  <c r="Q21" i="38"/>
  <c r="P21" i="38"/>
  <c r="O21" i="38"/>
  <c r="M21" i="38"/>
  <c r="L21" i="38"/>
  <c r="K21" i="38"/>
  <c r="J21" i="38"/>
  <c r="J19" i="38"/>
  <c r="AI20" i="38"/>
  <c r="Z40" i="153"/>
  <c r="Y40" i="153"/>
  <c r="X40" i="153"/>
  <c r="W40" i="153"/>
  <c r="V40" i="153"/>
  <c r="U40" i="153"/>
  <c r="T40" i="153"/>
  <c r="S40" i="153"/>
  <c r="R40" i="153"/>
  <c r="Q40" i="153"/>
  <c r="P40" i="153"/>
  <c r="O40" i="153"/>
  <c r="N40" i="153"/>
  <c r="M40" i="153"/>
  <c r="L40" i="153"/>
  <c r="K40" i="153"/>
  <c r="J40" i="153"/>
  <c r="I40" i="153"/>
  <c r="H40" i="153"/>
  <c r="G40" i="153"/>
  <c r="AA39" i="153"/>
  <c r="AA38" i="153"/>
  <c r="AA37" i="153"/>
  <c r="AA36" i="153"/>
  <c r="AA35" i="153"/>
  <c r="Z34" i="153"/>
  <c r="Y34" i="153"/>
  <c r="X34" i="153"/>
  <c r="W34" i="153"/>
  <c r="V34" i="153"/>
  <c r="U34" i="153"/>
  <c r="T34" i="153"/>
  <c r="S34" i="153"/>
  <c r="R34" i="153"/>
  <c r="Q34" i="153"/>
  <c r="P34" i="153"/>
  <c r="O34" i="153"/>
  <c r="N34" i="153"/>
  <c r="M34" i="153"/>
  <c r="L34" i="153"/>
  <c r="K34" i="153"/>
  <c r="J34" i="153"/>
  <c r="I34" i="153"/>
  <c r="H34" i="153"/>
  <c r="G34" i="153"/>
  <c r="AA33" i="153"/>
  <c r="AA32" i="153"/>
  <c r="AA31" i="153"/>
  <c r="AA30" i="153"/>
  <c r="AA29" i="153"/>
  <c r="Z28" i="153"/>
  <c r="Y28" i="153"/>
  <c r="X28" i="153"/>
  <c r="W28" i="153"/>
  <c r="V28" i="153"/>
  <c r="U28" i="153"/>
  <c r="T28" i="153"/>
  <c r="S28" i="153"/>
  <c r="R28" i="153"/>
  <c r="Q28" i="153"/>
  <c r="P28" i="153"/>
  <c r="O28" i="153"/>
  <c r="N28" i="153"/>
  <c r="M28" i="153"/>
  <c r="L28" i="153"/>
  <c r="K28" i="153"/>
  <c r="J28" i="153"/>
  <c r="I28" i="153"/>
  <c r="H28" i="153"/>
  <c r="G28" i="153"/>
  <c r="AA27" i="153"/>
  <c r="AA26" i="153"/>
  <c r="AA25" i="153"/>
  <c r="AA24" i="153"/>
  <c r="AA23" i="153"/>
  <c r="Z18" i="153"/>
  <c r="Y18" i="153"/>
  <c r="X18" i="153"/>
  <c r="W18" i="153"/>
  <c r="V18" i="153"/>
  <c r="U18" i="153"/>
  <c r="T18" i="153"/>
  <c r="S18" i="153"/>
  <c r="R18" i="153"/>
  <c r="Q18" i="153"/>
  <c r="P18" i="153"/>
  <c r="O18" i="153"/>
  <c r="N18" i="153"/>
  <c r="M18" i="153"/>
  <c r="L18" i="153"/>
  <c r="K18" i="153"/>
  <c r="J18" i="153"/>
  <c r="I18" i="153"/>
  <c r="H18" i="153"/>
  <c r="G18" i="153"/>
  <c r="AA17" i="153"/>
  <c r="AA16" i="153"/>
  <c r="AA15" i="153"/>
  <c r="AA14" i="153"/>
  <c r="AA13" i="153"/>
  <c r="Z12" i="153"/>
  <c r="Z19" i="153" s="1"/>
  <c r="Y12" i="153"/>
  <c r="Y19" i="153" s="1"/>
  <c r="X12" i="153"/>
  <c r="X19" i="153" s="1"/>
  <c r="W12" i="153"/>
  <c r="W19" i="153" s="1"/>
  <c r="V12" i="153"/>
  <c r="V19" i="153" s="1"/>
  <c r="U12" i="153"/>
  <c r="U19" i="153" s="1"/>
  <c r="T12" i="153"/>
  <c r="T19" i="153" s="1"/>
  <c r="S12" i="153"/>
  <c r="S19" i="153" s="1"/>
  <c r="R12" i="153"/>
  <c r="R19" i="153" s="1"/>
  <c r="Q12" i="153"/>
  <c r="Q19" i="153" s="1"/>
  <c r="P12" i="153"/>
  <c r="P19" i="153" s="1"/>
  <c r="O12" i="153"/>
  <c r="O19" i="153" s="1"/>
  <c r="N12" i="153"/>
  <c r="N19" i="153" s="1"/>
  <c r="M12" i="153"/>
  <c r="M19" i="153" s="1"/>
  <c r="L12" i="153"/>
  <c r="L19" i="153" s="1"/>
  <c r="K12" i="153"/>
  <c r="K19" i="153" s="1"/>
  <c r="J12" i="153"/>
  <c r="J19" i="153" s="1"/>
  <c r="I12" i="153"/>
  <c r="I19" i="153" s="1"/>
  <c r="H12" i="153"/>
  <c r="H19" i="153" s="1"/>
  <c r="G12" i="153"/>
  <c r="G19" i="153" s="1"/>
  <c r="AA11" i="153"/>
  <c r="AA10" i="153"/>
  <c r="AA9" i="153"/>
  <c r="AA8" i="153"/>
  <c r="AA7" i="153"/>
  <c r="AB45" i="137"/>
  <c r="AB49" i="137"/>
  <c r="AB53" i="137"/>
  <c r="G17" i="137"/>
  <c r="AB29" i="137"/>
  <c r="AB28" i="137"/>
  <c r="AB27" i="137"/>
  <c r="AB26" i="137"/>
  <c r="AB25" i="137"/>
  <c r="AA40" i="153" l="1"/>
  <c r="AA28" i="153"/>
  <c r="AA34" i="153"/>
  <c r="AA18" i="153"/>
  <c r="AA12" i="153"/>
  <c r="AA19" i="153" s="1"/>
  <c r="H30" i="137"/>
  <c r="H31" i="137" s="1"/>
  <c r="F12" i="147"/>
  <c r="F13" i="147" s="1"/>
  <c r="F18" i="120"/>
  <c r="F12" i="120"/>
  <c r="F19" i="120" s="1"/>
  <c r="G35" i="118"/>
  <c r="G24" i="118"/>
  <c r="G10" i="118"/>
  <c r="G11" i="118" s="1"/>
  <c r="G12" i="118" s="1"/>
  <c r="G7" i="118"/>
  <c r="G8" i="118" s="1"/>
  <c r="G9" i="118" s="1"/>
  <c r="Y12" i="147"/>
  <c r="Y13" i="147" s="1"/>
  <c r="X12" i="147"/>
  <c r="X13" i="147" s="1"/>
  <c r="W12" i="147"/>
  <c r="W13" i="147" s="1"/>
  <c r="V12" i="147"/>
  <c r="V13" i="147" s="1"/>
  <c r="U12" i="147"/>
  <c r="U13" i="147" s="1"/>
  <c r="T12" i="147"/>
  <c r="T13" i="147" s="1"/>
  <c r="S12" i="147"/>
  <c r="S13" i="147" s="1"/>
  <c r="R12" i="147"/>
  <c r="R13" i="147" s="1"/>
  <c r="Q12" i="147"/>
  <c r="Q13" i="147" s="1"/>
  <c r="P12" i="147"/>
  <c r="P13" i="147" s="1"/>
  <c r="O12" i="147"/>
  <c r="O13" i="147" s="1"/>
  <c r="N12" i="147"/>
  <c r="N13" i="147" s="1"/>
  <c r="M12" i="147"/>
  <c r="M13" i="147" s="1"/>
  <c r="L12" i="147"/>
  <c r="L13" i="147" s="1"/>
  <c r="K12" i="147"/>
  <c r="K13" i="147" s="1"/>
  <c r="J12" i="147"/>
  <c r="J13" i="147" s="1"/>
  <c r="I12" i="147"/>
  <c r="I13" i="147" s="1"/>
  <c r="H12" i="147"/>
  <c r="H13" i="147" s="1"/>
  <c r="G12" i="147"/>
  <c r="G13" i="147" s="1"/>
  <c r="Z11" i="147"/>
  <c r="Z10" i="147"/>
  <c r="Z9" i="147"/>
  <c r="Z8" i="147"/>
  <c r="Z7" i="147"/>
  <c r="G20" i="146"/>
  <c r="F20" i="146"/>
  <c r="G19" i="146"/>
  <c r="F19" i="146"/>
  <c r="F8" i="145"/>
  <c r="J21" i="10"/>
  <c r="J20" i="10"/>
  <c r="J17" i="10"/>
  <c r="J15" i="10" s="1"/>
  <c r="J12" i="10"/>
  <c r="J10" i="10" s="1"/>
  <c r="G30" i="10"/>
  <c r="G25" i="10"/>
  <c r="G28" i="10" s="1"/>
  <c r="G21" i="10"/>
  <c r="G20" i="10" s="1"/>
  <c r="G17" i="10"/>
  <c r="G15" i="10" s="1"/>
  <c r="G9" i="10" s="1"/>
  <c r="G24" i="10" s="1"/>
  <c r="G12" i="10"/>
  <c r="G10" i="10"/>
  <c r="AI13" i="38"/>
  <c r="O12" i="38"/>
  <c r="O16" i="38" s="1"/>
  <c r="O22" i="38" s="1"/>
  <c r="O15" i="38"/>
  <c r="O19" i="38"/>
  <c r="K19" i="38"/>
  <c r="K15" i="38"/>
  <c r="K12" i="38"/>
  <c r="K16" i="38" s="1"/>
  <c r="AH19" i="38"/>
  <c r="AG19" i="38"/>
  <c r="AF19" i="38"/>
  <c r="AE19" i="38"/>
  <c r="AD19" i="38"/>
  <c r="AC19" i="38"/>
  <c r="AB19" i="38"/>
  <c r="AA19" i="38"/>
  <c r="Z19" i="38"/>
  <c r="Y19" i="38"/>
  <c r="X19" i="38"/>
  <c r="W19" i="38"/>
  <c r="V19" i="38"/>
  <c r="U19" i="38"/>
  <c r="T19" i="38"/>
  <c r="S19" i="38"/>
  <c r="R19" i="38"/>
  <c r="Q19" i="38"/>
  <c r="P19" i="38"/>
  <c r="N19" i="38"/>
  <c r="M19" i="38"/>
  <c r="L19" i="38"/>
  <c r="AI18" i="38"/>
  <c r="AI17" i="38"/>
  <c r="I22" i="37"/>
  <c r="L45" i="36"/>
  <c r="L46" i="36" s="1"/>
  <c r="K45" i="36"/>
  <c r="K46" i="36" s="1"/>
  <c r="J45" i="36"/>
  <c r="J46" i="36" s="1"/>
  <c r="I45" i="36"/>
  <c r="I46" i="36" s="1"/>
  <c r="H45" i="36"/>
  <c r="H46" i="36" s="1"/>
  <c r="M44" i="36"/>
  <c r="M43" i="36"/>
  <c r="M42" i="36"/>
  <c r="M41" i="36"/>
  <c r="M40" i="36"/>
  <c r="M39" i="36"/>
  <c r="M38" i="36"/>
  <c r="M37" i="36"/>
  <c r="M27" i="36"/>
  <c r="I35" i="36"/>
  <c r="I36" i="36" s="1"/>
  <c r="I25" i="36"/>
  <c r="I26" i="36" s="1"/>
  <c r="I15" i="36"/>
  <c r="I16" i="36" s="1"/>
  <c r="M7" i="36"/>
  <c r="L35" i="36"/>
  <c r="L36" i="36" s="1"/>
  <c r="K35" i="36"/>
  <c r="K36" i="36" s="1"/>
  <c r="J35" i="36"/>
  <c r="J36" i="36" s="1"/>
  <c r="H35" i="36"/>
  <c r="H36" i="36" s="1"/>
  <c r="M34" i="36"/>
  <c r="M33" i="36"/>
  <c r="M32" i="36"/>
  <c r="M31" i="36"/>
  <c r="M30" i="36"/>
  <c r="M29" i="36"/>
  <c r="M28" i="36"/>
  <c r="Z7" i="120"/>
  <c r="I29" i="37" l="1"/>
  <c r="Z12" i="147"/>
  <c r="Z13" i="147" s="1"/>
  <c r="G29" i="10"/>
  <c r="G33" i="10" s="1"/>
  <c r="M45" i="36"/>
  <c r="M46" i="36" s="1"/>
  <c r="I47" i="36"/>
  <c r="M35" i="36"/>
  <c r="M36" i="36" s="1"/>
  <c r="K22" i="38"/>
  <c r="AI19" i="38"/>
  <c r="AA54" i="137"/>
  <c r="Z54" i="137"/>
  <c r="Y54" i="137"/>
  <c r="X54" i="137"/>
  <c r="W54" i="137"/>
  <c r="V54" i="137"/>
  <c r="U54" i="137"/>
  <c r="T54" i="137"/>
  <c r="S54" i="137"/>
  <c r="R54" i="137"/>
  <c r="Q54" i="137"/>
  <c r="P54" i="137"/>
  <c r="O54" i="137"/>
  <c r="N54" i="137"/>
  <c r="M54" i="137"/>
  <c r="L54" i="137"/>
  <c r="K54" i="137"/>
  <c r="J54" i="137"/>
  <c r="I54" i="137"/>
  <c r="AB54" i="137" l="1"/>
  <c r="F30" i="9" l="1"/>
  <c r="G30" i="9"/>
  <c r="G19" i="119" l="1"/>
  <c r="F19" i="119" s="1"/>
  <c r="AA40" i="118"/>
  <c r="AA39" i="118"/>
  <c r="AA38" i="118"/>
  <c r="AA37" i="118"/>
  <c r="AA36" i="118"/>
  <c r="H35" i="118"/>
  <c r="I35" i="118"/>
  <c r="J35" i="118"/>
  <c r="K35" i="118"/>
  <c r="L35" i="118"/>
  <c r="M35" i="118"/>
  <c r="N35" i="118"/>
  <c r="O35" i="118"/>
  <c r="P35" i="118"/>
  <c r="Q35" i="118"/>
  <c r="R35" i="118"/>
  <c r="S35" i="118"/>
  <c r="T35" i="118"/>
  <c r="U35" i="118"/>
  <c r="V35" i="118"/>
  <c r="W35" i="118"/>
  <c r="X35" i="118"/>
  <c r="Y35" i="118"/>
  <c r="Z35" i="118"/>
  <c r="H24" i="118"/>
  <c r="I24" i="118"/>
  <c r="J24" i="118"/>
  <c r="K24" i="118"/>
  <c r="L24" i="118"/>
  <c r="M24" i="118"/>
  <c r="N24" i="118"/>
  <c r="O24" i="118"/>
  <c r="P24" i="118"/>
  <c r="Q24" i="118"/>
  <c r="R24" i="118"/>
  <c r="S24" i="118"/>
  <c r="T24" i="118"/>
  <c r="U24" i="118"/>
  <c r="V24" i="118"/>
  <c r="W24" i="118"/>
  <c r="X24" i="118"/>
  <c r="Y24" i="118"/>
  <c r="Z24" i="118"/>
  <c r="D12" i="135"/>
  <c r="E9" i="135"/>
  <c r="D9" i="135"/>
  <c r="E31" i="134"/>
  <c r="AA35" i="118" l="1"/>
  <c r="C16" i="135"/>
  <c r="V30" i="137"/>
  <c r="V31" i="137" s="1"/>
  <c r="W30" i="137"/>
  <c r="W31" i="137" s="1"/>
  <c r="X30" i="137"/>
  <c r="X31" i="137" s="1"/>
  <c r="Y30" i="137"/>
  <c r="Y31" i="137" s="1"/>
  <c r="Z30" i="137"/>
  <c r="Z31" i="137" s="1"/>
  <c r="AA30" i="137"/>
  <c r="AA31" i="137" s="1"/>
  <c r="G23" i="137"/>
  <c r="G24" i="137" s="1"/>
  <c r="G31" i="137" s="1"/>
  <c r="U30" i="137"/>
  <c r="U31" i="137" s="1"/>
  <c r="T30" i="137"/>
  <c r="T31" i="137" s="1"/>
  <c r="S30" i="137"/>
  <c r="S31" i="137" s="1"/>
  <c r="R30" i="137"/>
  <c r="R31" i="137" s="1"/>
  <c r="Q30" i="137"/>
  <c r="Q31" i="137" s="1"/>
  <c r="P30" i="137"/>
  <c r="P31" i="137" s="1"/>
  <c r="O30" i="137"/>
  <c r="O31" i="137" s="1"/>
  <c r="N30" i="137"/>
  <c r="N31" i="137" s="1"/>
  <c r="M30" i="137"/>
  <c r="M31" i="137" s="1"/>
  <c r="L30" i="137"/>
  <c r="L31" i="137" s="1"/>
  <c r="K30" i="137"/>
  <c r="K31" i="137" s="1"/>
  <c r="J30" i="137"/>
  <c r="J31" i="137" s="1"/>
  <c r="I30" i="137"/>
  <c r="I31" i="137" l="1"/>
  <c r="AB30" i="137"/>
  <c r="AB31" i="137"/>
  <c r="D60" i="137" s="1"/>
  <c r="AA25" i="118"/>
  <c r="F8" i="115" l="1"/>
  <c r="F30" i="10"/>
  <c r="H25" i="10"/>
  <c r="I25" i="10"/>
  <c r="I28" i="10" s="1"/>
  <c r="J25" i="10"/>
  <c r="J28" i="10" s="1"/>
  <c r="K25" i="10"/>
  <c r="K28" i="10" s="1"/>
  <c r="L25" i="10"/>
  <c r="L28" i="10" s="1"/>
  <c r="M25" i="10"/>
  <c r="N25" i="10"/>
  <c r="N28" i="10" s="1"/>
  <c r="O25" i="10"/>
  <c r="O28" i="10" s="1"/>
  <c r="P25" i="10"/>
  <c r="P28" i="10" s="1"/>
  <c r="Q25" i="10"/>
  <c r="Q28" i="10" s="1"/>
  <c r="R25" i="10"/>
  <c r="R28" i="10" s="1"/>
  <c r="S25" i="10"/>
  <c r="S28" i="10" s="1"/>
  <c r="T25" i="10"/>
  <c r="T28" i="10" s="1"/>
  <c r="U25" i="10"/>
  <c r="U28" i="10" s="1"/>
  <c r="V25" i="10"/>
  <c r="V28" i="10" s="1"/>
  <c r="W25" i="10"/>
  <c r="W28" i="10" s="1"/>
  <c r="X25" i="10"/>
  <c r="X28" i="10" s="1"/>
  <c r="Y25" i="10"/>
  <c r="Z25" i="10"/>
  <c r="Z28" i="10" s="1"/>
  <c r="AA25" i="10"/>
  <c r="AA28" i="10" s="1"/>
  <c r="AB25" i="10"/>
  <c r="AB28" i="10" s="1"/>
  <c r="AC25" i="10"/>
  <c r="AC28" i="10" s="1"/>
  <c r="AD25" i="10"/>
  <c r="AD28" i="10" s="1"/>
  <c r="M28" i="10"/>
  <c r="Y28" i="10"/>
  <c r="F25" i="10"/>
  <c r="F28" i="10" s="1"/>
  <c r="H28" i="10"/>
  <c r="F21" i="10"/>
  <c r="K12" i="10"/>
  <c r="I17" i="10"/>
  <c r="AE23" i="10"/>
  <c r="AE22" i="10"/>
  <c r="AE19" i="10"/>
  <c r="AE18" i="10"/>
  <c r="AE16" i="10"/>
  <c r="AE14" i="10"/>
  <c r="AE13" i="10"/>
  <c r="AE11" i="10"/>
  <c r="L12" i="10"/>
  <c r="L10" i="10" s="1"/>
  <c r="I15" i="10" l="1"/>
  <c r="K14" i="135"/>
  <c r="K7" i="135" s="1"/>
  <c r="J14" i="135"/>
  <c r="J7" i="135" s="1"/>
  <c r="E12" i="135"/>
  <c r="E14" i="135"/>
  <c r="E16" i="135" s="1"/>
  <c r="D14" i="135"/>
  <c r="D16" i="135" s="1"/>
  <c r="E15" i="135" l="1"/>
  <c r="E17" i="135" s="1"/>
  <c r="D15" i="135"/>
  <c r="D17" i="135" s="1"/>
  <c r="C17" i="135"/>
  <c r="E30" i="134"/>
  <c r="E32" i="134" s="1"/>
  <c r="E28" i="134"/>
  <c r="E27" i="134"/>
  <c r="E26" i="134"/>
  <c r="E25" i="134"/>
  <c r="E24" i="134"/>
  <c r="E38" i="133"/>
  <c r="E34" i="133"/>
  <c r="E33" i="133"/>
  <c r="E32" i="133"/>
  <c r="E30" i="133"/>
  <c r="E29" i="133"/>
  <c r="E28" i="133"/>
  <c r="E27" i="133"/>
  <c r="E26" i="133"/>
  <c r="E29" i="134" l="1"/>
  <c r="E33" i="134"/>
  <c r="E34" i="134" s="1"/>
  <c r="E31" i="133"/>
  <c r="E35" i="133"/>
  <c r="E36" i="133" l="1"/>
  <c r="E37" i="133" s="1"/>
  <c r="E39" i="133" s="1"/>
  <c r="AI14" i="38"/>
  <c r="AI15" i="38"/>
  <c r="AI10" i="38"/>
  <c r="J15" i="38"/>
  <c r="J12" i="38"/>
  <c r="I12" i="37"/>
  <c r="I13" i="37" s="1"/>
  <c r="K25" i="36"/>
  <c r="K26" i="36" s="1"/>
  <c r="J25" i="36"/>
  <c r="J26" i="36" s="1"/>
  <c r="H25" i="36"/>
  <c r="H26" i="36" s="1"/>
  <c r="L25" i="36"/>
  <c r="L26" i="36" s="1"/>
  <c r="M24" i="36"/>
  <c r="M23" i="36"/>
  <c r="M22" i="36"/>
  <c r="M21" i="36"/>
  <c r="M20" i="36"/>
  <c r="M19" i="36"/>
  <c r="M18" i="36"/>
  <c r="M17" i="36"/>
  <c r="M25" i="36" l="1"/>
  <c r="M26" i="36" s="1"/>
  <c r="J16" i="38"/>
  <c r="J22" i="38" s="1"/>
  <c r="S12" i="120"/>
  <c r="T12" i="120"/>
  <c r="U12" i="120"/>
  <c r="V12" i="120"/>
  <c r="W12" i="120"/>
  <c r="X12" i="120"/>
  <c r="S18" i="120"/>
  <c r="T18" i="120"/>
  <c r="U18" i="120"/>
  <c r="U19" i="120" s="1"/>
  <c r="V18" i="120"/>
  <c r="W18" i="120"/>
  <c r="X18" i="120"/>
  <c r="X19" i="120" s="1"/>
  <c r="S19" i="120"/>
  <c r="P10" i="118"/>
  <c r="K10" i="118"/>
  <c r="Z10" i="118"/>
  <c r="Y10" i="118"/>
  <c r="X10" i="118"/>
  <c r="X11" i="118" s="1"/>
  <c r="X12" i="118" s="1"/>
  <c r="W10" i="118"/>
  <c r="W11" i="118" s="1"/>
  <c r="W12" i="118" s="1"/>
  <c r="V10" i="118"/>
  <c r="U10" i="118"/>
  <c r="T10" i="118"/>
  <c r="S10" i="118"/>
  <c r="R10" i="118"/>
  <c r="Q10" i="118"/>
  <c r="O10" i="118"/>
  <c r="N10" i="118"/>
  <c r="M10" i="118"/>
  <c r="L10" i="118"/>
  <c r="J10" i="118"/>
  <c r="I10" i="118"/>
  <c r="H10" i="118"/>
  <c r="W7" i="118"/>
  <c r="W8" i="118" s="1"/>
  <c r="W9" i="118" s="1"/>
  <c r="X7" i="118"/>
  <c r="X8" i="118" s="1"/>
  <c r="X9" i="118" s="1"/>
  <c r="I30" i="10"/>
  <c r="H21" i="10"/>
  <c r="AE31" i="10"/>
  <c r="AC30" i="10"/>
  <c r="P30" i="10"/>
  <c r="Q30" i="10"/>
  <c r="R30" i="10"/>
  <c r="S30" i="10"/>
  <c r="T30" i="10"/>
  <c r="U30" i="10"/>
  <c r="V30" i="10"/>
  <c r="W30" i="10"/>
  <c r="X30" i="10"/>
  <c r="AC12" i="10"/>
  <c r="AC10" i="10" s="1"/>
  <c r="AC17" i="10"/>
  <c r="AC15" i="10" s="1"/>
  <c r="AC21" i="10"/>
  <c r="AC20" i="10" s="1"/>
  <c r="F12" i="10"/>
  <c r="AI11" i="38"/>
  <c r="AI12" i="38" s="1"/>
  <c r="AI16" i="38" s="1"/>
  <c r="AG15" i="38"/>
  <c r="AH12" i="38"/>
  <c r="AG12" i="38"/>
  <c r="AF12" i="38"/>
  <c r="AE12" i="38"/>
  <c r="AD12" i="38"/>
  <c r="AC12" i="38"/>
  <c r="AB12" i="38"/>
  <c r="AA12" i="38"/>
  <c r="Z12" i="38"/>
  <c r="Y12" i="38"/>
  <c r="X12" i="38"/>
  <c r="W12" i="38"/>
  <c r="V12" i="38"/>
  <c r="U12" i="38"/>
  <c r="T12" i="38"/>
  <c r="S12" i="38"/>
  <c r="R12" i="38"/>
  <c r="Q12" i="38"/>
  <c r="P12" i="38"/>
  <c r="N12" i="38"/>
  <c r="M12" i="38"/>
  <c r="L12" i="38"/>
  <c r="I17" i="37"/>
  <c r="I18" i="37" s="1"/>
  <c r="I25" i="37" s="1"/>
  <c r="M12" i="36"/>
  <c r="T19" i="120" l="1"/>
  <c r="I27" i="37"/>
  <c r="V19" i="120"/>
  <c r="W19" i="120"/>
  <c r="AG16" i="38"/>
  <c r="AG22" i="38" s="1"/>
  <c r="F10" i="10"/>
  <c r="AA10" i="118"/>
  <c r="AC9" i="10"/>
  <c r="AC24" i="10" s="1"/>
  <c r="AC29" i="10" s="1"/>
  <c r="AC33" i="10" s="1"/>
  <c r="L15" i="36"/>
  <c r="L16" i="36" s="1"/>
  <c r="L47" i="36" s="1"/>
  <c r="Z7" i="118"/>
  <c r="Z8" i="118" s="1"/>
  <c r="Z9" i="118" s="1"/>
  <c r="Y7" i="118"/>
  <c r="Y8" i="118" s="1"/>
  <c r="Y9" i="118" s="1"/>
  <c r="V7" i="118"/>
  <c r="V8" i="118" s="1"/>
  <c r="V9" i="118" s="1"/>
  <c r="U7" i="118"/>
  <c r="U8" i="118" s="1"/>
  <c r="U9" i="118" s="1"/>
  <c r="T7" i="118"/>
  <c r="T8" i="118" s="1"/>
  <c r="T9" i="118" s="1"/>
  <c r="S7" i="118"/>
  <c r="S8" i="118" s="1"/>
  <c r="S9" i="118" s="1"/>
  <c r="R7" i="118"/>
  <c r="R8" i="118" s="1"/>
  <c r="R9" i="118" s="1"/>
  <c r="Q7" i="118"/>
  <c r="Q8" i="118" s="1"/>
  <c r="Q9" i="118" s="1"/>
  <c r="P7" i="118"/>
  <c r="P8" i="118" s="1"/>
  <c r="P9" i="118" s="1"/>
  <c r="O7" i="118"/>
  <c r="O8" i="118" s="1"/>
  <c r="O9" i="118" s="1"/>
  <c r="N7" i="118"/>
  <c r="N8" i="118" s="1"/>
  <c r="N9" i="118" s="1"/>
  <c r="M7" i="118"/>
  <c r="M8" i="118" s="1"/>
  <c r="M9" i="118" s="1"/>
  <c r="L7" i="118"/>
  <c r="L8" i="118" s="1"/>
  <c r="L9" i="118" s="1"/>
  <c r="K7" i="118"/>
  <c r="K8" i="118" s="1"/>
  <c r="K9" i="118" s="1"/>
  <c r="J7" i="118"/>
  <c r="J8" i="118" s="1"/>
  <c r="J9" i="118" s="1"/>
  <c r="I7" i="118"/>
  <c r="I8" i="118" s="1"/>
  <c r="I9" i="118" s="1"/>
  <c r="H7" i="118"/>
  <c r="H8" i="118" s="1"/>
  <c r="H9" i="118" s="1"/>
  <c r="G32" i="119"/>
  <c r="F32" i="119" s="1"/>
  <c r="Y18" i="120"/>
  <c r="R18" i="120"/>
  <c r="Q18" i="120"/>
  <c r="P18" i="120"/>
  <c r="O18" i="120"/>
  <c r="N18" i="120"/>
  <c r="M18" i="120"/>
  <c r="L18" i="120"/>
  <c r="K18" i="120"/>
  <c r="J18" i="120"/>
  <c r="I18" i="120"/>
  <c r="H18" i="120"/>
  <c r="G18" i="120"/>
  <c r="Z17" i="120"/>
  <c r="Z16" i="120"/>
  <c r="Z15" i="120"/>
  <c r="Z14" i="120"/>
  <c r="Z13" i="120"/>
  <c r="Y12" i="120"/>
  <c r="R12" i="120"/>
  <c r="Q12" i="120"/>
  <c r="P12" i="120"/>
  <c r="O12" i="120"/>
  <c r="N12" i="120"/>
  <c r="M12" i="120"/>
  <c r="L12" i="120"/>
  <c r="K12" i="120"/>
  <c r="J12" i="120"/>
  <c r="I12" i="120"/>
  <c r="H12" i="120"/>
  <c r="G12" i="120"/>
  <c r="Z11" i="120"/>
  <c r="Z10" i="120"/>
  <c r="Z9" i="120"/>
  <c r="Z8" i="120"/>
  <c r="S11" i="118"/>
  <c r="S12" i="118" s="1"/>
  <c r="P11" i="118"/>
  <c r="P12" i="118" s="1"/>
  <c r="M11" i="118"/>
  <c r="M12" i="118" s="1"/>
  <c r="J11" i="118"/>
  <c r="J12" i="118" s="1"/>
  <c r="AA29" i="118"/>
  <c r="AA28" i="118"/>
  <c r="AA27" i="118"/>
  <c r="AA26" i="118"/>
  <c r="F8" i="116"/>
  <c r="AD21" i="10"/>
  <c r="AD20" i="10" s="1"/>
  <c r="AB21" i="10"/>
  <c r="AB20" i="10" s="1"/>
  <c r="AA21" i="10"/>
  <c r="AA20" i="10" s="1"/>
  <c r="Z21" i="10"/>
  <c r="Z20" i="10" s="1"/>
  <c r="Y21" i="10"/>
  <c r="Y20" i="10" s="1"/>
  <c r="X21" i="10"/>
  <c r="X20" i="10" s="1"/>
  <c r="W21" i="10"/>
  <c r="W20" i="10" s="1"/>
  <c r="V21" i="10"/>
  <c r="V20" i="10" s="1"/>
  <c r="U21" i="10"/>
  <c r="U20" i="10" s="1"/>
  <c r="T21" i="10"/>
  <c r="T20" i="10" s="1"/>
  <c r="S21" i="10"/>
  <c r="S20" i="10" s="1"/>
  <c r="R21" i="10"/>
  <c r="R20" i="10" s="1"/>
  <c r="Q21" i="10"/>
  <c r="Q20" i="10" s="1"/>
  <c r="P21" i="10"/>
  <c r="P20" i="10" s="1"/>
  <c r="O21" i="10"/>
  <c r="O20" i="10" s="1"/>
  <c r="N21" i="10"/>
  <c r="N20" i="10" s="1"/>
  <c r="M21" i="10"/>
  <c r="M20" i="10" s="1"/>
  <c r="L21" i="10"/>
  <c r="L20" i="10" s="1"/>
  <c r="K21" i="10"/>
  <c r="K20" i="10" s="1"/>
  <c r="I21" i="10"/>
  <c r="I20" i="10" s="1"/>
  <c r="H20" i="10"/>
  <c r="F20" i="10"/>
  <c r="AD17" i="10"/>
  <c r="AD15" i="10" s="1"/>
  <c r="AB17" i="10"/>
  <c r="AB15" i="10" s="1"/>
  <c r="AA17" i="10"/>
  <c r="AA15" i="10" s="1"/>
  <c r="Z17" i="10"/>
  <c r="Z15" i="10" s="1"/>
  <c r="Y17" i="10"/>
  <c r="Y15" i="10" s="1"/>
  <c r="X17" i="10"/>
  <c r="X15" i="10" s="1"/>
  <c r="W17" i="10"/>
  <c r="W15" i="10" s="1"/>
  <c r="V17" i="10"/>
  <c r="V15" i="10" s="1"/>
  <c r="U17" i="10"/>
  <c r="U15" i="10" s="1"/>
  <c r="T17" i="10"/>
  <c r="T15" i="10" s="1"/>
  <c r="S17" i="10"/>
  <c r="S15" i="10" s="1"/>
  <c r="R17" i="10"/>
  <c r="R15" i="10" s="1"/>
  <c r="Q17" i="10"/>
  <c r="Q15" i="10" s="1"/>
  <c r="P17" i="10"/>
  <c r="P15" i="10" s="1"/>
  <c r="O17" i="10"/>
  <c r="O15" i="10" s="1"/>
  <c r="N17" i="10"/>
  <c r="N15" i="10" s="1"/>
  <c r="M17" i="10"/>
  <c r="M15" i="10" s="1"/>
  <c r="L17" i="10"/>
  <c r="L15" i="10" s="1"/>
  <c r="AD12" i="10"/>
  <c r="AD10" i="10" s="1"/>
  <c r="AB12" i="10"/>
  <c r="AB10" i="10" s="1"/>
  <c r="AA12" i="10"/>
  <c r="AA10" i="10" s="1"/>
  <c r="Z12" i="10"/>
  <c r="Z10" i="10" s="1"/>
  <c r="Y12" i="10"/>
  <c r="Y10" i="10" s="1"/>
  <c r="X12" i="10"/>
  <c r="X10" i="10" s="1"/>
  <c r="W12" i="10"/>
  <c r="W10" i="10" s="1"/>
  <c r="V12" i="10"/>
  <c r="V10" i="10" s="1"/>
  <c r="U12" i="10"/>
  <c r="U10" i="10" s="1"/>
  <c r="T12" i="10"/>
  <c r="T10" i="10" s="1"/>
  <c r="S12" i="10"/>
  <c r="R12" i="10"/>
  <c r="R10" i="10" s="1"/>
  <c r="Q12" i="10"/>
  <c r="Q10" i="10" s="1"/>
  <c r="P12" i="10"/>
  <c r="P10" i="10" s="1"/>
  <c r="O12" i="10"/>
  <c r="O10" i="10" s="1"/>
  <c r="N12" i="10"/>
  <c r="N10" i="10" s="1"/>
  <c r="M12" i="10"/>
  <c r="M10" i="10" s="1"/>
  <c r="K17" i="10"/>
  <c r="K15" i="10" s="1"/>
  <c r="H17" i="10"/>
  <c r="H15" i="10" s="1"/>
  <c r="F17" i="10"/>
  <c r="AH15" i="38"/>
  <c r="AF15" i="38"/>
  <c r="AF16" i="38" s="1"/>
  <c r="AF22" i="38" s="1"/>
  <c r="AE15" i="38"/>
  <c r="AE16" i="38" s="1"/>
  <c r="AE22" i="38" s="1"/>
  <c r="AD15" i="38"/>
  <c r="AD16" i="38" s="1"/>
  <c r="AD22" i="38" s="1"/>
  <c r="AC15" i="38"/>
  <c r="AC16" i="38" s="1"/>
  <c r="AC22" i="38" s="1"/>
  <c r="AB15" i="38"/>
  <c r="AB16" i="38" s="1"/>
  <c r="AB22" i="38" s="1"/>
  <c r="AA15" i="38"/>
  <c r="AA16" i="38" s="1"/>
  <c r="AA22" i="38" s="1"/>
  <c r="Z15" i="38"/>
  <c r="Z16" i="38" s="1"/>
  <c r="Z22" i="38" s="1"/>
  <c r="Y15" i="38"/>
  <c r="Y16" i="38" s="1"/>
  <c r="Y22" i="38" s="1"/>
  <c r="X15" i="38"/>
  <c r="X16" i="38" s="1"/>
  <c r="X22" i="38" s="1"/>
  <c r="W15" i="38"/>
  <c r="W16" i="38" s="1"/>
  <c r="W22" i="38" s="1"/>
  <c r="V15" i="38"/>
  <c r="V16" i="38" s="1"/>
  <c r="V22" i="38" s="1"/>
  <c r="U15" i="38"/>
  <c r="U16" i="38" s="1"/>
  <c r="U22" i="38" s="1"/>
  <c r="T15" i="38"/>
  <c r="T16" i="38" s="1"/>
  <c r="T22" i="38" s="1"/>
  <c r="S15" i="38"/>
  <c r="S16" i="38" s="1"/>
  <c r="S22" i="38" s="1"/>
  <c r="R15" i="38"/>
  <c r="R16" i="38" s="1"/>
  <c r="R22" i="38" s="1"/>
  <c r="Q15" i="38"/>
  <c r="Q16" i="38" s="1"/>
  <c r="Q22" i="38" s="1"/>
  <c r="P15" i="38"/>
  <c r="P16" i="38" s="1"/>
  <c r="P22" i="38" s="1"/>
  <c r="N15" i="38"/>
  <c r="N16" i="38" s="1"/>
  <c r="M15" i="38"/>
  <c r="M16" i="38" s="1"/>
  <c r="M22" i="38" s="1"/>
  <c r="L15" i="38"/>
  <c r="L16" i="38" s="1"/>
  <c r="L22" i="38" s="1"/>
  <c r="H15" i="36"/>
  <c r="H16" i="36" s="1"/>
  <c r="H47" i="36" s="1"/>
  <c r="M13" i="36"/>
  <c r="J15" i="36"/>
  <c r="J16" i="36" s="1"/>
  <c r="J47" i="36" s="1"/>
  <c r="K15" i="36"/>
  <c r="K16" i="36" s="1"/>
  <c r="K47" i="36" s="1"/>
  <c r="AE32" i="10"/>
  <c r="AD30" i="10"/>
  <c r="AB30" i="10"/>
  <c r="AA30" i="10"/>
  <c r="Z30" i="10"/>
  <c r="Y30" i="10"/>
  <c r="O30" i="10"/>
  <c r="N30" i="10"/>
  <c r="M30" i="10"/>
  <c r="L30" i="10"/>
  <c r="K30" i="10"/>
  <c r="J30" i="10"/>
  <c r="H30" i="10"/>
  <c r="G13" i="9"/>
  <c r="F13" i="9"/>
  <c r="AI9" i="38"/>
  <c r="I12" i="10"/>
  <c r="I10" i="10" s="1"/>
  <c r="H12" i="10"/>
  <c r="H10" i="10" s="1"/>
  <c r="M8" i="36"/>
  <c r="M9" i="36"/>
  <c r="M10" i="36"/>
  <c r="M11" i="36"/>
  <c r="M14" i="36"/>
  <c r="AE43" i="10"/>
  <c r="AE44" i="10"/>
  <c r="AE26" i="10"/>
  <c r="AE27" i="10"/>
  <c r="AE39" i="10"/>
  <c r="AE40" i="10"/>
  <c r="AE41" i="10"/>
  <c r="AE42" i="10"/>
  <c r="AE45" i="10"/>
  <c r="AE46" i="10"/>
  <c r="AE47" i="10"/>
  <c r="AE48" i="10"/>
  <c r="AE49" i="10"/>
  <c r="AE50" i="10"/>
  <c r="R19" i="120" l="1"/>
  <c r="L19" i="120"/>
  <c r="J19" i="120"/>
  <c r="P19" i="120"/>
  <c r="I19" i="120"/>
  <c r="O19" i="120"/>
  <c r="AE21" i="10"/>
  <c r="F15" i="10"/>
  <c r="AE15" i="10" s="1"/>
  <c r="AE17" i="10"/>
  <c r="AE20" i="10"/>
  <c r="AE12" i="10"/>
  <c r="K10" i="10"/>
  <c r="AE10" i="10" s="1"/>
  <c r="AE9" i="10" s="1"/>
  <c r="S10" i="10"/>
  <c r="S9" i="10" s="1"/>
  <c r="S24" i="10" s="1"/>
  <c r="S29" i="10" s="1"/>
  <c r="S33" i="10" s="1"/>
  <c r="M9" i="10"/>
  <c r="M24" i="10" s="1"/>
  <c r="M29" i="10" s="1"/>
  <c r="M33" i="10" s="1"/>
  <c r="Y9" i="10"/>
  <c r="Y24" i="10" s="1"/>
  <c r="Y29" i="10" s="1"/>
  <c r="Y33" i="10" s="1"/>
  <c r="Y19" i="120"/>
  <c r="F33" i="119"/>
  <c r="G33" i="119"/>
  <c r="G19" i="120"/>
  <c r="H19" i="120"/>
  <c r="N19" i="120"/>
  <c r="M19" i="120"/>
  <c r="H9" i="10"/>
  <c r="H24" i="10" s="1"/>
  <c r="H29" i="10" s="1"/>
  <c r="H33" i="10" s="1"/>
  <c r="K19" i="120"/>
  <c r="Q19" i="120"/>
  <c r="AE30" i="10"/>
  <c r="AB9" i="10"/>
  <c r="AB24" i="10" s="1"/>
  <c r="AB29" i="10" s="1"/>
  <c r="AB33" i="10" s="1"/>
  <c r="Z18" i="120"/>
  <c r="Z12" i="120"/>
  <c r="H11" i="118"/>
  <c r="H12" i="118" s="1"/>
  <c r="N11" i="118"/>
  <c r="N12" i="118" s="1"/>
  <c r="T11" i="118"/>
  <c r="T12" i="118" s="1"/>
  <c r="I11" i="118"/>
  <c r="I12" i="118" s="1"/>
  <c r="U11" i="118"/>
  <c r="U12" i="118" s="1"/>
  <c r="O11" i="118"/>
  <c r="O12" i="118" s="1"/>
  <c r="K11" i="118"/>
  <c r="K12" i="118" s="1"/>
  <c r="Q11" i="118"/>
  <c r="Q12" i="118" s="1"/>
  <c r="Y11" i="118"/>
  <c r="Y12" i="118" s="1"/>
  <c r="L11" i="118"/>
  <c r="L12" i="118" s="1"/>
  <c r="R11" i="118"/>
  <c r="R12" i="118" s="1"/>
  <c r="Z11" i="118"/>
  <c r="Z12" i="118" s="1"/>
  <c r="V11" i="118"/>
  <c r="V12" i="118" s="1"/>
  <c r="O9" i="10"/>
  <c r="O24" i="10" s="1"/>
  <c r="O29" i="10" s="1"/>
  <c r="O33" i="10" s="1"/>
  <c r="U9" i="10"/>
  <c r="U24" i="10" s="1"/>
  <c r="U29" i="10" s="1"/>
  <c r="U33" i="10" s="1"/>
  <c r="AA9" i="10"/>
  <c r="AA24" i="10" s="1"/>
  <c r="AA29" i="10" s="1"/>
  <c r="AA33" i="10" s="1"/>
  <c r="I9" i="10"/>
  <c r="I24" i="10" s="1"/>
  <c r="Q9" i="10"/>
  <c r="Q24" i="10" s="1"/>
  <c r="Q29" i="10" s="1"/>
  <c r="Q33" i="10" s="1"/>
  <c r="W9" i="10"/>
  <c r="W24" i="10" s="1"/>
  <c r="W29" i="10" s="1"/>
  <c r="W33" i="10" s="1"/>
  <c r="R9" i="10"/>
  <c r="R24" i="10" s="1"/>
  <c r="R29" i="10" s="1"/>
  <c r="R33" i="10" s="1"/>
  <c r="X9" i="10"/>
  <c r="X24" i="10" s="1"/>
  <c r="X29" i="10" s="1"/>
  <c r="X33" i="10" s="1"/>
  <c r="J9" i="10"/>
  <c r="J24" i="10" s="1"/>
  <c r="J29" i="10" s="1"/>
  <c r="J33" i="10" s="1"/>
  <c r="P9" i="10"/>
  <c r="P24" i="10" s="1"/>
  <c r="P29" i="10" s="1"/>
  <c r="P33" i="10" s="1"/>
  <c r="V9" i="10"/>
  <c r="V24" i="10" s="1"/>
  <c r="AE25" i="10"/>
  <c r="T9" i="10"/>
  <c r="T24" i="10" s="1"/>
  <c r="T29" i="10" s="1"/>
  <c r="T33" i="10" s="1"/>
  <c r="N9" i="10"/>
  <c r="N24" i="10" s="1"/>
  <c r="N29" i="10" s="1"/>
  <c r="N33" i="10" s="1"/>
  <c r="Z9" i="10"/>
  <c r="Z24" i="10" s="1"/>
  <c r="Z29" i="10" s="1"/>
  <c r="Z33" i="10" s="1"/>
  <c r="L9" i="10"/>
  <c r="L24" i="10" s="1"/>
  <c r="L29" i="10" s="1"/>
  <c r="L33" i="10" s="1"/>
  <c r="AD9" i="10"/>
  <c r="AD24" i="10" s="1"/>
  <c r="AD29" i="10" s="1"/>
  <c r="AD33" i="10" s="1"/>
  <c r="M15" i="36"/>
  <c r="M16" i="36" s="1"/>
  <c r="AA24" i="118"/>
  <c r="M47" i="36" l="1"/>
  <c r="M50" i="36"/>
  <c r="H48" i="36"/>
  <c r="M48" i="36" s="1"/>
  <c r="I48" i="36"/>
  <c r="Z19" i="120"/>
  <c r="F9" i="10"/>
  <c r="F24" i="10" s="1"/>
  <c r="F29" i="10" s="1"/>
  <c r="F33" i="10" s="1"/>
  <c r="K9" i="10"/>
  <c r="K24" i="10" s="1"/>
  <c r="K29" i="10" s="1"/>
  <c r="K33" i="10" s="1"/>
  <c r="I29" i="10"/>
  <c r="I33" i="10" s="1"/>
  <c r="V29" i="10"/>
  <c r="V33" i="10" s="1"/>
  <c r="AE28" i="10"/>
  <c r="AA7" i="118"/>
  <c r="AE24" i="10" l="1"/>
  <c r="AE29" i="10"/>
  <c r="AE33" i="10" s="1"/>
  <c r="J48" i="36"/>
  <c r="L48" i="36"/>
  <c r="K48" i="36"/>
  <c r="AA8" i="118"/>
  <c r="AA9" i="118" s="1"/>
  <c r="AA11" i="118" l="1"/>
  <c r="AA12" i="118" s="1"/>
</calcChain>
</file>

<file path=xl/sharedStrings.xml><?xml version="1.0" encoding="utf-8"?>
<sst xmlns="http://schemas.openxmlformats.org/spreadsheetml/2006/main" count="11397" uniqueCount="6416">
  <si>
    <t>提案書提出資料　一覧</t>
    <rPh sb="0" eb="3">
      <t>テイアンショ</t>
    </rPh>
    <rPh sb="3" eb="5">
      <t>テイシュツ</t>
    </rPh>
    <rPh sb="5" eb="7">
      <t>シリョウ</t>
    </rPh>
    <rPh sb="8" eb="10">
      <t>イチラン</t>
    </rPh>
    <phoneticPr fontId="28"/>
  </si>
  <si>
    <t>NO.</t>
    <phoneticPr fontId="28"/>
  </si>
  <si>
    <t>様式NO.</t>
    <rPh sb="0" eb="2">
      <t>ヨウシキ</t>
    </rPh>
    <phoneticPr fontId="28"/>
  </si>
  <si>
    <t>名称</t>
    <rPh sb="0" eb="2">
      <t>メイショウ</t>
    </rPh>
    <phoneticPr fontId="28"/>
  </si>
  <si>
    <t>枚数等の指定</t>
    <rPh sb="0" eb="2">
      <t>マイスウ</t>
    </rPh>
    <rPh sb="2" eb="3">
      <t>トウ</t>
    </rPh>
    <rPh sb="4" eb="6">
      <t>シテイ</t>
    </rPh>
    <phoneticPr fontId="28"/>
  </si>
  <si>
    <t>フォーム</t>
    <phoneticPr fontId="28"/>
  </si>
  <si>
    <t>WORD</t>
    <phoneticPr fontId="28"/>
  </si>
  <si>
    <t>EXCEL</t>
    <phoneticPr fontId="28"/>
  </si>
  <si>
    <t>様式第1号</t>
    <phoneticPr fontId="28"/>
  </si>
  <si>
    <t>入札説明書等に関する質問書</t>
    <phoneticPr fontId="28"/>
  </si>
  <si>
    <t>無し（様式による）</t>
    <rPh sb="0" eb="1">
      <t>ナ</t>
    </rPh>
    <rPh sb="3" eb="5">
      <t>ヨウシキ</t>
    </rPh>
    <phoneticPr fontId="28"/>
  </si>
  <si>
    <t>△</t>
    <phoneticPr fontId="28"/>
  </si>
  <si>
    <t>○</t>
    <phoneticPr fontId="28"/>
  </si>
  <si>
    <t>様式第2号-1</t>
    <phoneticPr fontId="28"/>
  </si>
  <si>
    <t>現地見学会への参加申込書</t>
    <phoneticPr fontId="28"/>
  </si>
  <si>
    <t>様式第2号-2</t>
    <phoneticPr fontId="28"/>
  </si>
  <si>
    <t>現地見学会に係る誓約書</t>
    <phoneticPr fontId="28"/>
  </si>
  <si>
    <t>様式第3号</t>
    <phoneticPr fontId="28"/>
  </si>
  <si>
    <t>参加表明書</t>
    <phoneticPr fontId="28"/>
  </si>
  <si>
    <t>構成員及び協力企業一覧表</t>
    <phoneticPr fontId="28"/>
  </si>
  <si>
    <t>様式第5号</t>
  </si>
  <si>
    <t>予定する建設事業者の構成</t>
    <phoneticPr fontId="28"/>
  </si>
  <si>
    <t>様式第7号</t>
  </si>
  <si>
    <t>委任状（代表企業）</t>
    <phoneticPr fontId="28"/>
  </si>
  <si>
    <t>様式第8号</t>
  </si>
  <si>
    <t>委任状（代理人）</t>
    <phoneticPr fontId="28"/>
  </si>
  <si>
    <t>様式第9号</t>
  </si>
  <si>
    <t>各業務を担当する者の要件を証明する書類　　※表紙</t>
    <phoneticPr fontId="28"/>
  </si>
  <si>
    <t>様式第9号-1</t>
    <phoneticPr fontId="28"/>
  </si>
  <si>
    <t>様式第9号-2</t>
  </si>
  <si>
    <t>様式第9号-3</t>
  </si>
  <si>
    <t>様式第9号-4</t>
  </si>
  <si>
    <t>様式第9号-5</t>
  </si>
  <si>
    <t>様式第10号</t>
  </si>
  <si>
    <t>入札辞退届</t>
    <phoneticPr fontId="28"/>
  </si>
  <si>
    <t>様式第11号-1</t>
    <phoneticPr fontId="28"/>
  </si>
  <si>
    <t>対面的対話への参加申込書</t>
    <phoneticPr fontId="28"/>
  </si>
  <si>
    <t>様式第11号-2</t>
  </si>
  <si>
    <t>対面的対話における確認事項</t>
    <phoneticPr fontId="28"/>
  </si>
  <si>
    <t>様式第12号</t>
    <phoneticPr fontId="28"/>
  </si>
  <si>
    <t>様式第13号</t>
  </si>
  <si>
    <t>要求水準に関する誓約書</t>
    <phoneticPr fontId="28"/>
  </si>
  <si>
    <t>様式第13号-1</t>
    <phoneticPr fontId="28"/>
  </si>
  <si>
    <t>様式第14号</t>
  </si>
  <si>
    <t>入札書</t>
    <phoneticPr fontId="28"/>
  </si>
  <si>
    <t>様式第14号（別紙1）</t>
    <rPh sb="7" eb="9">
      <t>ベッシ</t>
    </rPh>
    <phoneticPr fontId="28"/>
  </si>
  <si>
    <t>様式第15号</t>
  </si>
  <si>
    <t>様式第15号-1</t>
    <phoneticPr fontId="28"/>
  </si>
  <si>
    <t>A4版・縦　1ページ</t>
    <rPh sb="2" eb="3">
      <t>バン</t>
    </rPh>
    <rPh sb="4" eb="5">
      <t>タテ</t>
    </rPh>
    <phoneticPr fontId="28"/>
  </si>
  <si>
    <t>○</t>
    <phoneticPr fontId="28"/>
  </si>
  <si>
    <t>事業収支計画</t>
    <phoneticPr fontId="28"/>
  </si>
  <si>
    <t>SPCの出資構成</t>
    <phoneticPr fontId="28"/>
  </si>
  <si>
    <t>関心表明書　　※必要による</t>
    <rPh sb="8" eb="10">
      <t>ヒツヨウ</t>
    </rPh>
    <phoneticPr fontId="28"/>
  </si>
  <si>
    <t>無し</t>
    <rPh sb="0" eb="1">
      <t>ナ</t>
    </rPh>
    <phoneticPr fontId="28"/>
  </si>
  <si>
    <t>自由様式</t>
    <rPh sb="0" eb="2">
      <t>ジユウ</t>
    </rPh>
    <rPh sb="2" eb="4">
      <t>ヨウシキ</t>
    </rPh>
    <phoneticPr fontId="28"/>
  </si>
  <si>
    <t>リスク管理方法</t>
    <phoneticPr fontId="28"/>
  </si>
  <si>
    <t>付保する保険の内容</t>
    <phoneticPr fontId="28"/>
  </si>
  <si>
    <t>提案図書概要版　　※表紙</t>
    <phoneticPr fontId="28"/>
  </si>
  <si>
    <t>提案図書概要版</t>
    <phoneticPr fontId="28"/>
  </si>
  <si>
    <t>委任状（開札の立会い）</t>
    <phoneticPr fontId="28"/>
  </si>
  <si>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8"/>
  </si>
  <si>
    <t>１．対面的対話における確認事項</t>
    <rPh sb="2" eb="5">
      <t>タイメンテキ</t>
    </rPh>
    <rPh sb="5" eb="7">
      <t>タイワ</t>
    </rPh>
    <rPh sb="11" eb="13">
      <t>カクニン</t>
    </rPh>
    <rPh sb="13" eb="15">
      <t>ジコウ</t>
    </rPh>
    <phoneticPr fontId="28"/>
  </si>
  <si>
    <t>No.</t>
    <phoneticPr fontId="28"/>
  </si>
  <si>
    <t>書類名</t>
    <rPh sb="0" eb="2">
      <t>ショルイ</t>
    </rPh>
    <rPh sb="2" eb="3">
      <t>メイ</t>
    </rPh>
    <phoneticPr fontId="28"/>
  </si>
  <si>
    <t>質問内容</t>
    <rPh sb="0" eb="2">
      <t>シツモン</t>
    </rPh>
    <rPh sb="2" eb="4">
      <t>ナイヨウ</t>
    </rPh>
    <phoneticPr fontId="28"/>
  </si>
  <si>
    <t>※1</t>
    <phoneticPr fontId="28"/>
  </si>
  <si>
    <t>※2</t>
    <phoneticPr fontId="28"/>
  </si>
  <si>
    <t>※3</t>
    <phoneticPr fontId="28"/>
  </si>
  <si>
    <t>年間処理量</t>
    <rPh sb="0" eb="2">
      <t>ネンカン</t>
    </rPh>
    <rPh sb="2" eb="4">
      <t>ショリ</t>
    </rPh>
    <rPh sb="4" eb="5">
      <t>リョウ</t>
    </rPh>
    <phoneticPr fontId="28"/>
  </si>
  <si>
    <t>１．変動費用</t>
    <rPh sb="2" eb="4">
      <t>ヘンドウ</t>
    </rPh>
    <rPh sb="4" eb="6">
      <t>ヒヨウ</t>
    </rPh>
    <phoneticPr fontId="28"/>
  </si>
  <si>
    <t>※3</t>
    <phoneticPr fontId="28"/>
  </si>
  <si>
    <t>No.</t>
    <phoneticPr fontId="28"/>
  </si>
  <si>
    <t>出資者</t>
    <rPh sb="0" eb="2">
      <t>シュッシ</t>
    </rPh>
    <rPh sb="2" eb="3">
      <t>シャ</t>
    </rPh>
    <phoneticPr fontId="28"/>
  </si>
  <si>
    <t>出資金額</t>
    <rPh sb="0" eb="2">
      <t>シュッシ</t>
    </rPh>
    <rPh sb="2" eb="4">
      <t>キンガク</t>
    </rPh>
    <phoneticPr fontId="28"/>
  </si>
  <si>
    <t>出資比率</t>
    <rPh sb="0" eb="2">
      <t>シュッシ</t>
    </rPh>
    <rPh sb="2" eb="4">
      <t>ヒリツ</t>
    </rPh>
    <phoneticPr fontId="15"/>
  </si>
  <si>
    <t>出資者名</t>
    <rPh sb="0" eb="2">
      <t>シュッシ</t>
    </rPh>
    <rPh sb="2" eb="3">
      <t>シャ</t>
    </rPh>
    <rPh sb="3" eb="4">
      <t>メイ</t>
    </rPh>
    <phoneticPr fontId="28"/>
  </si>
  <si>
    <t>役割</t>
    <rPh sb="0" eb="2">
      <t>ヤクワリ</t>
    </rPh>
    <phoneticPr fontId="28"/>
  </si>
  <si>
    <t>（単位：円）</t>
    <rPh sb="1" eb="3">
      <t>タンイ</t>
    </rPh>
    <rPh sb="4" eb="5">
      <t>エン</t>
    </rPh>
    <phoneticPr fontId="28"/>
  </si>
  <si>
    <t>（単位：％）</t>
    <rPh sb="1" eb="3">
      <t>タンイ</t>
    </rPh>
    <phoneticPr fontId="15"/>
  </si>
  <si>
    <t>代表企業</t>
    <rPh sb="0" eb="2">
      <t>ダイヒョウ</t>
    </rPh>
    <rPh sb="2" eb="4">
      <t>キギョウ</t>
    </rPh>
    <phoneticPr fontId="28"/>
  </si>
  <si>
    <t>［　　　　　　　　　　］を行う者</t>
    <rPh sb="13" eb="14">
      <t>オコナ</t>
    </rPh>
    <rPh sb="15" eb="16">
      <t>モノ</t>
    </rPh>
    <phoneticPr fontId="28"/>
  </si>
  <si>
    <t>構成員</t>
    <rPh sb="0" eb="3">
      <t>コウセイイン</t>
    </rPh>
    <phoneticPr fontId="28"/>
  </si>
  <si>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28"/>
  </si>
  <si>
    <t>■</t>
    <phoneticPr fontId="28"/>
  </si>
  <si>
    <t>SPCの損益計算書</t>
    <rPh sb="4" eb="6">
      <t>ソンエキ</t>
    </rPh>
    <rPh sb="6" eb="8">
      <t>ケイサン</t>
    </rPh>
    <rPh sb="8" eb="9">
      <t>ショ</t>
    </rPh>
    <phoneticPr fontId="28"/>
  </si>
  <si>
    <t>事　　業　　年　　度</t>
    <phoneticPr fontId="28"/>
  </si>
  <si>
    <t>合　計</t>
    <rPh sb="0" eb="1">
      <t>ゴウ</t>
    </rPh>
    <rPh sb="2" eb="3">
      <t>ケイ</t>
    </rPh>
    <phoneticPr fontId="28"/>
  </si>
  <si>
    <t>①</t>
    <phoneticPr fontId="28"/>
  </si>
  <si>
    <t>営業収入</t>
    <rPh sb="0" eb="2">
      <t>エイギョウ</t>
    </rPh>
    <rPh sb="2" eb="4">
      <t>シュウニュウ</t>
    </rPh>
    <phoneticPr fontId="28"/>
  </si>
  <si>
    <t>・</t>
    <phoneticPr fontId="28"/>
  </si>
  <si>
    <t>②</t>
    <phoneticPr fontId="28"/>
  </si>
  <si>
    <t>営業費用</t>
    <phoneticPr fontId="28"/>
  </si>
  <si>
    <t>・</t>
    <phoneticPr fontId="28"/>
  </si>
  <si>
    <t>③</t>
    <phoneticPr fontId="28"/>
  </si>
  <si>
    <t>営業損益（＝①－②）</t>
    <phoneticPr fontId="28"/>
  </si>
  <si>
    <t>④</t>
    <phoneticPr fontId="28"/>
  </si>
  <si>
    <t>営業外収入</t>
    <phoneticPr fontId="28"/>
  </si>
  <si>
    <t>資金運用収入</t>
    <rPh sb="0" eb="2">
      <t>シキン</t>
    </rPh>
    <rPh sb="2" eb="4">
      <t>ウンヨウ</t>
    </rPh>
    <rPh sb="4" eb="6">
      <t>シュウニュウ</t>
    </rPh>
    <phoneticPr fontId="28"/>
  </si>
  <si>
    <t>営業外費用</t>
    <phoneticPr fontId="28"/>
  </si>
  <si>
    <t>⑥</t>
    <phoneticPr fontId="28"/>
  </si>
  <si>
    <t>営業外損益（＝④－⑤）</t>
    <phoneticPr fontId="28"/>
  </si>
  <si>
    <t>⑦</t>
    <phoneticPr fontId="28"/>
  </si>
  <si>
    <t>税引前当期利益（＝③＋⑥）</t>
    <rPh sb="0" eb="2">
      <t>ゼイビ</t>
    </rPh>
    <rPh sb="2" eb="3">
      <t>マエ</t>
    </rPh>
    <phoneticPr fontId="28"/>
  </si>
  <si>
    <t>⑧</t>
    <phoneticPr fontId="28"/>
  </si>
  <si>
    <t>法人税等</t>
    <rPh sb="3" eb="4">
      <t>ナド</t>
    </rPh>
    <phoneticPr fontId="28"/>
  </si>
  <si>
    <t>繰越欠損金</t>
    <rPh sb="0" eb="2">
      <t>クリコシ</t>
    </rPh>
    <rPh sb="2" eb="5">
      <t>ケッソンキン</t>
    </rPh>
    <phoneticPr fontId="28"/>
  </si>
  <si>
    <t>課税所得</t>
    <rPh sb="0" eb="2">
      <t>カゼイ</t>
    </rPh>
    <rPh sb="2" eb="4">
      <t>ショトク</t>
    </rPh>
    <phoneticPr fontId="28"/>
  </si>
  <si>
    <t>⑨</t>
    <phoneticPr fontId="28"/>
  </si>
  <si>
    <t>税引後当期利益（＝⑦－⑧）</t>
    <rPh sb="0" eb="2">
      <t>ゼイビ</t>
    </rPh>
    <rPh sb="2" eb="3">
      <t>ゴ</t>
    </rPh>
    <phoneticPr fontId="28"/>
  </si>
  <si>
    <t>■</t>
    <phoneticPr fontId="28"/>
  </si>
  <si>
    <t>SPCのキャッシュフロー表</t>
    <rPh sb="12" eb="13">
      <t>ヒョウ</t>
    </rPh>
    <phoneticPr fontId="28"/>
  </si>
  <si>
    <t>Cash-In</t>
    <phoneticPr fontId="28"/>
  </si>
  <si>
    <t>税引後当期利益</t>
    <rPh sb="0" eb="2">
      <t>ゼイビキ</t>
    </rPh>
    <rPh sb="2" eb="3">
      <t>ゴ</t>
    </rPh>
    <rPh sb="3" eb="5">
      <t>トウキ</t>
    </rPh>
    <rPh sb="5" eb="7">
      <t>リエキ</t>
    </rPh>
    <phoneticPr fontId="28"/>
  </si>
  <si>
    <t>出資金</t>
    <rPh sb="0" eb="3">
      <t>シュッシキン</t>
    </rPh>
    <phoneticPr fontId="28"/>
  </si>
  <si>
    <t>その他（　　　　）</t>
    <rPh sb="2" eb="3">
      <t>タ</t>
    </rPh>
    <phoneticPr fontId="28"/>
  </si>
  <si>
    <t>・</t>
    <phoneticPr fontId="28"/>
  </si>
  <si>
    <t>　　〃</t>
    <phoneticPr fontId="28"/>
  </si>
  <si>
    <t>Cash-Out</t>
    <phoneticPr fontId="28"/>
  </si>
  <si>
    <t>税引後当期損失</t>
    <rPh sb="0" eb="2">
      <t>ゼイビキ</t>
    </rPh>
    <rPh sb="2" eb="3">
      <t>ゴ</t>
    </rPh>
    <rPh sb="3" eb="5">
      <t>トウキ</t>
    </rPh>
    <rPh sb="5" eb="7">
      <t>ソンシツ</t>
    </rPh>
    <phoneticPr fontId="28"/>
  </si>
  <si>
    <t>配当前キャッシュフロー</t>
    <rPh sb="0" eb="2">
      <t>ハイトウ</t>
    </rPh>
    <rPh sb="2" eb="3">
      <t>マエ</t>
    </rPh>
    <phoneticPr fontId="28"/>
  </si>
  <si>
    <t>配当</t>
    <rPh sb="0" eb="2">
      <t>ハイトウ</t>
    </rPh>
    <phoneticPr fontId="28"/>
  </si>
  <si>
    <t>配当後キャッシュフロー（内部留保金）</t>
    <rPh sb="0" eb="2">
      <t>ハイトウ</t>
    </rPh>
    <rPh sb="2" eb="3">
      <t>ゴ</t>
    </rPh>
    <rPh sb="12" eb="14">
      <t>ナイブ</t>
    </rPh>
    <rPh sb="14" eb="17">
      <t>リュウホキン</t>
    </rPh>
    <phoneticPr fontId="28"/>
  </si>
  <si>
    <t>配当後キャッシュフロー（内部留保金）　　累計</t>
    <rPh sb="0" eb="2">
      <t>ハイトウ</t>
    </rPh>
    <rPh sb="2" eb="3">
      <t>ゴ</t>
    </rPh>
    <rPh sb="12" eb="14">
      <t>ナイブ</t>
    </rPh>
    <rPh sb="14" eb="17">
      <t>リュウホキン</t>
    </rPh>
    <rPh sb="20" eb="22">
      <t>ルイケイ</t>
    </rPh>
    <phoneticPr fontId="28"/>
  </si>
  <si>
    <t>―</t>
    <phoneticPr fontId="28"/>
  </si>
  <si>
    <t>■</t>
    <phoneticPr fontId="28"/>
  </si>
  <si>
    <t>評価指標</t>
    <rPh sb="0" eb="2">
      <t>ヒョウカ</t>
    </rPh>
    <rPh sb="2" eb="4">
      <t>シヒョウ</t>
    </rPh>
    <phoneticPr fontId="28"/>
  </si>
  <si>
    <t>様式第14号（別紙2）</t>
    <rPh sb="7" eb="9">
      <t>ベッシ</t>
    </rPh>
    <phoneticPr fontId="28"/>
  </si>
  <si>
    <t>設計・建設期間</t>
    <phoneticPr fontId="28"/>
  </si>
  <si>
    <t>②補修費用</t>
    <rPh sb="1" eb="3">
      <t>ホシュウ</t>
    </rPh>
    <rPh sb="3" eb="5">
      <t>ヒヨウ</t>
    </rPh>
    <phoneticPr fontId="28"/>
  </si>
  <si>
    <t>E-IRR（配当前キャッシュフローの出資金に対するIRR）</t>
    <rPh sb="6" eb="8">
      <t>ハイトウ</t>
    </rPh>
    <rPh sb="8" eb="9">
      <t>マエ</t>
    </rPh>
    <rPh sb="18" eb="21">
      <t>シュッシキン</t>
    </rPh>
    <rPh sb="22" eb="23">
      <t>タイ</t>
    </rPh>
    <phoneticPr fontId="28"/>
  </si>
  <si>
    <t>E-IRR算定キャッシュフロー</t>
    <rPh sb="5" eb="7">
      <t>サンテイ</t>
    </rPh>
    <phoneticPr fontId="28"/>
  </si>
  <si>
    <t>※1</t>
    <phoneticPr fontId="28"/>
  </si>
  <si>
    <t>A3版・横（A4版に折込み）で作成すること。</t>
    <rPh sb="8" eb="9">
      <t>ハン</t>
    </rPh>
    <phoneticPr fontId="28"/>
  </si>
  <si>
    <t>※2</t>
    <phoneticPr fontId="28"/>
  </si>
  <si>
    <t>繰延欠損金は最長7年間繰越ができるものとする。</t>
    <rPh sb="0" eb="2">
      <t>クリノ</t>
    </rPh>
    <rPh sb="2" eb="5">
      <t>ケッソンキン</t>
    </rPh>
    <rPh sb="6" eb="8">
      <t>サイチョウ</t>
    </rPh>
    <rPh sb="9" eb="11">
      <t>ネンカン</t>
    </rPh>
    <rPh sb="11" eb="13">
      <t>クリコシ</t>
    </rPh>
    <phoneticPr fontId="28"/>
  </si>
  <si>
    <t>内容・算定根拠</t>
    <rPh sb="0" eb="2">
      <t>ナイヨウ</t>
    </rPh>
    <rPh sb="3" eb="5">
      <t>サンテイ</t>
    </rPh>
    <rPh sb="5" eb="7">
      <t>コンキョ</t>
    </rPh>
    <phoneticPr fontId="28"/>
  </si>
  <si>
    <t>提案単価</t>
    <rPh sb="0" eb="2">
      <t>テイアン</t>
    </rPh>
    <rPh sb="2" eb="4">
      <t>タンカ</t>
    </rPh>
    <phoneticPr fontId="28"/>
  </si>
  <si>
    <t>必要に応じ費目を増やして記入すること。</t>
    <rPh sb="0" eb="2">
      <t>ヒツヨウ</t>
    </rPh>
    <rPh sb="3" eb="4">
      <t>オウ</t>
    </rPh>
    <rPh sb="5" eb="7">
      <t>ヒモク</t>
    </rPh>
    <rPh sb="8" eb="9">
      <t>フ</t>
    </rPh>
    <rPh sb="12" eb="14">
      <t>キニュウ</t>
    </rPh>
    <phoneticPr fontId="28"/>
  </si>
  <si>
    <t>(単位：円/年)</t>
    <rPh sb="1" eb="3">
      <t>タンイ</t>
    </rPh>
    <phoneticPr fontId="28"/>
  </si>
  <si>
    <t>※5</t>
    <phoneticPr fontId="28"/>
  </si>
  <si>
    <t>※6</t>
    <phoneticPr fontId="28"/>
  </si>
  <si>
    <t>a</t>
    <phoneticPr fontId="28"/>
  </si>
  <si>
    <t>b</t>
    <phoneticPr fontId="28"/>
  </si>
  <si>
    <t>要求水準書に対する質問</t>
    <rPh sb="0" eb="2">
      <t>ヨウキュウ</t>
    </rPh>
    <rPh sb="2" eb="4">
      <t>スイジュン</t>
    </rPh>
    <rPh sb="4" eb="5">
      <t>ショ</t>
    </rPh>
    <rPh sb="6" eb="7">
      <t>タイ</t>
    </rPh>
    <rPh sb="9" eb="11">
      <t>シツモン</t>
    </rPh>
    <phoneticPr fontId="28"/>
  </si>
  <si>
    <t>a</t>
    <phoneticPr fontId="28"/>
  </si>
  <si>
    <t>b</t>
    <phoneticPr fontId="28"/>
  </si>
  <si>
    <t>・</t>
    <phoneticPr fontId="28"/>
  </si>
  <si>
    <t>・</t>
    <phoneticPr fontId="28"/>
  </si>
  <si>
    <t>②</t>
    <phoneticPr fontId="28"/>
  </si>
  <si>
    <t>①</t>
    <phoneticPr fontId="28"/>
  </si>
  <si>
    <t>(単位：円)</t>
    <rPh sb="1" eb="3">
      <t>タンイ</t>
    </rPh>
    <phoneticPr fontId="28"/>
  </si>
  <si>
    <t>人件費</t>
    <rPh sb="0" eb="3">
      <t>ジンケンヒ</t>
    </rPh>
    <phoneticPr fontId="28"/>
  </si>
  <si>
    <t>維持管理費（補修費用除く）</t>
    <rPh sb="0" eb="2">
      <t>イジ</t>
    </rPh>
    <rPh sb="2" eb="4">
      <t>カンリ</t>
    </rPh>
    <rPh sb="4" eb="5">
      <t>ヒ</t>
    </rPh>
    <rPh sb="6" eb="8">
      <t>ホシュウ</t>
    </rPh>
    <rPh sb="8" eb="10">
      <t>ヒヨウ</t>
    </rPh>
    <rPh sb="10" eb="11">
      <t>ノゾ</t>
    </rPh>
    <phoneticPr fontId="28"/>
  </si>
  <si>
    <t>電力等の基本料金</t>
    <rPh sb="0" eb="3">
      <t>デンリョクトウ</t>
    </rPh>
    <rPh sb="4" eb="7">
      <t>キホンリョウ</t>
    </rPh>
    <rPh sb="7" eb="8">
      <t>カネ</t>
    </rPh>
    <phoneticPr fontId="28"/>
  </si>
  <si>
    <t>その他費用</t>
    <rPh sb="2" eb="3">
      <t>タ</t>
    </rPh>
    <rPh sb="3" eb="5">
      <t>ヒヨウ</t>
    </rPh>
    <phoneticPr fontId="28"/>
  </si>
  <si>
    <t>事業収支計画</t>
    <rPh sb="0" eb="2">
      <t>ジギョウ</t>
    </rPh>
    <rPh sb="2" eb="4">
      <t>シュウシ</t>
    </rPh>
    <rPh sb="4" eb="6">
      <t>ケイカク</t>
    </rPh>
    <phoneticPr fontId="28"/>
  </si>
  <si>
    <t>費目（補修費用を除く固定費）</t>
    <rPh sb="0" eb="1">
      <t>ヒ</t>
    </rPh>
    <rPh sb="1" eb="2">
      <t>メ</t>
    </rPh>
    <rPh sb="3" eb="5">
      <t>ホシュウ</t>
    </rPh>
    <rPh sb="5" eb="7">
      <t>ヒヨウ</t>
    </rPh>
    <rPh sb="8" eb="9">
      <t>ノゾ</t>
    </rPh>
    <rPh sb="10" eb="12">
      <t>コテイ</t>
    </rPh>
    <rPh sb="12" eb="13">
      <t>ヒ</t>
    </rPh>
    <phoneticPr fontId="28"/>
  </si>
  <si>
    <t>処理量（計画値）</t>
    <rPh sb="0" eb="2">
      <t>ショリ</t>
    </rPh>
    <rPh sb="2" eb="3">
      <t>リョウ</t>
    </rPh>
    <rPh sb="4" eb="6">
      <t>ケイカク</t>
    </rPh>
    <rPh sb="6" eb="7">
      <t>アタイ</t>
    </rPh>
    <phoneticPr fontId="28"/>
  </si>
  <si>
    <t>ｔ/年</t>
    <rPh sb="2" eb="3">
      <t>ネン</t>
    </rPh>
    <phoneticPr fontId="28"/>
  </si>
  <si>
    <t>設計・建設期間</t>
    <rPh sb="0" eb="2">
      <t>セッケイ</t>
    </rPh>
    <rPh sb="3" eb="5">
      <t>ケンセツ</t>
    </rPh>
    <rPh sb="5" eb="7">
      <t>キカン</t>
    </rPh>
    <phoneticPr fontId="28"/>
  </si>
  <si>
    <t>第2章</t>
    <rPh sb="0" eb="1">
      <t>ダイ</t>
    </rPh>
    <rPh sb="2" eb="3">
      <t>ショウ</t>
    </rPh>
    <phoneticPr fontId="28"/>
  </si>
  <si>
    <t>8</t>
    <phoneticPr fontId="28"/>
  </si>
  <si>
    <t>(2)</t>
    <phoneticPr fontId="28"/>
  </si>
  <si>
    <t>費用明細書（補修費用）</t>
    <rPh sb="0" eb="2">
      <t>ヒヨウ</t>
    </rPh>
    <rPh sb="2" eb="4">
      <t>メイサイ</t>
    </rPh>
    <rPh sb="4" eb="5">
      <t>ショ</t>
    </rPh>
    <rPh sb="6" eb="8">
      <t>ホシュウ</t>
    </rPh>
    <rPh sb="8" eb="10">
      <t>ヒヨウ</t>
    </rPh>
    <phoneticPr fontId="28"/>
  </si>
  <si>
    <t>費目（補修費用）</t>
    <rPh sb="0" eb="1">
      <t>ヒ</t>
    </rPh>
    <rPh sb="1" eb="2">
      <t>メ</t>
    </rPh>
    <rPh sb="3" eb="5">
      <t>ホシュウ</t>
    </rPh>
    <rPh sb="5" eb="7">
      <t>ヒヨウ</t>
    </rPh>
    <phoneticPr fontId="28"/>
  </si>
  <si>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8"/>
  </si>
  <si>
    <t>リスク管理方法</t>
    <rPh sb="3" eb="5">
      <t>カンリ</t>
    </rPh>
    <rPh sb="5" eb="7">
      <t>ホウホウ</t>
    </rPh>
    <phoneticPr fontId="28"/>
  </si>
  <si>
    <t>リスク顕在化確率</t>
    <rPh sb="3" eb="6">
      <t>ケンザイカ</t>
    </rPh>
    <phoneticPr fontId="28"/>
  </si>
  <si>
    <t>リスク顕在化による
影響の大きさ</t>
    <rPh sb="3" eb="6">
      <t>ケンザイカ</t>
    </rPh>
    <rPh sb="10" eb="12">
      <t>エイキョウ</t>
    </rPh>
    <rPh sb="13" eb="14">
      <t>オオ</t>
    </rPh>
    <phoneticPr fontId="28"/>
  </si>
  <si>
    <t>リスク顕在化前</t>
    <rPh sb="3" eb="6">
      <t>ケンザイカ</t>
    </rPh>
    <rPh sb="6" eb="7">
      <t>マエ</t>
    </rPh>
    <phoneticPr fontId="28"/>
  </si>
  <si>
    <t>リスク顕在化後</t>
    <rPh sb="3" eb="6">
      <t>ケンザイカ</t>
    </rPh>
    <rPh sb="6" eb="7">
      <t>ゴ</t>
    </rPh>
    <phoneticPr fontId="28"/>
  </si>
  <si>
    <t>当該リスクを顕在化させないための方策</t>
    <rPh sb="6" eb="9">
      <t>ケンザイカ</t>
    </rPh>
    <phoneticPr fontId="28"/>
  </si>
  <si>
    <t>被害を最小化するための方策</t>
    <rPh sb="0" eb="2">
      <t>ヒガイ</t>
    </rPh>
    <rPh sb="3" eb="6">
      <t>サイショウカ</t>
    </rPh>
    <rPh sb="11" eb="13">
      <t>ホウサク</t>
    </rPh>
    <phoneticPr fontId="28"/>
  </si>
  <si>
    <t>リスクの種類</t>
    <phoneticPr fontId="28"/>
  </si>
  <si>
    <t>※2</t>
    <phoneticPr fontId="28"/>
  </si>
  <si>
    <t>リスク顕在化確率</t>
    <phoneticPr fontId="28"/>
  </si>
  <si>
    <t>リスク顕在化による影響の大きさ</t>
    <phoneticPr fontId="28"/>
  </si>
  <si>
    <t>総　計</t>
  </si>
  <si>
    <t>小　計</t>
  </si>
  <si>
    <t>その他</t>
  </si>
  <si>
    <t>※5</t>
  </si>
  <si>
    <t>※6</t>
  </si>
  <si>
    <t>※3</t>
  </si>
  <si>
    <t>※4</t>
  </si>
  <si>
    <t>※7</t>
  </si>
  <si>
    <t>No.</t>
  </si>
  <si>
    <t>負担者</t>
  </si>
  <si>
    <t>様式第1号</t>
    <rPh sb="0" eb="2">
      <t>ヨウシキ</t>
    </rPh>
    <rPh sb="2" eb="3">
      <t>ダイ</t>
    </rPh>
    <rPh sb="4" eb="5">
      <t>ゴウ</t>
    </rPh>
    <phoneticPr fontId="28"/>
  </si>
  <si>
    <t>入札説明書等に関する質問書</t>
    <rPh sb="0" eb="2">
      <t>ニュウサツ</t>
    </rPh>
    <rPh sb="2" eb="5">
      <t>セツメイショ</t>
    </rPh>
    <rPh sb="5" eb="6">
      <t>ナド</t>
    </rPh>
    <rPh sb="7" eb="8">
      <t>カン</t>
    </rPh>
    <rPh sb="10" eb="12">
      <t>シツモン</t>
    </rPh>
    <rPh sb="12" eb="13">
      <t>ショ</t>
    </rPh>
    <phoneticPr fontId="28"/>
  </si>
  <si>
    <t>質問者</t>
    <rPh sb="0" eb="3">
      <t>シツモンシャ</t>
    </rPh>
    <phoneticPr fontId="28"/>
  </si>
  <si>
    <t>会社名</t>
    <rPh sb="0" eb="2">
      <t>カイシャ</t>
    </rPh>
    <rPh sb="2" eb="3">
      <t>メイ</t>
    </rPh>
    <phoneticPr fontId="28"/>
  </si>
  <si>
    <t>所在地</t>
    <rPh sb="0" eb="3">
      <t>ショザイチ</t>
    </rPh>
    <phoneticPr fontId="28"/>
  </si>
  <si>
    <t>担当者</t>
    <rPh sb="0" eb="3">
      <t>タントウシャ</t>
    </rPh>
    <phoneticPr fontId="28"/>
  </si>
  <si>
    <t>氏名</t>
    <rPh sb="0" eb="2">
      <t>シメイ</t>
    </rPh>
    <phoneticPr fontId="28"/>
  </si>
  <si>
    <t>所属</t>
    <rPh sb="0" eb="2">
      <t>ショゾク</t>
    </rPh>
    <phoneticPr fontId="28"/>
  </si>
  <si>
    <t>電話</t>
    <rPh sb="0" eb="2">
      <t>デンワ</t>
    </rPh>
    <phoneticPr fontId="28"/>
  </si>
  <si>
    <t>FAX</t>
    <phoneticPr fontId="28"/>
  </si>
  <si>
    <t>E-mail</t>
    <phoneticPr fontId="28"/>
  </si>
  <si>
    <t>入札説明書に対する質問</t>
    <phoneticPr fontId="28"/>
  </si>
  <si>
    <t>No.</t>
    <phoneticPr fontId="28"/>
  </si>
  <si>
    <t>頁</t>
    <rPh sb="0" eb="1">
      <t>ページ</t>
    </rPh>
    <phoneticPr fontId="28"/>
  </si>
  <si>
    <t>大項目</t>
    <rPh sb="0" eb="3">
      <t>ダイコウモク</t>
    </rPh>
    <phoneticPr fontId="28"/>
  </si>
  <si>
    <t>中項目</t>
    <rPh sb="0" eb="1">
      <t>チュウ</t>
    </rPh>
    <rPh sb="1" eb="3">
      <t>コウモク</t>
    </rPh>
    <phoneticPr fontId="28"/>
  </si>
  <si>
    <t>小項目</t>
    <rPh sb="0" eb="3">
      <t>ショウコウモク</t>
    </rPh>
    <phoneticPr fontId="28"/>
  </si>
  <si>
    <t>項目名</t>
    <rPh sb="0" eb="2">
      <t>コウモク</t>
    </rPh>
    <rPh sb="2" eb="3">
      <t>メイ</t>
    </rPh>
    <phoneticPr fontId="28"/>
  </si>
  <si>
    <t>質問の内容</t>
    <rPh sb="0" eb="2">
      <t>シツモン</t>
    </rPh>
    <rPh sb="3" eb="5">
      <t>ナイヨウ</t>
    </rPh>
    <phoneticPr fontId="28"/>
  </si>
  <si>
    <t>例</t>
    <rPh sb="0" eb="1">
      <t>レイ</t>
    </rPh>
    <phoneticPr fontId="28"/>
  </si>
  <si>
    <t>No.</t>
    <phoneticPr fontId="28"/>
  </si>
  <si>
    <t>落札者決定基準に対する質問</t>
    <phoneticPr fontId="28"/>
  </si>
  <si>
    <t>No.</t>
    <phoneticPr fontId="28"/>
  </si>
  <si>
    <t>表中</t>
    <rPh sb="0" eb="2">
      <t>ヒョウチュウ</t>
    </rPh>
    <phoneticPr fontId="28"/>
  </si>
  <si>
    <t>様式集に対する質問</t>
    <phoneticPr fontId="28"/>
  </si>
  <si>
    <t>No.</t>
    <phoneticPr fontId="28"/>
  </si>
  <si>
    <t>様式</t>
    <rPh sb="0" eb="2">
      <t>ヨウシキ</t>
    </rPh>
    <phoneticPr fontId="28"/>
  </si>
  <si>
    <t>カナ等</t>
    <rPh sb="2" eb="3">
      <t>トウ</t>
    </rPh>
    <phoneticPr fontId="28"/>
  </si>
  <si>
    <t>基本協定書(案）に対する質問</t>
    <phoneticPr fontId="28"/>
  </si>
  <si>
    <t>No.</t>
    <phoneticPr fontId="28"/>
  </si>
  <si>
    <t>条</t>
    <rPh sb="0" eb="1">
      <t>ジョウ</t>
    </rPh>
    <phoneticPr fontId="28"/>
  </si>
  <si>
    <t>項</t>
    <rPh sb="0" eb="1">
      <t>コウ</t>
    </rPh>
    <phoneticPr fontId="28"/>
  </si>
  <si>
    <t>号</t>
    <rPh sb="0" eb="1">
      <t>ゴウ</t>
    </rPh>
    <phoneticPr fontId="28"/>
  </si>
  <si>
    <t>1</t>
    <phoneticPr fontId="28"/>
  </si>
  <si>
    <t>No.</t>
    <phoneticPr fontId="28"/>
  </si>
  <si>
    <t>※1</t>
    <phoneticPr fontId="28"/>
  </si>
  <si>
    <t>※2</t>
    <phoneticPr fontId="28"/>
  </si>
  <si>
    <t>※3</t>
    <phoneticPr fontId="28"/>
  </si>
  <si>
    <t>項目の数字入力は半角を使用すること。</t>
    <phoneticPr fontId="28"/>
  </si>
  <si>
    <t>※4</t>
    <phoneticPr fontId="28"/>
  </si>
  <si>
    <t>単位：円</t>
    <rPh sb="0" eb="2">
      <t>タンイ</t>
    </rPh>
    <rPh sb="3" eb="4">
      <t>エン</t>
    </rPh>
    <phoneticPr fontId="28"/>
  </si>
  <si>
    <t>費目</t>
    <rPh sb="0" eb="2">
      <t>ヒモク</t>
    </rPh>
    <phoneticPr fontId="28"/>
  </si>
  <si>
    <t>円/t</t>
    <rPh sb="0" eb="1">
      <t>エン</t>
    </rPh>
    <phoneticPr fontId="28"/>
  </si>
  <si>
    <t>⑤</t>
    <phoneticPr fontId="28"/>
  </si>
  <si>
    <t>合計</t>
    <rPh sb="0" eb="2">
      <t>ゴウケイ</t>
    </rPh>
    <phoneticPr fontId="28"/>
  </si>
  <si>
    <t>※1</t>
    <phoneticPr fontId="28"/>
  </si>
  <si>
    <t>※3</t>
    <phoneticPr fontId="28"/>
  </si>
  <si>
    <t>受付グループ名：</t>
    <rPh sb="0" eb="2">
      <t>ウケツケ</t>
    </rPh>
    <rPh sb="6" eb="7">
      <t>メイ</t>
    </rPh>
    <phoneticPr fontId="28"/>
  </si>
  <si>
    <t>事業年度</t>
    <phoneticPr fontId="28"/>
  </si>
  <si>
    <t>合計</t>
    <rPh sb="0" eb="1">
      <t>ゴウ</t>
    </rPh>
    <rPh sb="1" eb="2">
      <t>ケイ</t>
    </rPh>
    <phoneticPr fontId="28"/>
  </si>
  <si>
    <t>・</t>
    <phoneticPr fontId="28"/>
  </si>
  <si>
    <t>※1</t>
    <phoneticPr fontId="28"/>
  </si>
  <si>
    <t>人件費単価
（千円/人）</t>
    <rPh sb="0" eb="3">
      <t>ジンケンヒ</t>
    </rPh>
    <rPh sb="3" eb="5">
      <t>タンカ</t>
    </rPh>
    <rPh sb="7" eb="9">
      <t>センエン</t>
    </rPh>
    <rPh sb="10" eb="11">
      <t>ニン</t>
    </rPh>
    <phoneticPr fontId="28"/>
  </si>
  <si>
    <t>必要人数（人）</t>
    <phoneticPr fontId="28"/>
  </si>
  <si>
    <t>人件費合計
（千円）</t>
    <rPh sb="0" eb="3">
      <t>ジンケンヒ</t>
    </rPh>
    <rPh sb="3" eb="5">
      <t>ゴウケイ</t>
    </rPh>
    <rPh sb="7" eb="9">
      <t>センエン</t>
    </rPh>
    <phoneticPr fontId="28"/>
  </si>
  <si>
    <t>※2</t>
    <phoneticPr fontId="28"/>
  </si>
  <si>
    <t>※4</t>
    <phoneticPr fontId="28"/>
  </si>
  <si>
    <t>※2</t>
  </si>
  <si>
    <t>管理要員</t>
    <rPh sb="0" eb="2">
      <t>カンリ</t>
    </rPh>
    <rPh sb="2" eb="4">
      <t>ヨウイン</t>
    </rPh>
    <phoneticPr fontId="28"/>
  </si>
  <si>
    <t>運転要員</t>
    <rPh sb="0" eb="2">
      <t>ウンテン</t>
    </rPh>
    <rPh sb="2" eb="4">
      <t>ヨウイン</t>
    </rPh>
    <phoneticPr fontId="28"/>
  </si>
  <si>
    <t>種別</t>
    <rPh sb="0" eb="2">
      <t>シュベツ</t>
    </rPh>
    <phoneticPr fontId="28"/>
  </si>
  <si>
    <t>機械設備工事</t>
  </si>
  <si>
    <t>4.</t>
  </si>
  <si>
    <t>5.</t>
  </si>
  <si>
    <t>6.</t>
  </si>
  <si>
    <t>7.</t>
  </si>
  <si>
    <t>8.</t>
  </si>
  <si>
    <t>配管工事</t>
    <rPh sb="0" eb="2">
      <t>ハイカン</t>
    </rPh>
    <phoneticPr fontId="28"/>
  </si>
  <si>
    <t>電気・計装工事</t>
    <rPh sb="0" eb="2">
      <t>デンキ</t>
    </rPh>
    <rPh sb="3" eb="5">
      <t>ケイソウ</t>
    </rPh>
    <rPh sb="5" eb="7">
      <t>コウジ</t>
    </rPh>
    <phoneticPr fontId="28"/>
  </si>
  <si>
    <t>共通仮設費</t>
    <rPh sb="0" eb="2">
      <t>キョウツウ</t>
    </rPh>
    <rPh sb="2" eb="4">
      <t>カセツ</t>
    </rPh>
    <rPh sb="4" eb="5">
      <t>ヒ</t>
    </rPh>
    <phoneticPr fontId="28"/>
  </si>
  <si>
    <t>現場管理費</t>
    <rPh sb="0" eb="2">
      <t>ゲンバ</t>
    </rPh>
    <rPh sb="2" eb="5">
      <t>カンリヒ</t>
    </rPh>
    <phoneticPr fontId="28"/>
  </si>
  <si>
    <t>一般管理費</t>
    <rPh sb="0" eb="2">
      <t>イッパン</t>
    </rPh>
    <rPh sb="2" eb="5">
      <t>カンリヒ</t>
    </rPh>
    <phoneticPr fontId="28"/>
  </si>
  <si>
    <t>建築工事</t>
    <rPh sb="0" eb="2">
      <t>ケンチク</t>
    </rPh>
    <phoneticPr fontId="28"/>
  </si>
  <si>
    <t>3.</t>
  </si>
  <si>
    <t>b欄</t>
    <rPh sb="1" eb="2">
      <t>ラン</t>
    </rPh>
    <phoneticPr fontId="28"/>
  </si>
  <si>
    <t>基本契約書(案）に対する質問</t>
    <rPh sb="0" eb="2">
      <t>キホン</t>
    </rPh>
    <rPh sb="2" eb="5">
      <t>ケイヤクショ</t>
    </rPh>
    <phoneticPr fontId="28"/>
  </si>
  <si>
    <t>建設工事請負契約書(案）に対する質問</t>
    <rPh sb="0" eb="2">
      <t>ケンセツ</t>
    </rPh>
    <rPh sb="2" eb="4">
      <t>コウジ</t>
    </rPh>
    <rPh sb="4" eb="6">
      <t>ウケオイ</t>
    </rPh>
    <rPh sb="6" eb="8">
      <t>ケイヤク</t>
    </rPh>
    <rPh sb="8" eb="9">
      <t>ショ</t>
    </rPh>
    <phoneticPr fontId="28"/>
  </si>
  <si>
    <t>対面的対話における確認事項</t>
    <rPh sb="0" eb="3">
      <t>タイメンテキ</t>
    </rPh>
    <rPh sb="3" eb="5">
      <t>タイワ</t>
    </rPh>
    <rPh sb="9" eb="11">
      <t>カクニン</t>
    </rPh>
    <rPh sb="11" eb="13">
      <t>ジコウ</t>
    </rPh>
    <phoneticPr fontId="28"/>
  </si>
  <si>
    <t>①</t>
    <phoneticPr fontId="28"/>
  </si>
  <si>
    <t>工事費</t>
    <rPh sb="0" eb="3">
      <t>コウジヒ</t>
    </rPh>
    <phoneticPr fontId="28"/>
  </si>
  <si>
    <t>割合</t>
    <rPh sb="0" eb="2">
      <t>ワリアイ</t>
    </rPh>
    <phoneticPr fontId="28"/>
  </si>
  <si>
    <t>1.</t>
    <phoneticPr fontId="28"/>
  </si>
  <si>
    <t>土木工事</t>
    <phoneticPr fontId="28"/>
  </si>
  <si>
    <t>2.</t>
    <phoneticPr fontId="28"/>
  </si>
  <si>
    <t>※1</t>
    <phoneticPr fontId="28"/>
  </si>
  <si>
    <t>※2</t>
    <phoneticPr fontId="28"/>
  </si>
  <si>
    <t>※4</t>
    <phoneticPr fontId="28"/>
  </si>
  <si>
    <t>※5</t>
    <phoneticPr fontId="28"/>
  </si>
  <si>
    <t>※1</t>
    <phoneticPr fontId="28"/>
  </si>
  <si>
    <t>A3版・横で作成すること</t>
    <phoneticPr fontId="28"/>
  </si>
  <si>
    <t>※2</t>
    <phoneticPr fontId="28"/>
  </si>
  <si>
    <t>※3</t>
    <phoneticPr fontId="28"/>
  </si>
  <si>
    <t>3</t>
    <phoneticPr fontId="28"/>
  </si>
  <si>
    <t>1-3</t>
    <phoneticPr fontId="28"/>
  </si>
  <si>
    <t>6</t>
    <phoneticPr fontId="28"/>
  </si>
  <si>
    <t>第5章</t>
    <rPh sb="0" eb="1">
      <t>ダイ</t>
    </rPh>
    <rPh sb="2" eb="3">
      <t>ショウ</t>
    </rPh>
    <phoneticPr fontId="28"/>
  </si>
  <si>
    <t>3</t>
    <phoneticPr fontId="28"/>
  </si>
  <si>
    <t>1</t>
    <phoneticPr fontId="28"/>
  </si>
  <si>
    <t>(1)</t>
    <phoneticPr fontId="28"/>
  </si>
  <si>
    <t>1</t>
    <phoneticPr fontId="28"/>
  </si>
  <si>
    <t>目的</t>
    <rPh sb="0" eb="2">
      <t>モクテキ</t>
    </rPh>
    <phoneticPr fontId="28"/>
  </si>
  <si>
    <t>第14号-1</t>
    <phoneticPr fontId="28"/>
  </si>
  <si>
    <t>単位</t>
    <rPh sb="0" eb="2">
      <t>タンイ</t>
    </rPh>
    <phoneticPr fontId="28"/>
  </si>
  <si>
    <t>様式第14号（別紙1）</t>
    <rPh sb="5" eb="6">
      <t>ゴウ</t>
    </rPh>
    <rPh sb="7" eb="9">
      <t>ベッシ</t>
    </rPh>
    <phoneticPr fontId="28"/>
  </si>
  <si>
    <t>様式第14号（別紙3）</t>
    <rPh sb="7" eb="9">
      <t>ベッシ</t>
    </rPh>
    <phoneticPr fontId="28"/>
  </si>
  <si>
    <t>FAX</t>
    <phoneticPr fontId="28"/>
  </si>
  <si>
    <t>E-mail</t>
    <phoneticPr fontId="28"/>
  </si>
  <si>
    <t>様式第11号-2</t>
    <rPh sb="0" eb="2">
      <t>ヨウシキ</t>
    </rPh>
    <rPh sb="2" eb="3">
      <t>ダイ</t>
    </rPh>
    <rPh sb="5" eb="6">
      <t>ゴウ</t>
    </rPh>
    <phoneticPr fontId="28"/>
  </si>
  <si>
    <t>付保する保険の内容</t>
    <rPh sb="0" eb="2">
      <t>フホ</t>
    </rPh>
    <rPh sb="4" eb="6">
      <t>ホケン</t>
    </rPh>
    <rPh sb="7" eb="9">
      <t>ナイヨウ</t>
    </rPh>
    <phoneticPr fontId="28"/>
  </si>
  <si>
    <t>保険名</t>
  </si>
  <si>
    <t>契約者</t>
  </si>
  <si>
    <t>被保険者</t>
  </si>
  <si>
    <t>保険期間</t>
  </si>
  <si>
    <t>保険概要</t>
  </si>
  <si>
    <t>特約</t>
  </si>
  <si>
    <t>対応するリスク</t>
  </si>
  <si>
    <t>（年）</t>
    <rPh sb="1" eb="2">
      <t>ネン</t>
    </rPh>
    <phoneticPr fontId="28"/>
  </si>
  <si>
    <t>有無</t>
  </si>
  <si>
    <t>内容</t>
  </si>
  <si>
    <t>No.</t>
    <phoneticPr fontId="28"/>
  </si>
  <si>
    <t>補償額</t>
    <phoneticPr fontId="28"/>
  </si>
  <si>
    <t>保険料</t>
    <phoneticPr fontId="28"/>
  </si>
  <si>
    <t>（百万円）</t>
    <phoneticPr fontId="28"/>
  </si>
  <si>
    <t>（千円/年）</t>
    <phoneticPr fontId="28"/>
  </si>
  <si>
    <t>※1</t>
    <phoneticPr fontId="28"/>
  </si>
  <si>
    <t>※2</t>
    <phoneticPr fontId="28"/>
  </si>
  <si>
    <t>A3版・横（A4版に折込み）で作成すること。</t>
    <phoneticPr fontId="28"/>
  </si>
  <si>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28"/>
  </si>
  <si>
    <t>運営費　　計</t>
    <rPh sb="2" eb="3">
      <t>ヒ</t>
    </rPh>
    <rPh sb="5" eb="6">
      <t>ケイ</t>
    </rPh>
    <phoneticPr fontId="28"/>
  </si>
  <si>
    <t>設計・建設業務における支払額</t>
    <rPh sb="0" eb="2">
      <t>セッケイ</t>
    </rPh>
    <rPh sb="3" eb="5">
      <t>ケンセツ</t>
    </rPh>
    <rPh sb="5" eb="7">
      <t>ギョウム</t>
    </rPh>
    <rPh sb="11" eb="13">
      <t>シハライ</t>
    </rPh>
    <rPh sb="13" eb="14">
      <t>ガク</t>
    </rPh>
    <phoneticPr fontId="28"/>
  </si>
  <si>
    <t>①固定費用（補修費用を除く）</t>
    <rPh sb="1" eb="3">
      <t>コテイ</t>
    </rPh>
    <rPh sb="3" eb="4">
      <t>ヒ</t>
    </rPh>
    <rPh sb="4" eb="5">
      <t>ヨウ</t>
    </rPh>
    <rPh sb="6" eb="8">
      <t>ホシュウ</t>
    </rPh>
    <rPh sb="8" eb="10">
      <t>ヒヨウ</t>
    </rPh>
    <rPh sb="11" eb="12">
      <t>ノゾ</t>
    </rPh>
    <phoneticPr fontId="28"/>
  </si>
  <si>
    <t>■</t>
    <phoneticPr fontId="28"/>
  </si>
  <si>
    <t>費目（変動費）</t>
    <rPh sb="0" eb="1">
      <t>ヒ</t>
    </rPh>
    <rPh sb="1" eb="2">
      <t>メ</t>
    </rPh>
    <phoneticPr fontId="28"/>
  </si>
  <si>
    <t>(単位：円/t)</t>
    <rPh sb="1" eb="3">
      <t>タンイ</t>
    </rPh>
    <phoneticPr fontId="28"/>
  </si>
  <si>
    <t>※1</t>
    <phoneticPr fontId="28"/>
  </si>
  <si>
    <t>※2</t>
    <phoneticPr fontId="28"/>
  </si>
  <si>
    <t>事業年度</t>
    <phoneticPr fontId="28"/>
  </si>
  <si>
    <t>※1</t>
    <phoneticPr fontId="28"/>
  </si>
  <si>
    <t>A3版・横（A4版に折込み）で作成すること。</t>
    <phoneticPr fontId="28"/>
  </si>
  <si>
    <t>費用明細書（変動費用）</t>
    <rPh sb="0" eb="2">
      <t>ヒヨウ</t>
    </rPh>
    <rPh sb="2" eb="5">
      <t>メイサイショ</t>
    </rPh>
    <rPh sb="9" eb="10">
      <t>ヨウ</t>
    </rPh>
    <phoneticPr fontId="28"/>
  </si>
  <si>
    <t>※2</t>
    <phoneticPr fontId="28"/>
  </si>
  <si>
    <t>２．年度別計画搬入量</t>
    <rPh sb="2" eb="4">
      <t>ネンド</t>
    </rPh>
    <rPh sb="4" eb="5">
      <t>ベツ</t>
    </rPh>
    <rPh sb="5" eb="7">
      <t>ケイカク</t>
    </rPh>
    <rPh sb="7" eb="9">
      <t>ハンニュウ</t>
    </rPh>
    <rPh sb="9" eb="10">
      <t>リョウ</t>
    </rPh>
    <phoneticPr fontId="10"/>
  </si>
  <si>
    <t>区　　　分</t>
    <rPh sb="0" eb="1">
      <t>ク</t>
    </rPh>
    <rPh sb="4" eb="5">
      <t>ブン</t>
    </rPh>
    <phoneticPr fontId="28"/>
  </si>
  <si>
    <t>t/年</t>
    <rPh sb="2" eb="3">
      <t>ネン</t>
    </rPh>
    <phoneticPr fontId="14"/>
  </si>
  <si>
    <t>物質収支との整合に留意すること。</t>
    <rPh sb="0" eb="2">
      <t>ブッシツ</t>
    </rPh>
    <rPh sb="2" eb="4">
      <t>シュウシ</t>
    </rPh>
    <rPh sb="6" eb="8">
      <t>セイゴウ</t>
    </rPh>
    <rPh sb="9" eb="11">
      <t>リュウイ</t>
    </rPh>
    <phoneticPr fontId="28"/>
  </si>
  <si>
    <t>費用明細書（固定費用【補修費用を除く】）</t>
    <rPh sb="6" eb="8">
      <t>コテイ</t>
    </rPh>
    <rPh sb="9" eb="10">
      <t>ヨウ</t>
    </rPh>
    <phoneticPr fontId="28"/>
  </si>
  <si>
    <t>内容・算定根拠</t>
    <phoneticPr fontId="28"/>
  </si>
  <si>
    <t>・</t>
    <phoneticPr fontId="28"/>
  </si>
  <si>
    <t>a</t>
    <phoneticPr fontId="28"/>
  </si>
  <si>
    <t>d</t>
    <phoneticPr fontId="28"/>
  </si>
  <si>
    <t>c</t>
    <phoneticPr fontId="28"/>
  </si>
  <si>
    <t>①</t>
    <phoneticPr fontId="28"/>
  </si>
  <si>
    <t xml:space="preserve"> = ( a + b + c + d  )</t>
    <phoneticPr fontId="28"/>
  </si>
  <si>
    <t>b</t>
    <phoneticPr fontId="28"/>
  </si>
  <si>
    <t>②</t>
    <phoneticPr fontId="28"/>
  </si>
  <si>
    <t xml:space="preserve"> = ( a + b + c + d )</t>
    <phoneticPr fontId="28"/>
  </si>
  <si>
    <t>合計（ = ① + ② ）</t>
    <rPh sb="0" eb="2">
      <t>ゴウケイ</t>
    </rPh>
    <phoneticPr fontId="28"/>
  </si>
  <si>
    <t>A3版・横（A4版に折込み）で作成すること。</t>
    <phoneticPr fontId="28"/>
  </si>
  <si>
    <t>②</t>
    <phoneticPr fontId="28"/>
  </si>
  <si>
    <t>合計（=　① + ② ）</t>
    <rPh sb="0" eb="2">
      <t>ゴウケイ</t>
    </rPh>
    <phoneticPr fontId="28"/>
  </si>
  <si>
    <t>※1</t>
    <phoneticPr fontId="28"/>
  </si>
  <si>
    <t>※2</t>
    <phoneticPr fontId="28"/>
  </si>
  <si>
    <t>A3版・横（A4版に折込み）で作成すること。</t>
    <phoneticPr fontId="28"/>
  </si>
  <si>
    <t>費用明細書（変動費用）</t>
    <rPh sb="6" eb="8">
      <t>ヘンドウ</t>
    </rPh>
    <rPh sb="8" eb="9">
      <t>ヒ</t>
    </rPh>
    <rPh sb="9" eb="10">
      <t>ヨウ</t>
    </rPh>
    <phoneticPr fontId="28"/>
  </si>
  <si>
    <t>費用明細書（固定費用【補修費用を除く】）</t>
    <rPh sb="6" eb="8">
      <t>コテイ</t>
    </rPh>
    <rPh sb="8" eb="9">
      <t>ヒ</t>
    </rPh>
    <rPh sb="9" eb="10">
      <t>ヨウ</t>
    </rPh>
    <rPh sb="11" eb="13">
      <t>ホシュウ</t>
    </rPh>
    <rPh sb="13" eb="15">
      <t>ヒヨウ</t>
    </rPh>
    <rPh sb="16" eb="17">
      <t>ノゾ</t>
    </rPh>
    <phoneticPr fontId="28"/>
  </si>
  <si>
    <t>費用明細書（補修費用）</t>
    <rPh sb="6" eb="8">
      <t>ホシュウ</t>
    </rPh>
    <rPh sb="8" eb="10">
      <t>ヒヨウ</t>
    </rPh>
    <phoneticPr fontId="28"/>
  </si>
  <si>
    <t>様式第14号及び様式第14号（別紙3）との整合に留意すること。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28"/>
  </si>
  <si>
    <t>様式第9号-6</t>
    <phoneticPr fontId="28"/>
  </si>
  <si>
    <t>a欄</t>
    <rPh sb="1" eb="2">
      <t>ラン</t>
    </rPh>
    <phoneticPr fontId="28"/>
  </si>
  <si>
    <t>（Excel版）</t>
    <rPh sb="6" eb="7">
      <t>バン</t>
    </rPh>
    <phoneticPr fontId="60"/>
  </si>
  <si>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8"/>
  </si>
  <si>
    <t>網掛け部（黄色）に、該当する金額を記入すること。その他のセルを変更しないこと。</t>
    <rPh sb="0" eb="2">
      <t>アミカ</t>
    </rPh>
    <rPh sb="3" eb="4">
      <t>ブ</t>
    </rPh>
    <rPh sb="5" eb="7">
      <t>キイロ</t>
    </rPh>
    <rPh sb="10" eb="12">
      <t>ガイトウ</t>
    </rPh>
    <rPh sb="14" eb="16">
      <t>キンガク</t>
    </rPh>
    <rPh sb="17" eb="19">
      <t>キニュウ</t>
    </rPh>
    <rPh sb="26" eb="27">
      <t>タ</t>
    </rPh>
    <rPh sb="31" eb="33">
      <t>ヘンコウ</t>
    </rPh>
    <phoneticPr fontId="28"/>
  </si>
  <si>
    <t>消費税及び地方消費税は、含めない金額を記載すること。また、物価上昇分は、考慮しないこと。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28"/>
  </si>
  <si>
    <t>入札書の提出と同時に、入札書と別に封印して提出すること。</t>
    <rPh sb="0" eb="2">
      <t>ニュウサツ</t>
    </rPh>
    <rPh sb="2" eb="3">
      <t>ショ</t>
    </rPh>
    <rPh sb="4" eb="6">
      <t>テイシュツ</t>
    </rPh>
    <rPh sb="7" eb="9">
      <t>ドウジ</t>
    </rPh>
    <rPh sb="11" eb="13">
      <t>ニュウサツ</t>
    </rPh>
    <rPh sb="13" eb="14">
      <t>ショ</t>
    </rPh>
    <rPh sb="15" eb="16">
      <t>ベツ</t>
    </rPh>
    <rPh sb="17" eb="19">
      <t>フウイン</t>
    </rPh>
    <rPh sb="21" eb="23">
      <t>テイシュツ</t>
    </rPh>
    <phoneticPr fontId="28"/>
  </si>
  <si>
    <t>提案単価は円単位とし、その端数は切り捨てとすること。</t>
    <rPh sb="0" eb="2">
      <t>テイアン</t>
    </rPh>
    <rPh sb="5" eb="6">
      <t>エン</t>
    </rPh>
    <rPh sb="16" eb="17">
      <t>キ</t>
    </rPh>
    <rPh sb="18" eb="19">
      <t>ス</t>
    </rPh>
    <phoneticPr fontId="28"/>
  </si>
  <si>
    <t>消費税及び地方消費税は、含めない金額を記載すること。なお、物価上昇分は、考慮しないこと。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28"/>
  </si>
  <si>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8"/>
  </si>
  <si>
    <t>質問数に応じて行数を増やし、「Ｎｏ」の欄に通し番号を記入すること。</t>
  </si>
  <si>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8"/>
  </si>
  <si>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8"/>
  </si>
  <si>
    <t>CD-Rに保存して提出するデータは、Microsoft Excel（バージョンは2010以降）で、必ず計算式等を残したファイル（本様式以外のシートに計算式がリンクする場合には、当該シートも含む。）とするよう留意すること。</t>
  </si>
  <si>
    <t>CD-Rに保存して提出するデータは、Microsoft Excel（バージョンは2010以降）で、必ず計算式等を残したファイル（本様式以外のシートに計算式がリンクする場合には、当該シートも含む。）とするよう留意すること。</t>
    <rPh sb="44" eb="46">
      <t>イコウ</t>
    </rPh>
    <phoneticPr fontId="28"/>
  </si>
  <si>
    <t>提案単価は円単位とし、その端数は切り捨てとする。</t>
  </si>
  <si>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8"/>
  </si>
  <si>
    <t>網掛け部（黄色）に、該当する金額を記入すること。</t>
    <rPh sb="0" eb="2">
      <t>アミカ</t>
    </rPh>
    <rPh sb="3" eb="4">
      <t>ブ</t>
    </rPh>
    <rPh sb="5" eb="7">
      <t>キイロ</t>
    </rPh>
    <rPh sb="10" eb="12">
      <t>ガイトウ</t>
    </rPh>
    <rPh sb="14" eb="16">
      <t>キンガク</t>
    </rPh>
    <rPh sb="17" eb="19">
      <t>キニュウ</t>
    </rPh>
    <phoneticPr fontId="28"/>
  </si>
  <si>
    <t>※その他については、合理的な説明を付すこと。</t>
  </si>
  <si>
    <t>副本は、出資者名を記入しないこと。</t>
    <rPh sb="0" eb="2">
      <t>フクホン</t>
    </rPh>
    <rPh sb="4" eb="6">
      <t>シュッシ</t>
    </rPh>
    <rPh sb="6" eb="7">
      <t>シャ</t>
    </rPh>
    <rPh sb="7" eb="8">
      <t>メイ</t>
    </rPh>
    <rPh sb="9" eb="11">
      <t>キニュウ</t>
    </rPh>
    <phoneticPr fontId="28"/>
  </si>
  <si>
    <t>記入欄が足りない場合は、適宜追加すること。</t>
  </si>
  <si>
    <t>記入欄が足りない場合は、適宜追加すること。</t>
    <rPh sb="0" eb="2">
      <t>キニュウ</t>
    </rPh>
    <rPh sb="2" eb="3">
      <t>ラン</t>
    </rPh>
    <rPh sb="4" eb="5">
      <t>タ</t>
    </rPh>
    <rPh sb="8" eb="10">
      <t>バアイ</t>
    </rPh>
    <rPh sb="12" eb="14">
      <t>テキギ</t>
    </rPh>
    <rPh sb="14" eb="16">
      <t>ツイカ</t>
    </rPh>
    <phoneticPr fontId="28"/>
  </si>
  <si>
    <t>代表企業の出資比率については、50%を超えるものとすること。</t>
    <rPh sb="0" eb="2">
      <t>ダイヒョウ</t>
    </rPh>
    <rPh sb="2" eb="4">
      <t>キギョウ</t>
    </rPh>
    <rPh sb="5" eb="7">
      <t>シュッシ</t>
    </rPh>
    <rPh sb="7" eb="9">
      <t>ヒリツ</t>
    </rPh>
    <rPh sb="19" eb="20">
      <t>コ</t>
    </rPh>
    <phoneticPr fontId="28"/>
  </si>
  <si>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8"/>
  </si>
  <si>
    <t>5年単位で当該事象が発生する（顕在化する）確率が80%以上の場合を「A」、60%以上80%未満の場合を「B」、40%以上60%未満の場合を「C」、20%以上40%未満の場合を「D」、20%未満の場合を「E」とする。</t>
  </si>
  <si>
    <t>「特約/有無」の欄には、「有」又は「無」を記載すること。</t>
    <rPh sb="1" eb="3">
      <t>トクヤク</t>
    </rPh>
    <rPh sb="4" eb="6">
      <t>ウム</t>
    </rPh>
    <rPh sb="8" eb="9">
      <t>ラン</t>
    </rPh>
    <rPh sb="13" eb="14">
      <t>ア</t>
    </rPh>
    <rPh sb="15" eb="16">
      <t>マタ</t>
    </rPh>
    <rPh sb="18" eb="19">
      <t>ナ</t>
    </rPh>
    <rPh sb="21" eb="23">
      <t>キサイ</t>
    </rPh>
    <phoneticPr fontId="28"/>
  </si>
  <si>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8"/>
  </si>
  <si>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8"/>
  </si>
  <si>
    <t>■</t>
    <phoneticPr fontId="28"/>
  </si>
  <si>
    <t>設計・建設業務</t>
    <rPh sb="0" eb="2">
      <t>セッケイ</t>
    </rPh>
    <rPh sb="3" eb="5">
      <t>ケンセツ</t>
    </rPh>
    <rPh sb="5" eb="7">
      <t>ギョウム</t>
    </rPh>
    <phoneticPr fontId="28"/>
  </si>
  <si>
    <t>A4版・縦　2ページ</t>
    <rPh sb="2" eb="3">
      <t>バン</t>
    </rPh>
    <rPh sb="4" eb="5">
      <t>タテ</t>
    </rPh>
    <phoneticPr fontId="28"/>
  </si>
  <si>
    <t>様式第17号</t>
    <phoneticPr fontId="28"/>
  </si>
  <si>
    <t>様式第17号-1</t>
    <phoneticPr fontId="28"/>
  </si>
  <si>
    <t>様式第17号-1-1</t>
    <phoneticPr fontId="28"/>
  </si>
  <si>
    <t>様式第18号</t>
    <phoneticPr fontId="28"/>
  </si>
  <si>
    <t>SPC及び施設構成人員</t>
    <rPh sb="3" eb="4">
      <t>オヨ</t>
    </rPh>
    <rPh sb="5" eb="7">
      <t>シセツ</t>
    </rPh>
    <rPh sb="7" eb="9">
      <t>コウセイ</t>
    </rPh>
    <rPh sb="9" eb="11">
      <t>ジンイン</t>
    </rPh>
    <phoneticPr fontId="28"/>
  </si>
  <si>
    <t>令和5年度</t>
    <rPh sb="3" eb="5">
      <t>ネンド</t>
    </rPh>
    <phoneticPr fontId="28"/>
  </si>
  <si>
    <t>令和6年度</t>
    <rPh sb="3" eb="5">
      <t>ネンド</t>
    </rPh>
    <phoneticPr fontId="28"/>
  </si>
  <si>
    <t>令和7年度</t>
    <rPh sb="3" eb="5">
      <t>ネンド</t>
    </rPh>
    <phoneticPr fontId="28"/>
  </si>
  <si>
    <t>令和8年度</t>
    <rPh sb="3" eb="5">
      <t>ネンド</t>
    </rPh>
    <phoneticPr fontId="28"/>
  </si>
  <si>
    <t>令和9年度</t>
    <rPh sb="3" eb="5">
      <t>ネンド</t>
    </rPh>
    <phoneticPr fontId="28"/>
  </si>
  <si>
    <t>令和10年度</t>
    <rPh sb="4" eb="6">
      <t>ネンド</t>
    </rPh>
    <phoneticPr fontId="28"/>
  </si>
  <si>
    <t>令和11年度</t>
    <rPh sb="4" eb="6">
      <t>ネンド</t>
    </rPh>
    <phoneticPr fontId="28"/>
  </si>
  <si>
    <t>令和12年度</t>
    <rPh sb="4" eb="6">
      <t>ネンド</t>
    </rPh>
    <phoneticPr fontId="28"/>
  </si>
  <si>
    <t>令和13年度</t>
    <rPh sb="4" eb="6">
      <t>ネンド</t>
    </rPh>
    <phoneticPr fontId="28"/>
  </si>
  <si>
    <t>令和14年度</t>
    <rPh sb="4" eb="6">
      <t>ネンド</t>
    </rPh>
    <phoneticPr fontId="28"/>
  </si>
  <si>
    <t>令和15年度</t>
    <rPh sb="4" eb="6">
      <t>ネンド</t>
    </rPh>
    <phoneticPr fontId="28"/>
  </si>
  <si>
    <t>令和16年度</t>
    <rPh sb="4" eb="6">
      <t>ネンド</t>
    </rPh>
    <phoneticPr fontId="28"/>
  </si>
  <si>
    <t>令和17年度</t>
    <rPh sb="4" eb="6">
      <t>ネンド</t>
    </rPh>
    <phoneticPr fontId="28"/>
  </si>
  <si>
    <t>令和18年度</t>
    <rPh sb="4" eb="6">
      <t>ネンド</t>
    </rPh>
    <phoneticPr fontId="28"/>
  </si>
  <si>
    <t>令和19年度</t>
    <rPh sb="4" eb="6">
      <t>ネンド</t>
    </rPh>
    <phoneticPr fontId="28"/>
  </si>
  <si>
    <t>令和20年度</t>
    <rPh sb="4" eb="6">
      <t>ネンド</t>
    </rPh>
    <phoneticPr fontId="28"/>
  </si>
  <si>
    <t>令和21年度</t>
    <rPh sb="4" eb="6">
      <t>ネンド</t>
    </rPh>
    <phoneticPr fontId="28"/>
  </si>
  <si>
    <t>令和22年度</t>
    <rPh sb="4" eb="6">
      <t>ネンド</t>
    </rPh>
    <phoneticPr fontId="28"/>
  </si>
  <si>
    <t>令和23年度</t>
    <rPh sb="4" eb="6">
      <t>ネンド</t>
    </rPh>
    <phoneticPr fontId="28"/>
  </si>
  <si>
    <t>令和24年度</t>
    <rPh sb="4" eb="6">
      <t>ネンド</t>
    </rPh>
    <phoneticPr fontId="28"/>
  </si>
  <si>
    <t>令和25年度</t>
    <rPh sb="4" eb="6">
      <t>ネンド</t>
    </rPh>
    <phoneticPr fontId="28"/>
  </si>
  <si>
    <t>令和26年度</t>
    <rPh sb="4" eb="6">
      <t>ネンド</t>
    </rPh>
    <phoneticPr fontId="28"/>
  </si>
  <si>
    <t>令和　　年　　月　　日</t>
    <rPh sb="4" eb="5">
      <t>ネン</t>
    </rPh>
    <rPh sb="7" eb="8">
      <t>ガツ</t>
    </rPh>
    <rPh sb="10" eb="11">
      <t>ニチ</t>
    </rPh>
    <phoneticPr fontId="28"/>
  </si>
  <si>
    <t>様式第9号-7</t>
  </si>
  <si>
    <t>△</t>
    <phoneticPr fontId="28"/>
  </si>
  <si>
    <t>入札提出書類提出届</t>
    <rPh sb="2" eb="4">
      <t>テイシュツ</t>
    </rPh>
    <phoneticPr fontId="28"/>
  </si>
  <si>
    <t>添付資料　　※表紙</t>
    <phoneticPr fontId="28"/>
  </si>
  <si>
    <t>エネルギー回収型廃棄物処理施設</t>
    <rPh sb="5" eb="15">
      <t>カイシュウガタハイキブツショリシセツ</t>
    </rPh>
    <phoneticPr fontId="28"/>
  </si>
  <si>
    <t>マテリアルリサイクル推進施設</t>
    <rPh sb="10" eb="14">
      <t>スイシンシセツ</t>
    </rPh>
    <phoneticPr fontId="28"/>
  </si>
  <si>
    <t>エネルギー回収型廃棄物処理施設運営・維持管理業務委託料Ａ</t>
    <rPh sb="5" eb="15">
      <t>カイシュウガタハイキブツショリシセツ</t>
    </rPh>
    <rPh sb="24" eb="26">
      <t>イタク</t>
    </rPh>
    <rPh sb="26" eb="27">
      <t>リョウ</t>
    </rPh>
    <phoneticPr fontId="28"/>
  </si>
  <si>
    <t>エネルギー回収型廃棄物処理施設運営・維持管理業務委託料Ｂ（①固定費用）</t>
    <rPh sb="5" eb="15">
      <t>カイシュウガタハイキブツショリシセツ</t>
    </rPh>
    <rPh sb="24" eb="26">
      <t>イタク</t>
    </rPh>
    <rPh sb="26" eb="27">
      <t>リョウ</t>
    </rPh>
    <rPh sb="30" eb="33">
      <t>コテイヒ</t>
    </rPh>
    <rPh sb="33" eb="34">
      <t>ヨウ</t>
    </rPh>
    <phoneticPr fontId="28"/>
  </si>
  <si>
    <t>エネルギー回収型廃棄物処理施設運営・維持管理業務委託料Ｂ（②補修費用）</t>
    <rPh sb="5" eb="15">
      <t>カイシュウガタハイキブツショリシセツ</t>
    </rPh>
    <rPh sb="24" eb="27">
      <t>イタクリョウ</t>
    </rPh>
    <rPh sb="30" eb="32">
      <t>ホシュウ</t>
    </rPh>
    <rPh sb="32" eb="34">
      <t>ヒヨウ</t>
    </rPh>
    <phoneticPr fontId="28"/>
  </si>
  <si>
    <t>エネルギー回収型廃棄物処理施設運営・維持管理業務委託料Ｂ</t>
    <rPh sb="5" eb="15">
      <t>カイシュウガタハイキブツショリシセツ</t>
    </rPh>
    <rPh sb="24" eb="27">
      <t>イタクリョウ</t>
    </rPh>
    <phoneticPr fontId="28"/>
  </si>
  <si>
    <t>マテリアルリサイクル推進施設運営・維持管理業務委託料Ｃ</t>
    <rPh sb="10" eb="14">
      <t>スイシンシセツ</t>
    </rPh>
    <rPh sb="23" eb="25">
      <t>イタク</t>
    </rPh>
    <rPh sb="25" eb="26">
      <t>リョウ</t>
    </rPh>
    <phoneticPr fontId="28"/>
  </si>
  <si>
    <t>マテリアルリサイクル推進施設運営・維持管理業務委託料Ｄ（①固定費用）</t>
    <rPh sb="23" eb="25">
      <t>イタク</t>
    </rPh>
    <rPh sb="25" eb="26">
      <t>リョウ</t>
    </rPh>
    <rPh sb="29" eb="32">
      <t>コテイヒ</t>
    </rPh>
    <rPh sb="32" eb="33">
      <t>ヨウ</t>
    </rPh>
    <phoneticPr fontId="28"/>
  </si>
  <si>
    <t>マテリアルリサイクル推進施設運営・維持管理業務委託料Ｄ（②補修費用）</t>
    <rPh sb="23" eb="26">
      <t>イタクリョウ</t>
    </rPh>
    <rPh sb="29" eb="31">
      <t>ホシュウ</t>
    </rPh>
    <rPh sb="31" eb="33">
      <t>ヒヨウ</t>
    </rPh>
    <phoneticPr fontId="28"/>
  </si>
  <si>
    <t>マテリアルリサイクル推進施設運営・維持管理業務委託料Ｄ</t>
    <rPh sb="23" eb="26">
      <t>イタクリョウ</t>
    </rPh>
    <phoneticPr fontId="28"/>
  </si>
  <si>
    <t>運営・維持管理期間</t>
    <rPh sb="3" eb="5">
      <t>イジ</t>
    </rPh>
    <rPh sb="5" eb="7">
      <t>カンリ</t>
    </rPh>
    <phoneticPr fontId="28"/>
  </si>
  <si>
    <t>エネルギー回収型廃棄物処理施設運営・維持管理業務委託料Ｂ</t>
    <rPh sb="5" eb="15">
      <t>カイシュウガタハイキブツショリシセツ</t>
    </rPh>
    <rPh sb="24" eb="26">
      <t>イタク</t>
    </rPh>
    <rPh sb="26" eb="27">
      <t>リョウ</t>
    </rPh>
    <phoneticPr fontId="28"/>
  </si>
  <si>
    <t>エネルギー回収型廃棄物処理施設運営・維持管理業務委託料</t>
    <rPh sb="5" eb="15">
      <t>カイシュウガタハイキブツショリシセツ</t>
    </rPh>
    <rPh sb="15" eb="17">
      <t>ウンエイ</t>
    </rPh>
    <rPh sb="18" eb="20">
      <t>イジ</t>
    </rPh>
    <rPh sb="20" eb="22">
      <t>カンリ</t>
    </rPh>
    <rPh sb="24" eb="27">
      <t>イタクリョウ</t>
    </rPh>
    <phoneticPr fontId="28"/>
  </si>
  <si>
    <t>マテリアルリサイクル推進施設運営・維持管理業務委託料</t>
    <rPh sb="10" eb="14">
      <t>スイシンシセツ</t>
    </rPh>
    <rPh sb="23" eb="26">
      <t>イタクリョウ</t>
    </rPh>
    <phoneticPr fontId="28"/>
  </si>
  <si>
    <t>事業方針に関する提案書　　※表紙</t>
    <rPh sb="0" eb="2">
      <t>ジギョウ</t>
    </rPh>
    <rPh sb="2" eb="4">
      <t>ホウシン</t>
    </rPh>
    <phoneticPr fontId="28"/>
  </si>
  <si>
    <t>本事業の実施方針</t>
    <rPh sb="0" eb="1">
      <t>ホン</t>
    </rPh>
    <rPh sb="1" eb="3">
      <t>ジギョウ</t>
    </rPh>
    <rPh sb="4" eb="6">
      <t>ジッシ</t>
    </rPh>
    <rPh sb="6" eb="8">
      <t>ホウシン</t>
    </rPh>
    <phoneticPr fontId="28"/>
  </si>
  <si>
    <r>
      <t>様式第1</t>
    </r>
    <r>
      <rPr>
        <sz val="10"/>
        <color indexed="8"/>
        <rFont val="ＭＳ Ｐゴシック"/>
        <family val="3"/>
        <charset val="128"/>
      </rPr>
      <t>6</t>
    </r>
    <r>
      <rPr>
        <sz val="10"/>
        <color indexed="8"/>
        <rFont val="ＭＳ Ｐゴシック"/>
        <family val="3"/>
        <charset val="128"/>
      </rPr>
      <t>号</t>
    </r>
    <phoneticPr fontId="28"/>
  </si>
  <si>
    <t>【施設の安全性】トラブルの未然防止・事後対策及び非常時の安全確保</t>
    <rPh sb="1" eb="3">
      <t>シセツ</t>
    </rPh>
    <rPh sb="4" eb="7">
      <t>アンゼンセイ</t>
    </rPh>
    <rPh sb="13" eb="15">
      <t>ミゼン</t>
    </rPh>
    <rPh sb="15" eb="17">
      <t>ボウシ</t>
    </rPh>
    <rPh sb="18" eb="20">
      <t>ジゴ</t>
    </rPh>
    <rPh sb="20" eb="22">
      <t>タイサク</t>
    </rPh>
    <rPh sb="22" eb="23">
      <t>オヨ</t>
    </rPh>
    <rPh sb="24" eb="26">
      <t>ヒジョウ</t>
    </rPh>
    <rPh sb="26" eb="27">
      <t>ジ</t>
    </rPh>
    <rPh sb="28" eb="30">
      <t>アンゼン</t>
    </rPh>
    <rPh sb="30" eb="32">
      <t>カクホ</t>
    </rPh>
    <phoneticPr fontId="28"/>
  </si>
  <si>
    <r>
      <t>様式第1</t>
    </r>
    <r>
      <rPr>
        <sz val="10"/>
        <color indexed="8"/>
        <rFont val="ＭＳ Ｐゴシック"/>
        <family val="3"/>
        <charset val="128"/>
      </rPr>
      <t>6</t>
    </r>
    <r>
      <rPr>
        <sz val="10"/>
        <color indexed="8"/>
        <rFont val="ＭＳ Ｐゴシック"/>
        <family val="3"/>
        <charset val="128"/>
      </rPr>
      <t>号-1</t>
    </r>
    <phoneticPr fontId="28"/>
  </si>
  <si>
    <r>
      <t>様式第1</t>
    </r>
    <r>
      <rPr>
        <sz val="10"/>
        <color indexed="8"/>
        <rFont val="ＭＳ Ｐゴシック"/>
        <family val="3"/>
        <charset val="128"/>
      </rPr>
      <t>6</t>
    </r>
    <r>
      <rPr>
        <sz val="10"/>
        <color indexed="8"/>
        <rFont val="ＭＳ Ｐゴシック"/>
        <family val="3"/>
        <charset val="128"/>
      </rPr>
      <t>号-1-1</t>
    </r>
    <phoneticPr fontId="28"/>
  </si>
  <si>
    <r>
      <t>様式第1</t>
    </r>
    <r>
      <rPr>
        <sz val="10"/>
        <color indexed="8"/>
        <rFont val="ＭＳ Ｐゴシック"/>
        <family val="3"/>
        <charset val="128"/>
      </rPr>
      <t>6</t>
    </r>
    <r>
      <rPr>
        <sz val="10"/>
        <color indexed="8"/>
        <rFont val="ＭＳ Ｐゴシック"/>
        <family val="3"/>
        <charset val="128"/>
      </rPr>
      <t>号-1-2</t>
    </r>
    <r>
      <rPr>
        <sz val="11"/>
        <color theme="1"/>
        <rFont val="ＭＳ 明朝"/>
        <family val="2"/>
        <charset val="128"/>
      </rPr>
      <t/>
    </r>
  </si>
  <si>
    <r>
      <t>様式第1</t>
    </r>
    <r>
      <rPr>
        <sz val="10"/>
        <color indexed="8"/>
        <rFont val="ＭＳ Ｐゴシック"/>
        <family val="3"/>
        <charset val="128"/>
      </rPr>
      <t>6</t>
    </r>
    <r>
      <rPr>
        <sz val="10"/>
        <color indexed="8"/>
        <rFont val="ＭＳ Ｐゴシック"/>
        <family val="3"/>
        <charset val="128"/>
      </rPr>
      <t>号-1-3</t>
    </r>
    <r>
      <rPr>
        <sz val="11"/>
        <color theme="1"/>
        <rFont val="ＭＳ 明朝"/>
        <family val="2"/>
        <charset val="128"/>
      </rPr>
      <t/>
    </r>
  </si>
  <si>
    <r>
      <t>様式第16</t>
    </r>
    <r>
      <rPr>
        <sz val="10"/>
        <color indexed="8"/>
        <rFont val="ＭＳ Ｐゴシック"/>
        <family val="3"/>
        <charset val="128"/>
      </rPr>
      <t>号-</t>
    </r>
    <r>
      <rPr>
        <sz val="10"/>
        <color indexed="8"/>
        <rFont val="ＭＳ Ｐゴシック"/>
        <family val="3"/>
        <charset val="128"/>
      </rPr>
      <t>2</t>
    </r>
    <phoneticPr fontId="28"/>
  </si>
  <si>
    <r>
      <t>様式第16</t>
    </r>
    <r>
      <rPr>
        <sz val="10"/>
        <color indexed="8"/>
        <rFont val="ＭＳ Ｐゴシック"/>
        <family val="3"/>
        <charset val="128"/>
      </rPr>
      <t>号-</t>
    </r>
    <r>
      <rPr>
        <sz val="10"/>
        <color indexed="8"/>
        <rFont val="ＭＳ Ｐゴシック"/>
        <family val="3"/>
        <charset val="128"/>
      </rPr>
      <t>2</t>
    </r>
    <r>
      <rPr>
        <sz val="10"/>
        <color indexed="8"/>
        <rFont val="ＭＳ Ｐゴシック"/>
        <family val="3"/>
        <charset val="128"/>
      </rPr>
      <t>-1</t>
    </r>
    <phoneticPr fontId="28"/>
  </si>
  <si>
    <t>様式第16号-3</t>
    <phoneticPr fontId="28"/>
  </si>
  <si>
    <t>様式第16号-3-1</t>
    <phoneticPr fontId="28"/>
  </si>
  <si>
    <t>様式第16号-3-2</t>
    <phoneticPr fontId="28"/>
  </si>
  <si>
    <t>様式第16号-4</t>
    <phoneticPr fontId="28"/>
  </si>
  <si>
    <t>様式第16号-4-1</t>
    <phoneticPr fontId="28"/>
  </si>
  <si>
    <t>【組織体制】組織体制・人員配置計画</t>
    <rPh sb="1" eb="3">
      <t>ソシキ</t>
    </rPh>
    <rPh sb="3" eb="5">
      <t>タイセイ</t>
    </rPh>
    <rPh sb="6" eb="8">
      <t>ソシキ</t>
    </rPh>
    <rPh sb="8" eb="10">
      <t>タイセイ</t>
    </rPh>
    <rPh sb="11" eb="13">
      <t>ジンイン</t>
    </rPh>
    <rPh sb="13" eb="15">
      <t>ハイチ</t>
    </rPh>
    <rPh sb="15" eb="17">
      <t>ケイカク</t>
    </rPh>
    <phoneticPr fontId="28"/>
  </si>
  <si>
    <t>【リスクの管理及び対処方法】リスク管理及びセルフモニタリング</t>
    <rPh sb="5" eb="7">
      <t>カンリ</t>
    </rPh>
    <rPh sb="7" eb="8">
      <t>オヨ</t>
    </rPh>
    <rPh sb="9" eb="11">
      <t>タイショ</t>
    </rPh>
    <rPh sb="11" eb="13">
      <t>ホウホウ</t>
    </rPh>
    <rPh sb="17" eb="19">
      <t>カンリ</t>
    </rPh>
    <rPh sb="19" eb="20">
      <t>オヨ</t>
    </rPh>
    <phoneticPr fontId="28"/>
  </si>
  <si>
    <t>様式第17号-2</t>
    <phoneticPr fontId="28"/>
  </si>
  <si>
    <t>様式第17号-2-1</t>
    <phoneticPr fontId="28"/>
  </si>
  <si>
    <t>年間物質収支</t>
    <rPh sb="0" eb="1">
      <t>ネン</t>
    </rPh>
    <rPh sb="1" eb="2">
      <t>カン</t>
    </rPh>
    <rPh sb="2" eb="4">
      <t>ブッシツ</t>
    </rPh>
    <rPh sb="4" eb="6">
      <t>シュウシ</t>
    </rPh>
    <phoneticPr fontId="28"/>
  </si>
  <si>
    <t>【事業の継続性の担保】事業収支計画、協力体制</t>
    <rPh sb="1" eb="3">
      <t>ジギョウ</t>
    </rPh>
    <rPh sb="4" eb="7">
      <t>ケイゾクセイ</t>
    </rPh>
    <rPh sb="8" eb="10">
      <t>タンポ</t>
    </rPh>
    <rPh sb="11" eb="13">
      <t>ジギョウ</t>
    </rPh>
    <rPh sb="13" eb="15">
      <t>シュウシ</t>
    </rPh>
    <rPh sb="15" eb="17">
      <t>ケイカク</t>
    </rPh>
    <rPh sb="18" eb="20">
      <t>キョウリョク</t>
    </rPh>
    <rPh sb="20" eb="22">
      <t>タイセイ</t>
    </rPh>
    <phoneticPr fontId="28"/>
  </si>
  <si>
    <t>技術者の配置に係る誓約書</t>
    <rPh sb="0" eb="3">
      <t>ギジュツシャ</t>
    </rPh>
    <rPh sb="4" eb="6">
      <t>ハイチ</t>
    </rPh>
    <rPh sb="7" eb="8">
      <t>カカ</t>
    </rPh>
    <rPh sb="9" eb="12">
      <t>セイヤクショ</t>
    </rPh>
    <phoneticPr fontId="28"/>
  </si>
  <si>
    <t>二酸化炭素排出量（エネルギー回収型廃棄物処理施設）</t>
    <rPh sb="0" eb="3">
      <t>ニサンカ</t>
    </rPh>
    <rPh sb="3" eb="5">
      <t>タンソ</t>
    </rPh>
    <rPh sb="5" eb="7">
      <t>ハイシュツ</t>
    </rPh>
    <rPh sb="7" eb="8">
      <t>リョウ</t>
    </rPh>
    <rPh sb="14" eb="24">
      <t>カイシュウガタハイキブツショリシセツ</t>
    </rPh>
    <phoneticPr fontId="28"/>
  </si>
  <si>
    <t>項目</t>
    <rPh sb="0" eb="2">
      <t>コウモク</t>
    </rPh>
    <phoneticPr fontId="28"/>
  </si>
  <si>
    <t>数値</t>
    <rPh sb="0" eb="2">
      <t>スウチ</t>
    </rPh>
    <phoneticPr fontId="28"/>
  </si>
  <si>
    <t>備考</t>
    <rPh sb="0" eb="2">
      <t>ビコウ</t>
    </rPh>
    <phoneticPr fontId="28"/>
  </si>
  <si>
    <t>t/日</t>
    <rPh sb="2" eb="3">
      <t>ニチ</t>
    </rPh>
    <phoneticPr fontId="28"/>
  </si>
  <si>
    <t>t/年</t>
    <rPh sb="2" eb="3">
      <t>ネン</t>
    </rPh>
    <phoneticPr fontId="28"/>
  </si>
  <si>
    <t>燃料</t>
    <rPh sb="0" eb="2">
      <t>ネンリョウ</t>
    </rPh>
    <phoneticPr fontId="28"/>
  </si>
  <si>
    <t>灯油</t>
    <rPh sb="0" eb="2">
      <t>トウユ</t>
    </rPh>
    <phoneticPr fontId="28"/>
  </si>
  <si>
    <t>A重油</t>
    <rPh sb="1" eb="3">
      <t>ジュウユ</t>
    </rPh>
    <phoneticPr fontId="28"/>
  </si>
  <si>
    <t>軽油</t>
    <rPh sb="0" eb="2">
      <t>ケイユ</t>
    </rPh>
    <phoneticPr fontId="28"/>
  </si>
  <si>
    <t>電力</t>
    <rPh sb="0" eb="2">
      <t>デンリョク</t>
    </rPh>
    <phoneticPr fontId="28"/>
  </si>
  <si>
    <t>買電量</t>
    <rPh sb="0" eb="2">
      <t>バイデン</t>
    </rPh>
    <rPh sb="2" eb="3">
      <t>リョウ</t>
    </rPh>
    <phoneticPr fontId="28"/>
  </si>
  <si>
    <t>売電量</t>
    <rPh sb="0" eb="2">
      <t>バイデン</t>
    </rPh>
    <rPh sb="2" eb="3">
      <t>リョウ</t>
    </rPh>
    <phoneticPr fontId="28"/>
  </si>
  <si>
    <t>場内給湯</t>
    <rPh sb="0" eb="2">
      <t>ジョウナイ</t>
    </rPh>
    <rPh sb="2" eb="4">
      <t>キュウトウ</t>
    </rPh>
    <phoneticPr fontId="28"/>
  </si>
  <si>
    <t>熱供給</t>
    <rPh sb="0" eb="1">
      <t>ネツ</t>
    </rPh>
    <rPh sb="1" eb="3">
      <t>キョウキュウ</t>
    </rPh>
    <phoneticPr fontId="28"/>
  </si>
  <si>
    <t>電力供給</t>
    <rPh sb="0" eb="2">
      <t>デンリョク</t>
    </rPh>
    <rPh sb="2" eb="4">
      <t>キョウキュウ</t>
    </rPh>
    <phoneticPr fontId="28"/>
  </si>
  <si>
    <t>排出係数</t>
    <rPh sb="0" eb="2">
      <t>ハイシュツ</t>
    </rPh>
    <rPh sb="2" eb="4">
      <t>ケイスウ</t>
    </rPh>
    <phoneticPr fontId="28"/>
  </si>
  <si>
    <t>年間使用量を入力</t>
    <rPh sb="0" eb="2">
      <t>ネンカン</t>
    </rPh>
    <rPh sb="2" eb="5">
      <t>シヨウリョウ</t>
    </rPh>
    <rPh sb="6" eb="8">
      <t>ニュウリョク</t>
    </rPh>
    <phoneticPr fontId="28"/>
  </si>
  <si>
    <t>提案値を入力</t>
    <rPh sb="0" eb="2">
      <t>テイアン</t>
    </rPh>
    <rPh sb="2" eb="3">
      <t>チ</t>
    </rPh>
    <rPh sb="4" eb="6">
      <t>ニュウリョク</t>
    </rPh>
    <phoneticPr fontId="28"/>
  </si>
  <si>
    <t>kL/年</t>
    <rPh sb="3" eb="4">
      <t>ネン</t>
    </rPh>
    <phoneticPr fontId="28"/>
  </si>
  <si>
    <t>kWh/年</t>
    <rPh sb="4" eb="5">
      <t>ネン</t>
    </rPh>
    <phoneticPr fontId="28"/>
  </si>
  <si>
    <t>GJ/年</t>
    <rPh sb="3" eb="4">
      <t>ネン</t>
    </rPh>
    <phoneticPr fontId="28"/>
  </si>
  <si>
    <t>ｴﾈﾙｷﾞｰ回収型廃棄物処理施設の処理能力</t>
    <rPh sb="6" eb="16">
      <t>カイシュウガタハイキブツショリシセツ</t>
    </rPh>
    <rPh sb="17" eb="19">
      <t>ショリ</t>
    </rPh>
    <rPh sb="19" eb="21">
      <t>ノウリョク</t>
    </rPh>
    <phoneticPr fontId="28"/>
  </si>
  <si>
    <t>ﾏﾃﾘｱﾙﾘｻｲｸﾙ推進施設</t>
    <rPh sb="10" eb="14">
      <t>スイシンシセツ</t>
    </rPh>
    <phoneticPr fontId="28"/>
  </si>
  <si>
    <t>廃棄物処理部門における温室効果ガス排出抑制等指針より</t>
    <phoneticPr fontId="28"/>
  </si>
  <si>
    <t>計</t>
    <rPh sb="0" eb="1">
      <t>ケイ</t>
    </rPh>
    <phoneticPr fontId="28"/>
  </si>
  <si>
    <t>電力売電</t>
    <rPh sb="0" eb="2">
      <t>デンリョク</t>
    </rPh>
    <rPh sb="2" eb="4">
      <t>バイデン</t>
    </rPh>
    <phoneticPr fontId="28"/>
  </si>
  <si>
    <t>熱供給</t>
    <rPh sb="0" eb="1">
      <t>ネツ</t>
    </rPh>
    <rPh sb="1" eb="3">
      <t>キョウキュウ</t>
    </rPh>
    <phoneticPr fontId="28"/>
  </si>
  <si>
    <t>電力供給</t>
    <rPh sb="0" eb="2">
      <t>デンリョク</t>
    </rPh>
    <rPh sb="2" eb="4">
      <t>キョウキュウ</t>
    </rPh>
    <phoneticPr fontId="28"/>
  </si>
  <si>
    <t>排出実績値</t>
    <rPh sb="0" eb="2">
      <t>ハイシュツ</t>
    </rPh>
    <rPh sb="2" eb="5">
      <t>ジッセキチ</t>
    </rPh>
    <phoneticPr fontId="28"/>
  </si>
  <si>
    <t>CO2排出量の基準</t>
    <rPh sb="3" eb="5">
      <t>ハイシュツ</t>
    </rPh>
    <rPh sb="5" eb="6">
      <t>リョウ</t>
    </rPh>
    <rPh sb="7" eb="9">
      <t>キジュン</t>
    </rPh>
    <phoneticPr fontId="28"/>
  </si>
  <si>
    <t>ごみ処理量あたりのCO2排出実績値</t>
    <rPh sb="2" eb="4">
      <t>ショリ</t>
    </rPh>
    <rPh sb="4" eb="5">
      <t>リョウ</t>
    </rPh>
    <rPh sb="12" eb="14">
      <t>ハイシュツ</t>
    </rPh>
    <rPh sb="14" eb="17">
      <t>ジッセキチ</t>
    </rPh>
    <phoneticPr fontId="28"/>
  </si>
  <si>
    <t>判定</t>
    <rPh sb="0" eb="2">
      <t>ハンテイ</t>
    </rPh>
    <phoneticPr fontId="28"/>
  </si>
  <si>
    <t>エネルギー
起源CO2
排出量</t>
    <rPh sb="6" eb="8">
      <t>キゲン</t>
    </rPh>
    <rPh sb="12" eb="14">
      <t>ハイシュツ</t>
    </rPh>
    <rPh sb="14" eb="15">
      <t>リョウ</t>
    </rPh>
    <phoneticPr fontId="28"/>
  </si>
  <si>
    <t>熱回収等に
よるCO2削減
効果</t>
    <rPh sb="0" eb="1">
      <t>ネツ</t>
    </rPh>
    <rPh sb="1" eb="3">
      <t>カイシュウ</t>
    </rPh>
    <rPh sb="3" eb="4">
      <t>トウ</t>
    </rPh>
    <rPh sb="11" eb="13">
      <t>サクゲン</t>
    </rPh>
    <rPh sb="14" eb="16">
      <t>コウカ</t>
    </rPh>
    <phoneticPr fontId="28"/>
  </si>
  <si>
    <t>自動計算</t>
    <rPh sb="0" eb="2">
      <t>ジドウ</t>
    </rPh>
    <rPh sb="2" eb="4">
      <t>ケイサン</t>
    </rPh>
    <phoneticPr fontId="28"/>
  </si>
  <si>
    <t>自動計算、高効率ごみ発電施設整備マニュアルより</t>
    <rPh sb="0" eb="2">
      <t>ジドウ</t>
    </rPh>
    <rPh sb="2" eb="4">
      <t>ケイサン</t>
    </rPh>
    <phoneticPr fontId="28"/>
  </si>
  <si>
    <t>ｴﾈﾙｷﾞｰ回収型廃棄物処理施設の処理方式</t>
    <rPh sb="6" eb="16">
      <t>カイシュウガタハイキブツショリシセツ</t>
    </rPh>
    <rPh sb="17" eb="19">
      <t>ショリ</t>
    </rPh>
    <rPh sb="19" eb="21">
      <t>ホウシキ</t>
    </rPh>
    <phoneticPr fontId="28"/>
  </si>
  <si>
    <t>―</t>
    <phoneticPr fontId="28"/>
  </si>
  <si>
    <t>ストーカ式</t>
    <rPh sb="4" eb="5">
      <t>シキ</t>
    </rPh>
    <phoneticPr fontId="28"/>
  </si>
  <si>
    <t>年間稼働日数</t>
    <rPh sb="0" eb="1">
      <t>ネン</t>
    </rPh>
    <rPh sb="1" eb="2">
      <t>カン</t>
    </rPh>
    <rPh sb="2" eb="4">
      <t>カドウ</t>
    </rPh>
    <rPh sb="4" eb="6">
      <t>ニッスウ</t>
    </rPh>
    <phoneticPr fontId="28"/>
  </si>
  <si>
    <t>日</t>
    <rPh sb="0" eb="1">
      <t>ニチ</t>
    </rPh>
    <phoneticPr fontId="28"/>
  </si>
  <si>
    <t>※1　算定根拠は添付資料に添付すること。</t>
    <rPh sb="3" eb="5">
      <t>サンテイ</t>
    </rPh>
    <rPh sb="5" eb="7">
      <t>コンキョ</t>
    </rPh>
    <rPh sb="8" eb="10">
      <t>テンプ</t>
    </rPh>
    <rPh sb="10" eb="12">
      <t>シリョウ</t>
    </rPh>
    <rPh sb="13" eb="15">
      <t>テンプ</t>
    </rPh>
    <phoneticPr fontId="28"/>
  </si>
  <si>
    <t>※2　焼却施設単体（管理棟、計量棟、外構等を含む）の計算とすること。</t>
    <rPh sb="3" eb="5">
      <t>ショウキャク</t>
    </rPh>
    <rPh sb="5" eb="7">
      <t>シセツ</t>
    </rPh>
    <rPh sb="7" eb="9">
      <t>タンタイ</t>
    </rPh>
    <rPh sb="10" eb="13">
      <t>カンリトウ</t>
    </rPh>
    <rPh sb="14" eb="16">
      <t>ケイリョウ</t>
    </rPh>
    <rPh sb="16" eb="17">
      <t>トウ</t>
    </rPh>
    <rPh sb="18" eb="20">
      <t>ガイコウ</t>
    </rPh>
    <rPh sb="20" eb="21">
      <t>トウ</t>
    </rPh>
    <rPh sb="22" eb="23">
      <t>フク</t>
    </rPh>
    <rPh sb="26" eb="28">
      <t>ケイサン</t>
    </rPh>
    <phoneticPr fontId="28"/>
  </si>
  <si>
    <t>プロパンガス</t>
    <phoneticPr fontId="28"/>
  </si>
  <si>
    <t>プロパンガス</t>
    <phoneticPr fontId="28"/>
  </si>
  <si>
    <t>受付グループ名：</t>
    <rPh sb="0" eb="2">
      <t>ウケツケ</t>
    </rPh>
    <rPh sb="6" eb="7">
      <t>メイ</t>
    </rPh>
    <phoneticPr fontId="28"/>
  </si>
  <si>
    <t>プロパンガス</t>
    <phoneticPr fontId="28"/>
  </si>
  <si>
    <t>二酸化炭素排出量（施設全体（エネルギー回収型廃棄物処理施設及びマテリアルリサイクル推進施設））</t>
    <rPh sb="0" eb="3">
      <t>ニサンカ</t>
    </rPh>
    <rPh sb="3" eb="5">
      <t>タンソ</t>
    </rPh>
    <rPh sb="5" eb="7">
      <t>ハイシュツ</t>
    </rPh>
    <rPh sb="7" eb="8">
      <t>リョウ</t>
    </rPh>
    <rPh sb="9" eb="11">
      <t>シセツ</t>
    </rPh>
    <rPh sb="11" eb="13">
      <t>ゼンタイ</t>
    </rPh>
    <rPh sb="19" eb="29">
      <t>カイシュウガタハイキブツショリシセツ</t>
    </rPh>
    <rPh sb="29" eb="30">
      <t>オヨ</t>
    </rPh>
    <rPh sb="41" eb="45">
      <t>スイシンシセツ</t>
    </rPh>
    <phoneticPr fontId="28"/>
  </si>
  <si>
    <t>※2　施設全体（管理棟、計量棟、外構等、及びマテリアルリサイクル推進施設を含む）の計算とすること。</t>
    <rPh sb="3" eb="5">
      <t>シセツ</t>
    </rPh>
    <rPh sb="5" eb="7">
      <t>ゼンタイ</t>
    </rPh>
    <rPh sb="8" eb="11">
      <t>カンリトウ</t>
    </rPh>
    <rPh sb="12" eb="14">
      <t>ケイリョウ</t>
    </rPh>
    <rPh sb="14" eb="15">
      <t>トウ</t>
    </rPh>
    <rPh sb="16" eb="18">
      <t>ガイコウ</t>
    </rPh>
    <rPh sb="18" eb="19">
      <t>トウ</t>
    </rPh>
    <rPh sb="20" eb="21">
      <t>オヨ</t>
    </rPh>
    <rPh sb="32" eb="36">
      <t>スイシンシセツ</t>
    </rPh>
    <rPh sb="37" eb="38">
      <t>フク</t>
    </rPh>
    <rPh sb="41" eb="43">
      <t>ケイサン</t>
    </rPh>
    <phoneticPr fontId="28"/>
  </si>
  <si>
    <r>
      <t>t-CO</t>
    </r>
    <r>
      <rPr>
        <vertAlign val="subscript"/>
        <sz val="11"/>
        <rFont val="ＭＳ Ｐゴシック"/>
        <family val="3"/>
        <charset val="128"/>
      </rPr>
      <t>2</t>
    </r>
    <r>
      <rPr>
        <sz val="11"/>
        <rFont val="ＭＳ Ｐゴシック"/>
        <family val="3"/>
        <charset val="128"/>
      </rPr>
      <t>/kL</t>
    </r>
    <phoneticPr fontId="28"/>
  </si>
  <si>
    <r>
      <t>t-CO</t>
    </r>
    <r>
      <rPr>
        <vertAlign val="subscript"/>
        <sz val="11"/>
        <rFont val="ＭＳ Ｐゴシック"/>
        <family val="3"/>
        <charset val="128"/>
      </rPr>
      <t>2</t>
    </r>
    <r>
      <rPr>
        <sz val="11"/>
        <rFont val="ＭＳ Ｐゴシック"/>
        <family val="3"/>
        <charset val="128"/>
      </rPr>
      <t>/t</t>
    </r>
    <phoneticPr fontId="28"/>
  </si>
  <si>
    <r>
      <t>t-CO</t>
    </r>
    <r>
      <rPr>
        <vertAlign val="subscript"/>
        <sz val="11"/>
        <rFont val="ＭＳ Ｐゴシック"/>
        <family val="3"/>
        <charset val="128"/>
      </rPr>
      <t>2</t>
    </r>
    <r>
      <rPr>
        <sz val="11"/>
        <rFont val="ＭＳ Ｐゴシック"/>
        <family val="3"/>
        <charset val="128"/>
      </rPr>
      <t>/kWh</t>
    </r>
    <phoneticPr fontId="28"/>
  </si>
  <si>
    <r>
      <t>t-CO</t>
    </r>
    <r>
      <rPr>
        <vertAlign val="subscript"/>
        <sz val="11"/>
        <rFont val="ＭＳ Ｐゴシック"/>
        <family val="3"/>
        <charset val="128"/>
      </rPr>
      <t>2</t>
    </r>
    <r>
      <rPr>
        <sz val="11"/>
        <rFont val="ＭＳ Ｐゴシック"/>
        <family val="3"/>
        <charset val="128"/>
      </rPr>
      <t>/GJ</t>
    </r>
    <phoneticPr fontId="28"/>
  </si>
  <si>
    <r>
      <t>t-CO</t>
    </r>
    <r>
      <rPr>
        <vertAlign val="subscript"/>
        <sz val="11"/>
        <rFont val="ＭＳ Ｐゴシック"/>
        <family val="3"/>
        <charset val="128"/>
      </rPr>
      <t>2</t>
    </r>
    <r>
      <rPr>
        <sz val="11"/>
        <rFont val="ＭＳ Ｐゴシック"/>
        <family val="3"/>
        <charset val="128"/>
      </rPr>
      <t>/年</t>
    </r>
    <rPh sb="6" eb="7">
      <t>ネン</t>
    </rPh>
    <phoneticPr fontId="28"/>
  </si>
  <si>
    <r>
      <t>t-CO</t>
    </r>
    <r>
      <rPr>
        <vertAlign val="subscript"/>
        <sz val="11"/>
        <rFont val="ＭＳ Ｐゴシック"/>
        <family val="3"/>
        <charset val="128"/>
      </rPr>
      <t>2</t>
    </r>
    <r>
      <rPr>
        <sz val="11"/>
        <rFont val="ＭＳ Ｐゴシック"/>
        <family val="3"/>
        <charset val="128"/>
      </rPr>
      <t>/ごみt</t>
    </r>
    <phoneticPr fontId="28"/>
  </si>
  <si>
    <r>
      <t>t-CO</t>
    </r>
    <r>
      <rPr>
        <vertAlign val="subscript"/>
        <sz val="11"/>
        <rFont val="ＭＳ Ｐゴシック"/>
        <family val="3"/>
        <charset val="128"/>
      </rPr>
      <t>2</t>
    </r>
    <r>
      <rPr>
        <sz val="11"/>
        <rFont val="ＭＳ Ｐゴシック"/>
        <family val="3"/>
        <charset val="128"/>
      </rPr>
      <t>/ごみt</t>
    </r>
    <phoneticPr fontId="28"/>
  </si>
  <si>
    <t>二酸化炭素排出量（施設全体（ｴﾈﾙｷﾞｰ回収型廃棄物処理施設及びﾏﾃﾘｱﾙﾘｻｲｸﾙ推進施設））</t>
    <rPh sb="43" eb="45">
      <t>シセツ</t>
    </rPh>
    <phoneticPr fontId="28"/>
  </si>
  <si>
    <t>二酸化炭素排出量（ｴﾈﾙｷﾞｰ回収型廃棄物処理施設）</t>
    <phoneticPr fontId="28"/>
  </si>
  <si>
    <t>ＳＰＣ及び施設構成人員</t>
    <rPh sb="3" eb="4">
      <t>オヨ</t>
    </rPh>
    <rPh sb="5" eb="7">
      <t>シセツ</t>
    </rPh>
    <rPh sb="7" eb="9">
      <t>コウセイ</t>
    </rPh>
    <rPh sb="9" eb="11">
      <t>ジンイン</t>
    </rPh>
    <phoneticPr fontId="28"/>
  </si>
  <si>
    <t>３．マテリアルリサイクル推進施設</t>
    <rPh sb="12" eb="16">
      <t>スイシンシセツ</t>
    </rPh>
    <phoneticPr fontId="28"/>
  </si>
  <si>
    <t>年間物質収支</t>
    <rPh sb="0" eb="2">
      <t>ネンカン</t>
    </rPh>
    <rPh sb="2" eb="4">
      <t>ブッシツ</t>
    </rPh>
    <rPh sb="4" eb="6">
      <t>シュウシ</t>
    </rPh>
    <phoneticPr fontId="28"/>
  </si>
  <si>
    <t>単位：ｔ/年（計画処理量）</t>
    <rPh sb="0" eb="2">
      <t>タンイ</t>
    </rPh>
    <rPh sb="5" eb="6">
      <t>トシ</t>
    </rPh>
    <rPh sb="7" eb="9">
      <t>ケイカク</t>
    </rPh>
    <rPh sb="9" eb="11">
      <t>ショリ</t>
    </rPh>
    <rPh sb="11" eb="12">
      <t>リョウ</t>
    </rPh>
    <phoneticPr fontId="28"/>
  </si>
  <si>
    <t>低質ごみ</t>
    <rPh sb="0" eb="2">
      <t>テイシツ</t>
    </rPh>
    <phoneticPr fontId="28"/>
  </si>
  <si>
    <t>基準ごみ</t>
    <rPh sb="0" eb="2">
      <t>キジュン</t>
    </rPh>
    <phoneticPr fontId="28"/>
  </si>
  <si>
    <t>高質ごみ</t>
    <rPh sb="0" eb="2">
      <t>コウシツ</t>
    </rPh>
    <phoneticPr fontId="28"/>
  </si>
  <si>
    <t>搬入量</t>
    <rPh sb="0" eb="2">
      <t>ハンニュウ</t>
    </rPh>
    <rPh sb="2" eb="3">
      <t>リョウ</t>
    </rPh>
    <phoneticPr fontId="28"/>
  </si>
  <si>
    <t>計画処理量</t>
    <rPh sb="0" eb="2">
      <t>ケイカク</t>
    </rPh>
    <rPh sb="2" eb="4">
      <t>ショリ</t>
    </rPh>
    <rPh sb="4" eb="5">
      <t>リョウ</t>
    </rPh>
    <phoneticPr fontId="28"/>
  </si>
  <si>
    <t>　資源化量</t>
    <rPh sb="1" eb="3">
      <t>シゲン</t>
    </rPh>
    <rPh sb="3" eb="4">
      <t>カ</t>
    </rPh>
    <rPh sb="4" eb="5">
      <t>リョウ</t>
    </rPh>
    <phoneticPr fontId="28"/>
  </si>
  <si>
    <t>　最終処分量</t>
    <rPh sb="1" eb="3">
      <t>サイシュウ</t>
    </rPh>
    <rPh sb="3" eb="5">
      <t>ショブン</t>
    </rPh>
    <rPh sb="5" eb="6">
      <t>リョウ</t>
    </rPh>
    <phoneticPr fontId="28"/>
  </si>
  <si>
    <t>資源化量合計</t>
    <rPh sb="0" eb="2">
      <t>シゲン</t>
    </rPh>
    <rPh sb="2" eb="3">
      <t>カ</t>
    </rPh>
    <rPh sb="3" eb="4">
      <t>リョウ</t>
    </rPh>
    <rPh sb="4" eb="6">
      <t>ゴウケイ</t>
    </rPh>
    <phoneticPr fontId="28"/>
  </si>
  <si>
    <t>最終処分量合計</t>
    <rPh sb="0" eb="2">
      <t>サイシュウ</t>
    </rPh>
    <rPh sb="2" eb="4">
      <t>ショブン</t>
    </rPh>
    <rPh sb="4" eb="5">
      <t>リョウ</t>
    </rPh>
    <rPh sb="5" eb="7">
      <t>ゴウケイ</t>
    </rPh>
    <phoneticPr fontId="28"/>
  </si>
  <si>
    <t>資源化率</t>
    <rPh sb="0" eb="3">
      <t>シゲンカ</t>
    </rPh>
    <rPh sb="3" eb="4">
      <t>リツ</t>
    </rPh>
    <phoneticPr fontId="28"/>
  </si>
  <si>
    <t>搬出量</t>
    <rPh sb="0" eb="2">
      <t>ハンシュツ</t>
    </rPh>
    <rPh sb="2" eb="3">
      <t>リョウ</t>
    </rPh>
    <phoneticPr fontId="28"/>
  </si>
  <si>
    <t>磁性物</t>
    <rPh sb="0" eb="2">
      <t>ジセイ</t>
    </rPh>
    <rPh sb="2" eb="3">
      <t>ブツ</t>
    </rPh>
    <phoneticPr fontId="28"/>
  </si>
  <si>
    <t>最終処分率</t>
    <rPh sb="0" eb="2">
      <t>サイシュウ</t>
    </rPh>
    <rPh sb="2" eb="4">
      <t>ショブン</t>
    </rPh>
    <rPh sb="4" eb="5">
      <t>リツ</t>
    </rPh>
    <phoneticPr fontId="28"/>
  </si>
  <si>
    <t>アルミ</t>
    <phoneticPr fontId="28"/>
  </si>
  <si>
    <t>処理不適物</t>
    <rPh sb="0" eb="2">
      <t>ショリ</t>
    </rPh>
    <rPh sb="2" eb="4">
      <t>フテキ</t>
    </rPh>
    <rPh sb="4" eb="5">
      <t>ブツ</t>
    </rPh>
    <phoneticPr fontId="28"/>
  </si>
  <si>
    <t>処理困難物</t>
    <rPh sb="0" eb="2">
      <t>ショリ</t>
    </rPh>
    <rPh sb="2" eb="4">
      <t>コンナン</t>
    </rPh>
    <rPh sb="4" eb="5">
      <t>ブツ</t>
    </rPh>
    <phoneticPr fontId="28"/>
  </si>
  <si>
    <t>（％）</t>
    <phoneticPr fontId="28"/>
  </si>
  <si>
    <t>飛灰処理物</t>
    <rPh sb="0" eb="2">
      <t>ヒバイ</t>
    </rPh>
    <rPh sb="2" eb="4">
      <t>ショリ</t>
    </rPh>
    <rPh sb="4" eb="5">
      <t>ブツ</t>
    </rPh>
    <phoneticPr fontId="28"/>
  </si>
  <si>
    <t>回収率</t>
    <rPh sb="0" eb="2">
      <t>カイシュウ</t>
    </rPh>
    <rPh sb="2" eb="3">
      <t>リツ</t>
    </rPh>
    <phoneticPr fontId="28"/>
  </si>
  <si>
    <r>
      <t>純度</t>
    </r>
    <r>
      <rPr>
        <vertAlign val="superscript"/>
        <sz val="11"/>
        <color indexed="8"/>
        <rFont val="ＭＳ Ｐゴシック"/>
        <family val="3"/>
        <charset val="128"/>
      </rPr>
      <t>※</t>
    </r>
    <rPh sb="0" eb="2">
      <t>ジュンド</t>
    </rPh>
    <phoneticPr fontId="28"/>
  </si>
  <si>
    <t>※網掛け部（黄色）に，該当する数値を記入すること。その他のセルは変更しないこと。</t>
    <rPh sb="15" eb="17">
      <t>スウチ</t>
    </rPh>
    <phoneticPr fontId="28"/>
  </si>
  <si>
    <t>－</t>
    <phoneticPr fontId="28"/>
  </si>
  <si>
    <t>－</t>
    <phoneticPr fontId="28"/>
  </si>
  <si>
    <t>－</t>
    <phoneticPr fontId="28"/>
  </si>
  <si>
    <t>ｴﾈﾙｷﾞｰ回収型廃棄物処理施設</t>
    <rPh sb="6" eb="16">
      <t>カイシュウガタハイキブツショリシセツ</t>
    </rPh>
    <phoneticPr fontId="28"/>
  </si>
  <si>
    <t>ﾏﾃﾘｱﾙﾘｻｲｸﾙ推進施設</t>
    <rPh sb="10" eb="12">
      <t>スイシン</t>
    </rPh>
    <rPh sb="12" eb="14">
      <t>シセツ</t>
    </rPh>
    <phoneticPr fontId="28"/>
  </si>
  <si>
    <t>当該事象が発生した場合の損害額が1億円以上の場合には「A」、5,000万円以上1億円未満場合は「B」、1,000万円以上5,000万円未満場合は「C」、500万円以上1,000万円未満の場合は「D」、500万円未満の場合は「E」とする。</t>
    <phoneticPr fontId="28"/>
  </si>
  <si>
    <t>エネルギー回収型廃棄物処理施設
運営・維持管理業務委託料　計</t>
    <rPh sb="5" eb="15">
      <t>カイシュウガタハイキブツショリシセツ</t>
    </rPh>
    <rPh sb="25" eb="27">
      <t>イタク</t>
    </rPh>
    <rPh sb="27" eb="28">
      <t>リョウ</t>
    </rPh>
    <rPh sb="29" eb="30">
      <t>ケイ</t>
    </rPh>
    <phoneticPr fontId="28"/>
  </si>
  <si>
    <t>運営・維持管理業務委託料Ａ</t>
    <rPh sb="9" eb="11">
      <t>イタク</t>
    </rPh>
    <rPh sb="11" eb="12">
      <t>リョウ</t>
    </rPh>
    <phoneticPr fontId="28"/>
  </si>
  <si>
    <t>運営・維持管理業務委託料Ｂ</t>
    <rPh sb="9" eb="11">
      <t>イタク</t>
    </rPh>
    <rPh sb="11" eb="12">
      <t>リョウ</t>
    </rPh>
    <phoneticPr fontId="28"/>
  </si>
  <si>
    <t>マテリアルリサイクル推進施設
運営・維持管理業務委託料　計</t>
    <rPh sb="10" eb="14">
      <t>スイシンシセツ</t>
    </rPh>
    <rPh sb="24" eb="26">
      <t>イタク</t>
    </rPh>
    <rPh sb="26" eb="27">
      <t>リョウ</t>
    </rPh>
    <rPh sb="28" eb="29">
      <t>ケイ</t>
    </rPh>
    <phoneticPr fontId="28"/>
  </si>
  <si>
    <t>運営・維持管理業務委託料Ｃ</t>
    <rPh sb="9" eb="11">
      <t>イタク</t>
    </rPh>
    <rPh sb="11" eb="12">
      <t>リョウ</t>
    </rPh>
    <phoneticPr fontId="28"/>
  </si>
  <si>
    <t>マテリアルリサイクル推進施設</t>
    <rPh sb="10" eb="14">
      <t>スイシンシセツ</t>
    </rPh>
    <phoneticPr fontId="28"/>
  </si>
  <si>
    <t>運営・維持管理業務委託料Ａ（エネルギー回収型廃棄物処理施設）</t>
    <rPh sb="5" eb="7">
      <t>カンリ</t>
    </rPh>
    <rPh sb="19" eb="22">
      <t>カイシュウガタ</t>
    </rPh>
    <rPh sb="22" eb="25">
      <t>ハイキブツ</t>
    </rPh>
    <rPh sb="25" eb="27">
      <t>ショリ</t>
    </rPh>
    <rPh sb="27" eb="29">
      <t>シセツ</t>
    </rPh>
    <phoneticPr fontId="28"/>
  </si>
  <si>
    <t>計(単位：円/t)</t>
    <rPh sb="0" eb="1">
      <t>ケイ</t>
    </rPh>
    <rPh sb="2" eb="4">
      <t>タンイ</t>
    </rPh>
    <phoneticPr fontId="28"/>
  </si>
  <si>
    <t>提案単価は円単位とし、その端数は切り捨てとする。</t>
    <phoneticPr fontId="28"/>
  </si>
  <si>
    <t>CD-Rに保存して提出するデータは、Microsoft Excel（バージョンは2010以降）で、必ず計算式等を残したファイル（本様式以外のシートに計算式がリンクする場合には、当該シートも含む。）とするよう留意すること。</t>
    <phoneticPr fontId="28"/>
  </si>
  <si>
    <t>費用明細書（運営・維持管理業務委託料Ａに関する提案単価）</t>
    <rPh sb="0" eb="2">
      <t>ヒヨウ</t>
    </rPh>
    <rPh sb="2" eb="5">
      <t>メイサイショ</t>
    </rPh>
    <rPh sb="11" eb="13">
      <t>カンリ</t>
    </rPh>
    <rPh sb="13" eb="15">
      <t>ギョウム</t>
    </rPh>
    <rPh sb="15" eb="17">
      <t>イタク</t>
    </rPh>
    <rPh sb="17" eb="18">
      <t>リョウ</t>
    </rPh>
    <rPh sb="20" eb="21">
      <t>カン</t>
    </rPh>
    <rPh sb="23" eb="27">
      <t>テイアンタンカ</t>
    </rPh>
    <phoneticPr fontId="28"/>
  </si>
  <si>
    <t>運営・維持管理業務委託料Ｃ（マテリアルリサイクル推進施設）</t>
    <rPh sb="5" eb="7">
      <t>カンリ</t>
    </rPh>
    <rPh sb="24" eb="28">
      <t>スイシンシセツ</t>
    </rPh>
    <phoneticPr fontId="28"/>
  </si>
  <si>
    <t>費用明細書（運営・維持管理業務委託料Ｃに関する提案単価）</t>
    <rPh sb="0" eb="2">
      <t>ヒヨウ</t>
    </rPh>
    <rPh sb="2" eb="5">
      <t>メイサイショ</t>
    </rPh>
    <rPh sb="11" eb="13">
      <t>カンリ</t>
    </rPh>
    <rPh sb="13" eb="15">
      <t>ギョウム</t>
    </rPh>
    <rPh sb="15" eb="17">
      <t>イタク</t>
    </rPh>
    <rPh sb="17" eb="18">
      <t>リョウ</t>
    </rPh>
    <rPh sb="20" eb="21">
      <t>カン</t>
    </rPh>
    <rPh sb="23" eb="27">
      <t>テイアンタンカ</t>
    </rPh>
    <phoneticPr fontId="28"/>
  </si>
  <si>
    <t>ｴﾈﾙｷﾞｰ回収型廃棄物処理施設</t>
    <rPh sb="6" eb="14">
      <t>カイシュウガタハイキブツショリ</t>
    </rPh>
    <rPh sb="14" eb="16">
      <t>シセツ</t>
    </rPh>
    <phoneticPr fontId="28"/>
  </si>
  <si>
    <t>ﾏﾃﾘｱﾙﾘｻｲｸﾙ推進施設</t>
    <rPh sb="10" eb="12">
      <t>スイシン</t>
    </rPh>
    <rPh sb="12" eb="14">
      <t>シセツ</t>
    </rPh>
    <phoneticPr fontId="28"/>
  </si>
  <si>
    <t>■エネルギー回収型廃棄物処理施設</t>
    <rPh sb="6" eb="16">
      <t>カイシュウガタハイキブツショリシセツ</t>
    </rPh>
    <phoneticPr fontId="28"/>
  </si>
  <si>
    <t>■マテリアルリサイクル推進施設</t>
    <rPh sb="11" eb="15">
      <t>スイシンシセツ</t>
    </rPh>
    <phoneticPr fontId="28"/>
  </si>
  <si>
    <t>費用
（年平均）</t>
    <rPh sb="0" eb="1">
      <t>ヒ</t>
    </rPh>
    <rPh sb="1" eb="2">
      <t>ヨウ</t>
    </rPh>
    <rPh sb="4" eb="7">
      <t>ネンヘイキン</t>
    </rPh>
    <phoneticPr fontId="28"/>
  </si>
  <si>
    <t>エネルギー回収型廃棄物処理施設
運営・維持管理業務委託料Ｂ（固定費用）</t>
    <rPh sb="5" eb="15">
      <t>カイシュウガタハイキブツショリシセツ</t>
    </rPh>
    <rPh sb="25" eb="27">
      <t>イタク</t>
    </rPh>
    <rPh sb="27" eb="28">
      <t>リョウ</t>
    </rPh>
    <rPh sb="30" eb="32">
      <t>コテイ</t>
    </rPh>
    <rPh sb="32" eb="34">
      <t>ヒヨウ</t>
    </rPh>
    <phoneticPr fontId="28"/>
  </si>
  <si>
    <t>マテリアルリサイクル推進施設
運営・維持管理業務委託料Ｄ（固定費用）</t>
    <rPh sb="10" eb="14">
      <t>スイシンシセツ</t>
    </rPh>
    <rPh sb="24" eb="26">
      <t>イタク</t>
    </rPh>
    <rPh sb="26" eb="27">
      <t>リョウ</t>
    </rPh>
    <rPh sb="29" eb="31">
      <t>コテイ</t>
    </rPh>
    <rPh sb="31" eb="33">
      <t>ヒヨウ</t>
    </rPh>
    <phoneticPr fontId="28"/>
  </si>
  <si>
    <t>エネルギー回収型廃棄物処理施設運営・維持管理業務委託料Ｂ（補修費用）</t>
    <rPh sb="5" eb="15">
      <t>カイシュウガタハイキブツショリシセツ</t>
    </rPh>
    <rPh sb="20" eb="22">
      <t>カンリ</t>
    </rPh>
    <rPh sb="22" eb="24">
      <t>ギョウム</t>
    </rPh>
    <rPh sb="24" eb="26">
      <t>イタク</t>
    </rPh>
    <rPh sb="26" eb="27">
      <t>リョウ</t>
    </rPh>
    <rPh sb="29" eb="31">
      <t>ホシュウ</t>
    </rPh>
    <rPh sb="31" eb="33">
      <t>ヒヨウ</t>
    </rPh>
    <phoneticPr fontId="28"/>
  </si>
  <si>
    <t>マテリアルリサイクル推進施設運営・維持管理業務委託料Ｄ（補修費用）</t>
    <rPh sb="10" eb="14">
      <t>スイシンシセツ</t>
    </rPh>
    <rPh sb="19" eb="21">
      <t>カンリ</t>
    </rPh>
    <rPh sb="21" eb="23">
      <t>ギョウム</t>
    </rPh>
    <rPh sb="23" eb="25">
      <t>イタク</t>
    </rPh>
    <rPh sb="25" eb="26">
      <t>リョウ</t>
    </rPh>
    <rPh sb="28" eb="30">
      <t>ホシュウ</t>
    </rPh>
    <rPh sb="30" eb="32">
      <t>ヒヨウ</t>
    </rPh>
    <phoneticPr fontId="28"/>
  </si>
  <si>
    <t>ＳＰＣの出資構成</t>
    <rPh sb="4" eb="6">
      <t>シュッシ</t>
    </rPh>
    <rPh sb="6" eb="8">
      <t>コウセイ</t>
    </rPh>
    <phoneticPr fontId="28"/>
  </si>
  <si>
    <t>地域貢献の内容</t>
    <rPh sb="0" eb="2">
      <t>チイキ</t>
    </rPh>
    <rPh sb="2" eb="4">
      <t>コウケン</t>
    </rPh>
    <rPh sb="5" eb="7">
      <t>ナイヨウ</t>
    </rPh>
    <phoneticPr fontId="28"/>
  </si>
  <si>
    <t>運営期間</t>
    <phoneticPr fontId="28"/>
  </si>
  <si>
    <t>○○工事発注</t>
    <rPh sb="2" eb="4">
      <t>コウジ</t>
    </rPh>
    <rPh sb="4" eb="6">
      <t>ハッチュウ</t>
    </rPh>
    <phoneticPr fontId="28"/>
  </si>
  <si>
    <t>千円</t>
    <rPh sb="0" eb="2">
      <t>センエン</t>
    </rPh>
    <phoneticPr fontId="28"/>
  </si>
  <si>
    <t>①小計</t>
    <rPh sb="1" eb="2">
      <t>ショウ</t>
    </rPh>
    <rPh sb="2" eb="3">
      <t>ケイ</t>
    </rPh>
    <phoneticPr fontId="28"/>
  </si>
  <si>
    <t>○○発注（千円/年）</t>
    <rPh sb="2" eb="4">
      <t>ハッチュウ</t>
    </rPh>
    <rPh sb="5" eb="7">
      <t>センエン</t>
    </rPh>
    <rPh sb="8" eb="9">
      <t>ネン</t>
    </rPh>
    <phoneticPr fontId="28"/>
  </si>
  <si>
    <t>②小計</t>
    <rPh sb="1" eb="2">
      <t>ショウ</t>
    </rPh>
    <rPh sb="2" eb="3">
      <t>ケイ</t>
    </rPh>
    <phoneticPr fontId="28"/>
  </si>
  <si>
    <t>設計・建設期間　計（①+②）</t>
    <rPh sb="0" eb="2">
      <t>セッケイ</t>
    </rPh>
    <rPh sb="3" eb="5">
      <t>ケンセツ</t>
    </rPh>
    <rPh sb="5" eb="7">
      <t>キカン</t>
    </rPh>
    <rPh sb="8" eb="9">
      <t>ケイ</t>
    </rPh>
    <phoneticPr fontId="28"/>
  </si>
  <si>
    <t>職種（雇用形態）</t>
    <rPh sb="0" eb="2">
      <t>ショクシュ</t>
    </rPh>
    <rPh sb="3" eb="5">
      <t>コヨウ</t>
    </rPh>
    <rPh sb="5" eb="7">
      <t>ケイタイ</t>
    </rPh>
    <phoneticPr fontId="28"/>
  </si>
  <si>
    <t>雇用予定人数</t>
    <rPh sb="0" eb="2">
      <t>コヨウ</t>
    </rPh>
    <rPh sb="2" eb="4">
      <t>ヨテイ</t>
    </rPh>
    <rPh sb="4" eb="6">
      <t>ニンズウ</t>
    </rPh>
    <phoneticPr fontId="28"/>
  </si>
  <si>
    <t>人</t>
    <rPh sb="0" eb="1">
      <t>ニン</t>
    </rPh>
    <phoneticPr fontId="28"/>
  </si>
  <si>
    <t>賃金（平均年収）</t>
    <rPh sb="0" eb="2">
      <t>チンギン</t>
    </rPh>
    <rPh sb="3" eb="5">
      <t>ヘイキン</t>
    </rPh>
    <rPh sb="5" eb="7">
      <t>ネンシュウ</t>
    </rPh>
    <phoneticPr fontId="28"/>
  </si>
  <si>
    <t>千円/人</t>
    <rPh sb="0" eb="2">
      <t>センエン</t>
    </rPh>
    <rPh sb="3" eb="4">
      <t>ニン</t>
    </rPh>
    <phoneticPr fontId="28"/>
  </si>
  <si>
    <t>年間雇用金額</t>
    <rPh sb="0" eb="2">
      <t>ネンカン</t>
    </rPh>
    <rPh sb="2" eb="4">
      <t>コヨウ</t>
    </rPh>
    <rPh sb="4" eb="6">
      <t>キンガク</t>
    </rPh>
    <phoneticPr fontId="28"/>
  </si>
  <si>
    <t>－</t>
  </si>
  <si>
    <t>○○修繕工事発注</t>
    <rPh sb="2" eb="4">
      <t>シュウゼン</t>
    </rPh>
    <rPh sb="4" eb="6">
      <t>コウジ</t>
    </rPh>
    <rPh sb="6" eb="8">
      <t>ハッチュウ</t>
    </rPh>
    <phoneticPr fontId="28"/>
  </si>
  <si>
    <t>○○発注</t>
    <rPh sb="2" eb="4">
      <t>ハッチュウ</t>
    </rPh>
    <phoneticPr fontId="28"/>
  </si>
  <si>
    <t>※1　必要に応じて行を追加して記入すること。</t>
    <phoneticPr fontId="28"/>
  </si>
  <si>
    <t>令和10年度</t>
    <rPh sb="0" eb="2">
      <t>レイワ</t>
    </rPh>
    <rPh sb="4" eb="6">
      <t>ネンド</t>
    </rPh>
    <phoneticPr fontId="28"/>
  </si>
  <si>
    <t>令和11年度</t>
    <rPh sb="0" eb="2">
      <t>レイワ</t>
    </rPh>
    <rPh sb="4" eb="6">
      <t>ネンド</t>
    </rPh>
    <phoneticPr fontId="28"/>
  </si>
  <si>
    <t>令和12年度</t>
    <rPh sb="0" eb="2">
      <t>レイワ</t>
    </rPh>
    <rPh sb="4" eb="6">
      <t>ネンド</t>
    </rPh>
    <phoneticPr fontId="28"/>
  </si>
  <si>
    <t>令和13年度</t>
    <rPh sb="0" eb="2">
      <t>レイワ</t>
    </rPh>
    <rPh sb="4" eb="6">
      <t>ネンド</t>
    </rPh>
    <phoneticPr fontId="28"/>
  </si>
  <si>
    <t>令和14年度</t>
    <rPh sb="0" eb="2">
      <t>レイワ</t>
    </rPh>
    <rPh sb="4" eb="6">
      <t>ネンド</t>
    </rPh>
    <phoneticPr fontId="28"/>
  </si>
  <si>
    <t>令和15年度</t>
    <rPh sb="0" eb="2">
      <t>レイワ</t>
    </rPh>
    <rPh sb="4" eb="6">
      <t>ネンド</t>
    </rPh>
    <phoneticPr fontId="28"/>
  </si>
  <si>
    <t>令和16年度</t>
    <rPh sb="0" eb="2">
      <t>レイワ</t>
    </rPh>
    <rPh sb="4" eb="6">
      <t>ネンド</t>
    </rPh>
    <phoneticPr fontId="28"/>
  </si>
  <si>
    <t>令和17年度</t>
    <rPh sb="0" eb="2">
      <t>レイワ</t>
    </rPh>
    <rPh sb="4" eb="6">
      <t>ネンド</t>
    </rPh>
    <phoneticPr fontId="28"/>
  </si>
  <si>
    <t>令和18年度</t>
    <rPh sb="0" eb="2">
      <t>レイワ</t>
    </rPh>
    <rPh sb="4" eb="6">
      <t>ネンド</t>
    </rPh>
    <phoneticPr fontId="28"/>
  </si>
  <si>
    <t>令和19年度</t>
    <rPh sb="0" eb="2">
      <t>レイワ</t>
    </rPh>
    <rPh sb="4" eb="6">
      <t>ネンド</t>
    </rPh>
    <phoneticPr fontId="28"/>
  </si>
  <si>
    <t>令和20年度</t>
    <rPh sb="0" eb="2">
      <t>レイワ</t>
    </rPh>
    <rPh sb="4" eb="6">
      <t>ネンド</t>
    </rPh>
    <phoneticPr fontId="28"/>
  </si>
  <si>
    <t>令和21年度</t>
    <rPh sb="0" eb="2">
      <t>レイワ</t>
    </rPh>
    <rPh sb="4" eb="6">
      <t>ネンド</t>
    </rPh>
    <phoneticPr fontId="28"/>
  </si>
  <si>
    <t>令和22年度</t>
    <rPh sb="0" eb="2">
      <t>レイワ</t>
    </rPh>
    <rPh sb="4" eb="6">
      <t>ネンド</t>
    </rPh>
    <phoneticPr fontId="28"/>
  </si>
  <si>
    <t>令和23年度</t>
    <rPh sb="0" eb="2">
      <t>レイワ</t>
    </rPh>
    <rPh sb="4" eb="6">
      <t>ネンド</t>
    </rPh>
    <phoneticPr fontId="28"/>
  </si>
  <si>
    <t>令和24年度</t>
    <rPh sb="0" eb="2">
      <t>レイワ</t>
    </rPh>
    <rPh sb="4" eb="6">
      <t>ネンド</t>
    </rPh>
    <phoneticPr fontId="28"/>
  </si>
  <si>
    <t>令和25年度</t>
    <rPh sb="0" eb="2">
      <t>レイワ</t>
    </rPh>
    <rPh sb="4" eb="6">
      <t>ネンド</t>
    </rPh>
    <phoneticPr fontId="28"/>
  </si>
  <si>
    <t>令和26年度</t>
    <rPh sb="0" eb="2">
      <t>レイワ</t>
    </rPh>
    <rPh sb="4" eb="6">
      <t>ネンド</t>
    </rPh>
    <phoneticPr fontId="28"/>
  </si>
  <si>
    <t>様式第16号-2-2（別紙1）</t>
    <rPh sb="11" eb="13">
      <t>ベッシ</t>
    </rPh>
    <phoneticPr fontId="28"/>
  </si>
  <si>
    <r>
      <t>様式第16号-2-2（別紙2）</t>
    </r>
    <r>
      <rPr>
        <sz val="11"/>
        <color theme="1"/>
        <rFont val="ＭＳ 明朝"/>
        <family val="2"/>
        <charset val="128"/>
      </rPr>
      <t/>
    </r>
    <rPh sb="11" eb="13">
      <t>ベッシ</t>
    </rPh>
    <phoneticPr fontId="28"/>
  </si>
  <si>
    <t>様式第16号-2-2（別紙1）</t>
    <rPh sb="0" eb="2">
      <t>ヨウシキ</t>
    </rPh>
    <rPh sb="2" eb="3">
      <t>ダイ</t>
    </rPh>
    <rPh sb="5" eb="6">
      <t>ゴウ</t>
    </rPh>
    <rPh sb="11" eb="13">
      <t>ベッシ</t>
    </rPh>
    <phoneticPr fontId="28"/>
  </si>
  <si>
    <t>様式第16号-2-2（別紙2）</t>
    <rPh sb="0" eb="2">
      <t>ヨウシキ</t>
    </rPh>
    <rPh sb="2" eb="3">
      <t>ダイ</t>
    </rPh>
    <rPh sb="5" eb="6">
      <t>ゴウ</t>
    </rPh>
    <rPh sb="11" eb="13">
      <t>ベッシ</t>
    </rPh>
    <phoneticPr fontId="28"/>
  </si>
  <si>
    <r>
      <t>様式第16</t>
    </r>
    <r>
      <rPr>
        <sz val="10"/>
        <color indexed="8"/>
        <rFont val="ＭＳ Ｐゴシック"/>
        <family val="3"/>
        <charset val="128"/>
      </rPr>
      <t>号-</t>
    </r>
    <r>
      <rPr>
        <sz val="10"/>
        <color indexed="8"/>
        <rFont val="ＭＳ Ｐゴシック"/>
        <family val="3"/>
        <charset val="128"/>
      </rPr>
      <t>2</t>
    </r>
    <r>
      <rPr>
        <sz val="10"/>
        <color indexed="8"/>
        <rFont val="ＭＳ Ｐゴシック"/>
        <family val="3"/>
        <charset val="128"/>
      </rPr>
      <t>-2</t>
    </r>
    <r>
      <rPr>
        <sz val="11"/>
        <color theme="1"/>
        <rFont val="ＭＳ 明朝"/>
        <family val="2"/>
        <charset val="128"/>
      </rPr>
      <t/>
    </r>
  </si>
  <si>
    <t>運営・維持管理期間の総額</t>
    <rPh sb="0" eb="2">
      <t>ウンエイ</t>
    </rPh>
    <rPh sb="3" eb="5">
      <t>イジ</t>
    </rPh>
    <rPh sb="5" eb="7">
      <t>カンリ</t>
    </rPh>
    <rPh sb="7" eb="9">
      <t>キカン</t>
    </rPh>
    <rPh sb="10" eb="12">
      <t>ソウガク</t>
    </rPh>
    <phoneticPr fontId="28"/>
  </si>
  <si>
    <t>エネルギー回収型廃棄物処理施設
運営・維持管理業務委託料Ａ　計</t>
    <rPh sb="5" eb="15">
      <t>カイシュウガタハイキブツショリシセツ</t>
    </rPh>
    <rPh sb="25" eb="27">
      <t>イタク</t>
    </rPh>
    <rPh sb="27" eb="28">
      <t>リョウ</t>
    </rPh>
    <rPh sb="30" eb="31">
      <t>ケイ</t>
    </rPh>
    <phoneticPr fontId="28"/>
  </si>
  <si>
    <t>マテリアルリサイクル推進施設
運営・維持管理業務委託料Ｃ　計</t>
    <rPh sb="10" eb="14">
      <t>スイシンシセツ</t>
    </rPh>
    <rPh sb="24" eb="26">
      <t>イタク</t>
    </rPh>
    <rPh sb="26" eb="27">
      <t>リョウ</t>
    </rPh>
    <rPh sb="29" eb="30">
      <t>ケイ</t>
    </rPh>
    <phoneticPr fontId="28"/>
  </si>
  <si>
    <t>様式第17号-3</t>
    <phoneticPr fontId="28"/>
  </si>
  <si>
    <t>様式第17号-3-1</t>
    <phoneticPr fontId="28"/>
  </si>
  <si>
    <t>マテリアルリサイクル推進施設運営・維持管理業務委託料Ｄ</t>
    <rPh sb="10" eb="14">
      <t>スイシンシセツ</t>
    </rPh>
    <rPh sb="23" eb="25">
      <t>イタク</t>
    </rPh>
    <rPh sb="25" eb="26">
      <t>リョウ</t>
    </rPh>
    <phoneticPr fontId="28"/>
  </si>
  <si>
    <t>マテリアルリサイクル推進施設</t>
    <rPh sb="10" eb="14">
      <t>スイシンシセツ</t>
    </rPh>
    <phoneticPr fontId="28"/>
  </si>
  <si>
    <t>項目</t>
    <rPh sb="0" eb="2">
      <t>コウモク</t>
    </rPh>
    <phoneticPr fontId="28"/>
  </si>
  <si>
    <t>２．エネルギー回収型廃棄物処理施設</t>
    <rPh sb="7" eb="17">
      <t>カイシュウガタハイキブツショリシセツ</t>
    </rPh>
    <phoneticPr fontId="28"/>
  </si>
  <si>
    <t>１．ＳＰＣ</t>
    <phoneticPr fontId="28"/>
  </si>
  <si>
    <t>運営・維持管理業務委託料Ｄ</t>
    <rPh sb="9" eb="11">
      <t>イタク</t>
    </rPh>
    <rPh sb="11" eb="12">
      <t>リョウ</t>
    </rPh>
    <phoneticPr fontId="28"/>
  </si>
  <si>
    <t>質問は、本様式1行につき1問とし、簡潔にまとめて記載すること。</t>
    <phoneticPr fontId="28"/>
  </si>
  <si>
    <t>確認事項は、本様式1行につき1問とし、簡潔にまとめて記載すること。</t>
    <rPh sb="0" eb="2">
      <t>カクニン</t>
    </rPh>
    <rPh sb="2" eb="4">
      <t>ジコウ</t>
    </rPh>
    <phoneticPr fontId="28"/>
  </si>
  <si>
    <t>小項目</t>
    <rPh sb="0" eb="1">
      <t>ショウ</t>
    </rPh>
    <rPh sb="1" eb="3">
      <t>コウモク</t>
    </rPh>
    <phoneticPr fontId="28"/>
  </si>
  <si>
    <t>(1)</t>
    <phoneticPr fontId="28"/>
  </si>
  <si>
    <t>ア</t>
    <phoneticPr fontId="28"/>
  </si>
  <si>
    <t>1</t>
    <phoneticPr fontId="28"/>
  </si>
  <si>
    <t>適用範囲</t>
    <rPh sb="0" eb="2">
      <t>テキヨウ</t>
    </rPh>
    <rPh sb="2" eb="4">
      <t>ハンイ</t>
    </rPh>
    <phoneticPr fontId="28"/>
  </si>
  <si>
    <t>小項目</t>
    <rPh sb="0" eb="3">
      <t>ショウコウモク</t>
    </rPh>
    <phoneticPr fontId="28"/>
  </si>
  <si>
    <t>建設工事</t>
    <rPh sb="0" eb="2">
      <t>ケンセツ</t>
    </rPh>
    <rPh sb="2" eb="4">
      <t>コウジ</t>
    </rPh>
    <phoneticPr fontId="28"/>
  </si>
  <si>
    <t>特定共同企業体協定書（甲型）</t>
    <rPh sb="0" eb="2">
      <t>トクテイ</t>
    </rPh>
    <rPh sb="2" eb="4">
      <t>キョウドウ</t>
    </rPh>
    <rPh sb="4" eb="7">
      <t>キギョウタイ</t>
    </rPh>
    <rPh sb="7" eb="9">
      <t>キョウテイ</t>
    </rPh>
    <rPh sb="9" eb="10">
      <t>ショ</t>
    </rPh>
    <rPh sb="11" eb="13">
      <t>コウガタ</t>
    </rPh>
    <phoneticPr fontId="28"/>
  </si>
  <si>
    <t>①ＳＰＣの設立時</t>
    <rPh sb="5" eb="7">
      <t>セツリツ</t>
    </rPh>
    <rPh sb="7" eb="8">
      <t>ジ</t>
    </rPh>
    <phoneticPr fontId="28"/>
  </si>
  <si>
    <t>発注先</t>
    <rPh sb="0" eb="2">
      <t>ハッチュウ</t>
    </rPh>
    <rPh sb="2" eb="3">
      <t>サキ</t>
    </rPh>
    <phoneticPr fontId="28"/>
  </si>
  <si>
    <t>地域経済への貢献金額</t>
    <rPh sb="0" eb="2">
      <t>チイキ</t>
    </rPh>
    <rPh sb="2" eb="4">
      <t>ケイザイ</t>
    </rPh>
    <rPh sb="6" eb="8">
      <t>コウケン</t>
    </rPh>
    <rPh sb="8" eb="10">
      <t>キンガク</t>
    </rPh>
    <phoneticPr fontId="28"/>
  </si>
  <si>
    <t>運営・維持管理期間　計（③）</t>
    <rPh sb="0" eb="2">
      <t>ウンエイ</t>
    </rPh>
    <rPh sb="3" eb="5">
      <t>イジ</t>
    </rPh>
    <rPh sb="5" eb="7">
      <t>カンリ</t>
    </rPh>
    <rPh sb="7" eb="9">
      <t>キカン</t>
    </rPh>
    <rPh sb="10" eb="11">
      <t>ケイ</t>
    </rPh>
    <phoneticPr fontId="28"/>
  </si>
  <si>
    <t>地域貢献金額　合計（①+②+③）</t>
    <rPh sb="0" eb="2">
      <t>チイキ</t>
    </rPh>
    <rPh sb="2" eb="4">
      <t>コウケン</t>
    </rPh>
    <rPh sb="4" eb="6">
      <t>キンガク</t>
    </rPh>
    <rPh sb="7" eb="8">
      <t>ゴウ</t>
    </rPh>
    <rPh sb="8" eb="9">
      <t>ケイ</t>
    </rPh>
    <phoneticPr fontId="28"/>
  </si>
  <si>
    <t>※3　資材等調達を含む工事発注の場合、同一企業への発注額を①及び②の両方に計上しないこと（ダブル形状は不可）。</t>
    <rPh sb="3" eb="5">
      <t>シザイ</t>
    </rPh>
    <rPh sb="5" eb="6">
      <t>トウ</t>
    </rPh>
    <rPh sb="6" eb="8">
      <t>チョウタツ</t>
    </rPh>
    <rPh sb="9" eb="10">
      <t>フク</t>
    </rPh>
    <rPh sb="11" eb="13">
      <t>コウジ</t>
    </rPh>
    <rPh sb="13" eb="15">
      <t>ハッチュウ</t>
    </rPh>
    <rPh sb="16" eb="18">
      <t>バアイ</t>
    </rPh>
    <rPh sb="19" eb="21">
      <t>ドウイツ</t>
    </rPh>
    <rPh sb="21" eb="23">
      <t>キギョウ</t>
    </rPh>
    <rPh sb="25" eb="27">
      <t>ハッチュウ</t>
    </rPh>
    <rPh sb="27" eb="28">
      <t>ガク</t>
    </rPh>
    <rPh sb="30" eb="31">
      <t>オヨ</t>
    </rPh>
    <rPh sb="34" eb="36">
      <t>リョウホウ</t>
    </rPh>
    <rPh sb="37" eb="39">
      <t>ケイジョウ</t>
    </rPh>
    <rPh sb="48" eb="50">
      <t>ケイジョウ</t>
    </rPh>
    <rPh sb="51" eb="53">
      <t>フカ</t>
    </rPh>
    <phoneticPr fontId="28"/>
  </si>
  <si>
    <t>①地元人材の雇用</t>
    <rPh sb="1" eb="3">
      <t>ジモト</t>
    </rPh>
    <rPh sb="3" eb="5">
      <t>ジンザイ</t>
    </rPh>
    <rPh sb="6" eb="8">
      <t>コヨウ</t>
    </rPh>
    <phoneticPr fontId="28"/>
  </si>
  <si>
    <t>地元貢献金額（地元雇用額）　計（①）</t>
    <rPh sb="0" eb="2">
      <t>ジモト</t>
    </rPh>
    <rPh sb="2" eb="4">
      <t>コウケン</t>
    </rPh>
    <rPh sb="4" eb="6">
      <t>キンガク</t>
    </rPh>
    <rPh sb="7" eb="9">
      <t>ジモト</t>
    </rPh>
    <rPh sb="9" eb="11">
      <t>コヨウ</t>
    </rPh>
    <rPh sb="11" eb="12">
      <t>ガク</t>
    </rPh>
    <rPh sb="14" eb="15">
      <t>ケイ</t>
    </rPh>
    <phoneticPr fontId="28"/>
  </si>
  <si>
    <t>区分</t>
    <rPh sb="0" eb="2">
      <t>クブン</t>
    </rPh>
    <phoneticPr fontId="28"/>
  </si>
  <si>
    <t>※4　区分欄には、「JV構成員」「一次下請け」「二次下請け」のうち、該当するいずれかを記載すること。</t>
    <rPh sb="3" eb="5">
      <t>クブン</t>
    </rPh>
    <rPh sb="5" eb="6">
      <t>ラン</t>
    </rPh>
    <rPh sb="12" eb="15">
      <t>コウセイイン</t>
    </rPh>
    <rPh sb="17" eb="19">
      <t>イチジ</t>
    </rPh>
    <rPh sb="19" eb="21">
      <t>シタウ</t>
    </rPh>
    <rPh sb="24" eb="26">
      <t>ニジ</t>
    </rPh>
    <rPh sb="26" eb="28">
      <t>シタウ</t>
    </rPh>
    <rPh sb="34" eb="36">
      <t>ガイトウ</t>
    </rPh>
    <rPh sb="43" eb="45">
      <t>キサイ</t>
    </rPh>
    <phoneticPr fontId="28"/>
  </si>
  <si>
    <t>※5　二次下請けへの発注について、発注先の企業名の記載については任意とする。</t>
    <phoneticPr fontId="28"/>
  </si>
  <si>
    <t>様式第6号</t>
    <rPh sb="0" eb="2">
      <t>ヨウシキ</t>
    </rPh>
    <rPh sb="2" eb="3">
      <t>ダイ</t>
    </rPh>
    <rPh sb="4" eb="5">
      <t>ゴウ</t>
    </rPh>
    <phoneticPr fontId="28"/>
  </si>
  <si>
    <t>※6　発注先は、正本にのみ記載すること。</t>
    <rPh sb="3" eb="5">
      <t>ハッチュウ</t>
    </rPh>
    <rPh sb="5" eb="6">
      <t>サキ</t>
    </rPh>
    <rPh sb="8" eb="10">
      <t>セイホン</t>
    </rPh>
    <rPh sb="13" eb="15">
      <t>キサイ</t>
    </rPh>
    <phoneticPr fontId="28"/>
  </si>
  <si>
    <t>20年間の総額</t>
    <rPh sb="2" eb="3">
      <t>ネン</t>
    </rPh>
    <rPh sb="3" eb="4">
      <t>アイダ</t>
    </rPh>
    <rPh sb="5" eb="7">
      <t>ソウガク</t>
    </rPh>
    <phoneticPr fontId="28"/>
  </si>
  <si>
    <t>要求水準に対する設計仕様書</t>
    <phoneticPr fontId="28"/>
  </si>
  <si>
    <t>(ｻ)　初期故障、各設備不具合事項への対応状況の確認</t>
  </si>
  <si>
    <t>(ｺ)　緊急対応マニュアルの評価及び実施状況の確認</t>
  </si>
  <si>
    <t>(ｹ)　事故記録と予防保全の周知状況の確認</t>
  </si>
  <si>
    <t>(ｴ)　副生成物の発生量の確認</t>
  </si>
  <si>
    <t>(ｳ)　各種用役の確認</t>
  </si>
  <si>
    <t>(ｱ)　ごみ処理状況の確認</t>
  </si>
  <si>
    <t>e　その他</t>
  </si>
  <si>
    <t>(ｱ)　共通事項</t>
  </si>
  <si>
    <t>a　運営事業者は清掃業務に必要かつ適正な人員を配置して業務を行い、施設の美観や衛生・清潔さを保つように、清掃作業を実施する。</t>
  </si>
  <si>
    <t>c　再発防止のための修理、調整</t>
  </si>
  <si>
    <t>b　設備が故障した場合の修理、調整</t>
  </si>
  <si>
    <t>運営事業者は、本業務に係る労働安全衛生・作業環境管理として、以下により計画するものとする。</t>
  </si>
  <si>
    <t>a　新たな運営事業者の選定に際して、資格審査を通過した者に対する運営事業者が所有する資料の開示</t>
  </si>
  <si>
    <t>(ｳ)　事業者提案</t>
  </si>
  <si>
    <t>(ｲ)　要求水準書</t>
  </si>
  <si>
    <t>運営・維持管理業務は、以下に基づいて行うものとする。</t>
  </si>
  <si>
    <t>１　総則</t>
  </si>
  <si>
    <t>エネルギー回収型廃棄物処理施設、マテリアルリサイクル推進施設及び計量棟の時計は親子時計とし、親機をエネルギー回収型廃棄物処理施設の中央制御室に設置する。</t>
  </si>
  <si>
    <t>(ｸ)　時計設備</t>
  </si>
  <si>
    <t>機械警備に必要な配線用の空配管を設置する。</t>
  </si>
  <si>
    <t>(ｷ)　警備配管工事</t>
  </si>
  <si>
    <t>来場者用玄関及び工場棟の通用口に来客対応としてインターホン設備を設ける。</t>
  </si>
  <si>
    <t>(ｶ)　インターホン設備</t>
  </si>
  <si>
    <t>【　】基</t>
  </si>
  <si>
    <t>1基</t>
  </si>
  <si>
    <t>煙突</t>
  </si>
  <si>
    <t>b　突針</t>
  </si>
  <si>
    <t>建築基準法に基づく</t>
  </si>
  <si>
    <t>a　形式</t>
  </si>
  <si>
    <t>建築基準法及び消防法に従い、避雷設備を設置する。</t>
  </si>
  <si>
    <t>(ｵ)　避雷設備</t>
  </si>
  <si>
    <t>1式</t>
  </si>
  <si>
    <t>(d)　その他必要な付属品</t>
  </si>
  <si>
    <t>(c)　配線、配管材料</t>
  </si>
  <si>
    <t>1台</t>
  </si>
  <si>
    <t>(b)　ユニット</t>
  </si>
  <si>
    <t>(a)　UHFアンテナ</t>
  </si>
  <si>
    <t>f　主要機器</t>
  </si>
  <si>
    <t>【　】</t>
  </si>
  <si>
    <t>配管</t>
  </si>
  <si>
    <t>配線</t>
  </si>
  <si>
    <t>e　材質</t>
  </si>
  <si>
    <t>d　数量</t>
  </si>
  <si>
    <t>地上デジタル</t>
  </si>
  <si>
    <t>c　受信</t>
  </si>
  <si>
    <t>b　ユニット形式</t>
  </si>
  <si>
    <t>共聴</t>
  </si>
  <si>
    <t>a　アンテナ形式</t>
  </si>
  <si>
    <t>本設備はテレビ共聴設備として各器具の設置と配管、配線工事を行う。</t>
  </si>
  <si>
    <t>(ｴ)　テレビ共聴設備</t>
  </si>
  <si>
    <t>(d)　エネルギー回収型廃棄物処理施設及びマテリアルリサイクル推進施設のそれぞれから一斉放送及びローカル放送ができるように計画する。</t>
  </si>
  <si>
    <t>(c)　スピーカーを設置するそれぞれの箇所で、音量調整が可能なものとする。</t>
  </si>
  <si>
    <t>(b)　主要な箇所に必要な音量のあるスピーカーを設置する。</t>
  </si>
  <si>
    <t>b　特記事項</t>
  </si>
  <si>
    <t>(c)　スピーカー</t>
  </si>
  <si>
    <t>(b)　遠隔操作器</t>
  </si>
  <si>
    <t>a　主要機器</t>
  </si>
  <si>
    <t>なお、電話設備でのページング放送を可能とするとともに、一斉放送及び切替放送が可能なものとする。</t>
  </si>
  <si>
    <t>本設備は拡声放送設備とし、各機器の設置と配管工事を行う。</t>
  </si>
  <si>
    <t>(ｳ)　拡声放送設備</t>
  </si>
  <si>
    <t>e　配管配線工事</t>
  </si>
  <si>
    <t>【　】台</t>
  </si>
  <si>
    <t>台数</t>
  </si>
  <si>
    <t>【　】方式</t>
  </si>
  <si>
    <t>d　構内電話</t>
  </si>
  <si>
    <t>c　光通信</t>
  </si>
  <si>
    <t>b　内線用</t>
  </si>
  <si>
    <t>(b)　運営事業者用</t>
  </si>
  <si>
    <t>a　外線用</t>
  </si>
  <si>
    <t>電話機本体、電話集合装置、配管などの一切を施工する。</t>
  </si>
  <si>
    <t>炉室等の維持管理時に使用する通信手段はPHS方式による方法とし、本施設内全体で使用できるようにする。</t>
  </si>
  <si>
    <t>(ｲ)　電話設備</t>
  </si>
  <si>
    <t>主受信機及び副受信機にそれぞれの移報を受信できるものとする。</t>
  </si>
  <si>
    <t>飛灰関係諸室の感知器は防水型とする。</t>
  </si>
  <si>
    <t>d　非常電源</t>
  </si>
  <si>
    <t>数量</t>
  </si>
  <si>
    <t>形式</t>
  </si>
  <si>
    <t>c　感知器</t>
  </si>
  <si>
    <t>設置場所</t>
  </si>
  <si>
    <t>b　副受信機</t>
  </si>
  <si>
    <t>a　主受信機形</t>
  </si>
  <si>
    <t>(ｱ)　自動火災報知器設備</t>
  </si>
  <si>
    <t>カ　その他工事</t>
  </si>
  <si>
    <t>各室の照度は、用途に応じ十分なものとし、機器の運転管理上特に必要な箇所には局部照明装置を設けるものとする。</t>
  </si>
  <si>
    <t>c　その他必要な機器</t>
  </si>
  <si>
    <t>b　配線配管器具</t>
  </si>
  <si>
    <t>a　照明器具</t>
  </si>
  <si>
    <t>(ｲ)　主要機器</t>
  </si>
  <si>
    <t>【エコケーブル】</t>
  </si>
  <si>
    <t>(ｱ)　材料</t>
  </si>
  <si>
    <t>また、床洗浄を行う部屋については原則、床上70cm以上の位置に取り付ける。</t>
  </si>
  <si>
    <t>コンセントは維持管理性を考慮した個数とし、用途及び使用条件に応じて防雨、防爆、防湿型とする。</t>
  </si>
  <si>
    <t>外灯はポール型照明を基本とし、自動点灯（自動点滅器、タイマー併用）とする。</t>
  </si>
  <si>
    <t>高天井の照明器具は保守点検の容易な場所に設置する。</t>
  </si>
  <si>
    <t>照明設備は、原則、天井埋め込み型、一括のON・OFFが可能なものとし、作業の安全及び作業能率と快適な作業環境の確保を考慮した設計とする。非常用照明、誘導灯等は建築基準法、消防法に準拠して、設置する。</t>
  </si>
  <si>
    <t>本設備は、一般照明及び非常用照明電灯、誘導灯並びにコンセント設備の設置と、電灯分電盤からこれらの器具に至る配線工事である。</t>
  </si>
  <si>
    <t>オ　照明及びコンセント設備工事</t>
  </si>
  <si>
    <t>c　その他必要な付属品</t>
  </si>
  <si>
    <t>b　電灯分電盤</t>
  </si>
  <si>
    <t>a　動力制御盤</t>
  </si>
  <si>
    <t>(ｱ)　主要設備</t>
  </si>
  <si>
    <t>本設備は給排水、冷暖房及び換気などの建築設備の動力負荷及び電灯分電盤に対する電源設備で、動力制御盤及び電灯分電盤の設置並びに電気室主幹盤より動力制御盤及び電灯分電盤までの必要な工事一切とする。</t>
  </si>
  <si>
    <t>エ　動力設備工事</t>
  </si>
  <si>
    <t>(ｷ)　警備配管設備</t>
  </si>
  <si>
    <t>(ｱ)　自動火災報知設備</t>
  </si>
  <si>
    <t>ウ　その他工事</t>
  </si>
  <si>
    <t>イ　照明及びコンセント設備工事</t>
  </si>
  <si>
    <t>ア　動力設備工事</t>
  </si>
  <si>
    <t>本設備は低圧動力主幹盤、照明主幹盤の2次側以降の各建築電気設備工事とする。</t>
  </si>
  <si>
    <t>(5)　建築電気設備工事</t>
  </si>
  <si>
    <t>(ｳ)　見学者が利用するエレベータは、バリアフリー法に対応した仕様とする。</t>
  </si>
  <si>
    <t>(ｲ)　停電や地震等の災害時に対応できる機種とする。</t>
  </si>
  <si>
    <t>カ　エレベータ設備工事</t>
  </si>
  <si>
    <t>各室及び対象室に給湯設備を設ける。なお、給湯水栓は混合水栓とし、給湯は余熱利用又は電気式から、利便性、経済性、維持管理性等を総合的に勘案して設定する。</t>
  </si>
  <si>
    <t>オ　給湯設備工事</t>
  </si>
  <si>
    <t>エ　消火設備工事</t>
  </si>
  <si>
    <t>(ｴ)　湯沸し室等の調理器は、IH等電気式とする。</t>
  </si>
  <si>
    <t>(ｳ)　洋式便所は温水洗浄便座、小便器はセンサー付きとする。</t>
  </si>
  <si>
    <t>(ｲ)　便所の手洗いは自動水栓、浴室の水栓はサーモスタット付き水栓（シャワー付き）とする。手洗い付近には、ジェットタオルを設置する。</t>
  </si>
  <si>
    <t>(ｱ)　給水水量は、提案した人数に対応したものとする。</t>
  </si>
  <si>
    <t>ウ　給排水衛生設備工事</t>
  </si>
  <si>
    <t>(ｹ)　室温が高い炉室・各機器室・電気室等や、粉じん・臭気が問題となる諸室等は、室内条件を十分把握して換気設計基準を設定する。</t>
  </si>
  <si>
    <t>(ｸ)　騒音、車両排ガス、粉じん等から給排気口の設置場所に考慮する。</t>
  </si>
  <si>
    <t>(ｷ)　送風機の機種及び材質は、使用目的に適した物を選定する。</t>
  </si>
  <si>
    <t>(ｶ)　耐食性を必要とするダクトの材質は、原則としてステンレス又は塩ビコーティング鋼板製を使用する。また、防火区画の貫通部については、耐火性のダクト又はサヤ管式を採用する。</t>
  </si>
  <si>
    <t>(ｵ)　換気設備は、合理的なゾーニングに基づいて、可能な限り系統分けを行い、実際の運転状態に合う省エネにも対応できるものとする。また、建築的に区画された壁を貫通してダクトを共用する場合は、運転を停止する時も、臭気等の拡散が起こらないように考慮する。</t>
  </si>
  <si>
    <t>(ｴ)　換気設備の機器及び風道等は、工場棟の特殊性（腐食ガス）を考慮して使用材料を選定する。</t>
  </si>
  <si>
    <t>(ｳ)　臭気の発生する部屋では、他の系統のダクトと確実に分離するとともに、できるだけ単独に離して排気する計画とする。また、建築プラン上でも前室を設ける等気密化を図る。なお、防臭区画図を作成する。</t>
  </si>
  <si>
    <t>(ｲ)　建物全体の換気バランスをとるとともに、位置及び構造を十分に考慮する。工場棟は、原則、工場エリアを負圧、工場棟管理エリア（前室を含む）を正圧とする。</t>
  </si>
  <si>
    <t>(ｱ)　本施設の作業環境を良好に維持し、各機器の機能を保持するため、換気を必要とする部屋に応じた換気を行う。</t>
  </si>
  <si>
    <t>イ　換気設備工事</t>
  </si>
  <si>
    <t>ア　空気調和設備工事</t>
  </si>
  <si>
    <t>(4)　建築機械設備工事</t>
  </si>
  <si>
    <t>b　路面厚は、構内道路に準拠する。</t>
  </si>
  <si>
    <t>a　白線、案内矢印引きのアスファルト舗装とする。</t>
  </si>
  <si>
    <t>(ｲ)　駐車場</t>
  </si>
  <si>
    <t>d　必要な排水設備を設ける。</t>
  </si>
  <si>
    <t>c　施工前に、CBR試験を実施して最終仕様を決定する。</t>
  </si>
  <si>
    <t>b　アスファルト舗装に路面標示をする。</t>
  </si>
  <si>
    <t>(ｱ)　構内道路工事</t>
  </si>
  <si>
    <t>h　外灯工事</t>
  </si>
  <si>
    <t>(a)　本施設に来場した搬入者及び見学者等が、安全かつスムーズに目的の場所へ行けるよう、本事業用地内に案内表示板等を設置する。</t>
  </si>
  <si>
    <t>g　サイン工事</t>
  </si>
  <si>
    <t>f　囲障工事</t>
  </si>
  <si>
    <t>(b)　車両出入口は、提案に合わせて設置する。</t>
  </si>
  <si>
    <t>(a)　意匠に配慮した門柱とし、鋼製門扉を設置する。</t>
  </si>
  <si>
    <t>e　門扉工事</t>
  </si>
  <si>
    <t>(d)　昆虫類の誘因効果の低い波長や仕様のものを採用する。</t>
  </si>
  <si>
    <t>(c)　点滅は、自動操作（自動点滅器、タイマー併用）及びエネルギー回収型廃棄物処理施設工場棟の中央制御室による手動操作とする。</t>
  </si>
  <si>
    <t>(a)　場内及び構内道路その他必要な箇所に、構内照明を常夜灯回路とその他の回路に分けて設ける。なお、周辺農地への影響を考慮し、過剰な構内照明の設置は避ける。</t>
  </si>
  <si>
    <t>d　構内照明工事</t>
  </si>
  <si>
    <t>(c)　工事時期は極力冬期を避ける。</t>
  </si>
  <si>
    <t>(b)　必要に応じて植栽への散水設備等を設ける。</t>
  </si>
  <si>
    <t>(a)　植裁は、極力郷土種を用いる。</t>
  </si>
  <si>
    <t>c　植裁芝張工事</t>
  </si>
  <si>
    <t>(b)　雨水集排水計画</t>
  </si>
  <si>
    <t>iii）付帯設備</t>
  </si>
  <si>
    <t>i）排水溝</t>
  </si>
  <si>
    <t>(a)　工事内容</t>
  </si>
  <si>
    <t>b　構内雨水集排水設備工事</t>
  </si>
  <si>
    <t>(a)　十分な強度と耐久性を持つ構造かつ無理の無い動線計画とし、必要箇所に白線、車止め、道路標識を設け、車両の交通安全を図る。</t>
  </si>
  <si>
    <t>a　構内道路及び駐車場</t>
  </si>
  <si>
    <t>外構施設については敷地の地形、地質、周辺環境との調和を考慮した合理的な設備とし、施工及び維持管理の容易さ、経済性等を検討した計画とする。</t>
  </si>
  <si>
    <t>a　土工事は安全で工期が短縮できる合理的な工法を採用する。</t>
  </si>
  <si>
    <t>(ｱ)　山留、掘削</t>
  </si>
  <si>
    <t>(3)　土木工事及び外構工事</t>
  </si>
  <si>
    <t>(a)　施設見学者への説明</t>
  </si>
  <si>
    <t>環境啓発機能（設備等）は、陳腐化しないよう運営期間に2回程度の更新を見込むものとする。</t>
  </si>
  <si>
    <t>f　ユニバーサルデザインを用い、障がい者用便所等必要な設備を設置する。</t>
  </si>
  <si>
    <t>e　見学者通路途上に階段あるいは段差を設けないこととする。ただし、傾斜路又はエレベータその他の昇降機を併設する場合は、この限りでない。</t>
  </si>
  <si>
    <t>d　団体・単独並びに車椅子使用者、障がい者の見学においても十分な対応が可能な設備、装置を配置する。</t>
  </si>
  <si>
    <t>a　見学者ルートは完全バリアフリー対応とし、エレベータ、スロープ等により、車椅子利用者単身でも移動可能なものとする。</t>
  </si>
  <si>
    <t>b　復水器からの熱風がリサーキュレーションを起こさないように考慮した構造とする。</t>
  </si>
  <si>
    <t>a　十分な高さを有する遮音壁を設け、復水器からの騒音を減じるために吸音材等による措置を講ずる。また、鳩等の進入防止のため防鳥対策を施す。</t>
  </si>
  <si>
    <t>b　床面は防じん仕様、壁・天井は吸音材仕上げとし、床排水、室内換気及び吸気用エアチャンバー、ダクト等も十分配慮して計画する。</t>
  </si>
  <si>
    <t>a　非常用発電機室は、蒸気タービン発電機室に近接して設ける。</t>
  </si>
  <si>
    <t>e　見学者通路から発電機室の内部の状況を見通せるように、防音、遮音性のよい見学者用窓を設ける。</t>
  </si>
  <si>
    <t>d　蒸気タービン及び発電機のメンテナンス用として機器搬出入用の大扉を設けること。また、下階への機器搬出入用のマシンハッチを設ける。</t>
  </si>
  <si>
    <t>c　床面は防じん仕様、壁・天井は吸音材仕上げとし、地下部の床排水についても十分考慮する。また、機器からの放熱による室温の上昇に対処するため室内の換気に十分留意し計画する。</t>
  </si>
  <si>
    <t>b　蒸気タービン及び発電機の基礎は、振動の影響を遮断するため独立基礎とし、エキスパンションジョイントにより完全に分離した構造とする。</t>
  </si>
  <si>
    <t>a　内部空間は、蒸気タービン及び発電機の点検・整備に必要なスペースを確保する。また、天井走行クレーンを設けるために構造面にも配慮した計画とする。</t>
  </si>
  <si>
    <t>d　粉じんの発生を抑制する仕上げ材とする。</t>
  </si>
  <si>
    <t>c　床面はフリーアクセスフロアとし、計画に当たってはケーブル等の配線及び保守点検が余裕を持って行える十分な有効空間を確保する。</t>
  </si>
  <si>
    <t>b　設置する電気機器の内容に応じて系統的に配置し、点検・整備に支障のない十分な面積を確保し、将来の増設スペースも確保するとともに、必要に応じ搬出入用フックを設ける。</t>
  </si>
  <si>
    <t>a　中央制御室からの保守・監視業務が円滑に行えるように、中央制御室に近接した位置に設置する。</t>
  </si>
  <si>
    <t>c　エネルギー回収型廃棄物処理施設に設ける。</t>
  </si>
  <si>
    <t>b　室内各機器の点検・整備を考慮した十分なスペース及び空調ダクト、電気配線を行うための十分な天井高さを確保する。また、大型機器搬入用の大扉を設ける。</t>
  </si>
  <si>
    <t>a　機器の放熱や換気に十分留意し、機器の搬出入が容易に行えるものとするとともに、水害や粉じんによる影響のない位置に計画する。また、上階には水を使用する諸室を設けない。</t>
  </si>
  <si>
    <t>b　監視窓は、はめ込みとし、窓面に影反射のないよう考慮する。</t>
  </si>
  <si>
    <t>a　ピットに面し、ピット内及び周辺の状況が見通せる位置とする。</t>
  </si>
  <si>
    <t>a　中央制御室に近接して設ける。内部の仕上げは、防じん対策に留意して計画する。床は中央制御室に準じ空調についても十分考慮したものとする。</t>
  </si>
  <si>
    <t>e　クレーン操作室との兼用は可とする。</t>
  </si>
  <si>
    <t>d　床はフリーアクセスフロア（帯電防止タイルカーペット仕上げ）とし、保守・点検及び盤の増設等が容易に行えるものとする。</t>
  </si>
  <si>
    <t>c　主要な見学設備であるため、見学者用窓を設置し、監視盤やパネル等は意匠に配慮する。</t>
  </si>
  <si>
    <t>b　プラントの運転、操作、監視を行う中枢部であり、常時運転員が執務するので、照明や空調及び居住性について十分配慮する。</t>
  </si>
  <si>
    <t>a　各専門室と密接な連係を保ち、なかでも炉本体、電気関係諸室とは異常時の対応を考慮し、距離的にも短く連絡できる位置に配置する。</t>
  </si>
  <si>
    <t>c　砂取りや清掃が必要な水槽については、作業が容易な位置、構造とする。</t>
  </si>
  <si>
    <t>b　酸欠の恐れのある場所、水槽等は、入り口又は目立つ所に「酸欠注意」の標識を設けるとともに、作業時十分な換気が行える設備を設ける。</t>
  </si>
  <si>
    <t>a　系統ごとに適切な位置に設け、悪臭、湿気、漏水の対策を講ずる。</t>
  </si>
  <si>
    <t>b　原則として、他の部屋とは隔壁により仕切り、気密性を確保する。特にコンベヤ等の壁貫通部の周囲は確実に密閉する。</t>
  </si>
  <si>
    <t>a　搬出設備は、できるだけ一室にまとめて設置し、特に搬出時の粉じん対策には万全を期す。</t>
  </si>
  <si>
    <t>a　粉じん等の飛散防止対策を行う。</t>
  </si>
  <si>
    <t>b　搬出口にはシャッターを設け、シャッターを閉めた状態で積込み、荷下ろしができるようにする。</t>
  </si>
  <si>
    <t>a　屋根と壁で覆い、風雨の進入を防ぐ仕様とする。</t>
  </si>
  <si>
    <t>(ｵ)　油圧装置室</t>
  </si>
  <si>
    <t>b　前室内部は正圧とし、出入口には臭気漏洩防止のためエアタイト仕様の建具を設置する。</t>
  </si>
  <si>
    <t>a　臭気発生室からの出入口部分には、臭気漏洩を完全に防止するために前室を設ける。特に、天井内部の配管の貫通部の処理に注意する。</t>
  </si>
  <si>
    <t>(ｴ)　前室</t>
  </si>
  <si>
    <t>c　炉室の上部階は機器点検、修理のためグレーチング製の点検歩廊を設け、必要箇所には手摺を設ける。周囲部は必要機器を設置すると共に他室及び点検歩廊間との連絡を考え回廊、階段を設ける。</t>
  </si>
  <si>
    <t>b　炉室内には垂直動線上の最適な位置にメンテナンス用エレベータを設け、メンテナンス動線との連携を図る。また、動線上主要なプラント階段を2炉系列に対し、1箇所以上設ける。</t>
  </si>
  <si>
    <t>(ｳ)　炉室</t>
  </si>
  <si>
    <t>「３　(2)　カ　ごみピット（土木・建築工事に含む）」に準ずる。</t>
  </si>
  <si>
    <t>(ｲ)　ごみピット</t>
  </si>
  <si>
    <t>(ｱ)　プラットホーム</t>
  </si>
  <si>
    <t>e　使用する建材はシックハウス対策に係る法令等に準拠し、選定する建材はＦ☆☆☆☆（F フォースター）とする。</t>
  </si>
  <si>
    <t>d　部屋の仕上げについては、次表を参考とし、同程度もしくはそれ以上の水準の内部仕上げを行うものとする。その他の必要な部屋の仕上げについては、提案によるものとする。</t>
  </si>
  <si>
    <t>c　作業車等に対する保護を要する壁、床は鋼板等で保護し、柱等出隅部は形鋼で保護する。</t>
  </si>
  <si>
    <t>b　軽量鉄骨間仕切り壁は、原則として両面仕上げること。</t>
  </si>
  <si>
    <t>a　各部屋の機能、用途に応じて必要かつ適切な仕上材を採用し、温度、湿度等環境の状況も十分考慮する。</t>
  </si>
  <si>
    <t>(ｲ)　内部仕上</t>
  </si>
  <si>
    <t>d　通気管等には防虫網を設ける。</t>
  </si>
  <si>
    <t>c　屋根、外部仕上げは、鳥の止まりそうな所へは防鳥網の取り付け等鳥害対策を行う。</t>
  </si>
  <si>
    <t>b　材料は経年変化が少なく、防汚性、耐候性があり、色調変化（色あせ）がし難いものとする。</t>
  </si>
  <si>
    <t>a　環境に適合した仕上計画とし、違和感のない、清潔感のあるものとし、工場全体の統一性を図る。</t>
  </si>
  <si>
    <t>(ｱ)　外部仕上</t>
  </si>
  <si>
    <t>g　必要に応じて網戸を設ける。</t>
  </si>
  <si>
    <t>f　夜間照明への昆虫類等の誘引防止のため、ブラインド等を設置し日没後は光の漏洩を防止する。</t>
  </si>
  <si>
    <t>e　居室のガラスはLow-Eガラスとし、十分な強度を有し台風時の風圧にも耐えるものとする。</t>
  </si>
  <si>
    <t>d　臭気のある室内に出入りする扉はエアタイト構造とし、中央制御室等への出入口には前室を設ける。</t>
  </si>
  <si>
    <t>c　機材の搬出入を行う扉は、搬出入が想定される機材の最大寸法を考慮して形状や大きさを決め、特に大きいものは防音扉とする。</t>
  </si>
  <si>
    <t>b　外部に面する建具は、耐風圧性、水密性、気密性を考慮したものとする。</t>
  </si>
  <si>
    <t>a　必要に応じて、防火性、耐食性、遮音性及び機能性を確保する。</t>
  </si>
  <si>
    <t>(ｵ)　建具</t>
  </si>
  <si>
    <t>b　不燃材料、防音材料等は、それぞれ必要な機能を満足するとともに、用途に応じて表面強度や吸音性等、他の機能と適切な施工方法を考慮し選定する。</t>
  </si>
  <si>
    <t>a　各室の区画壁は、要求される性能や用途上生じる要求（防火、防臭、防音、耐震、防煙、防湿）を満足するとともに、意匠についても配慮する。</t>
  </si>
  <si>
    <t>(ｴ)　内壁</t>
  </si>
  <si>
    <t>c　電力や通信用配線が煩雑となる事務室、中央制御室、電算機室等は、原則としてフリーアクセスフロアとし、用途や機能に応じて強度や高さを定める。なお、床下は、防じん塗装以上の仕上げを行う。</t>
  </si>
  <si>
    <t>b　汚水が垂れる、粉じんが発生する等、清掃、水洗が必要な専用室の床は防水を行う。</t>
  </si>
  <si>
    <t>a　重量の大きな機器や振動を発生する設備が載る床は、スラブの増厚や小梁を有効に配置するなど、構造強度を確保し振動を押さえる。</t>
  </si>
  <si>
    <t>(ｳ)　床</t>
  </si>
  <si>
    <t>a　意匠についても配慮したジョイント部分を含め経年劣化が少なく、防水性、断熱性、汚れ難くメンテナンスの少ない材質や工法とする。</t>
  </si>
  <si>
    <t>(ｲ)　外壁</t>
  </si>
  <si>
    <t>b　外壁と屋根の結露防止を行う。</t>
  </si>
  <si>
    <t>a　炉室の屋根は、採光に配慮し、換気装置を設けるものとし、雨仕舞と耐久性に配慮する。</t>
  </si>
  <si>
    <t>(ｱ)　屋根</t>
  </si>
  <si>
    <t>(ｲ)　計量棟居室には、計量中の車両の排ガスが入り込まないようにする。</t>
  </si>
  <si>
    <t>(ｱ)　照明・空調・居住性について十分配慮する。</t>
  </si>
  <si>
    <t>オ　計量棟計画</t>
  </si>
  <si>
    <t>e　騒音又は振動を発生する機器を配置する箇所の構造方式の選定に当たって、十分な検討を行う。特に、機器等の低周波対策を考慮する。</t>
  </si>
  <si>
    <t>d　地下水槽等は、水密性の高いRC造とし、槽内部からの漏水及び槽外部からの地下水等の流入を防止する。</t>
  </si>
  <si>
    <t>b　上部構造形式は軽量化に留意し、下部構造は十分に剛なものとする。このため、プラットホーム部、ごみピット部及び炉室部は、それぞれの特殊性を考慮し、架構形式を選定する。</t>
  </si>
  <si>
    <t>a　各部の構造的な特殊性及びプラント機器類の維持管理等を考慮して、構造架構形式を選定し計画する。重量機器及び振動発生機器類を支える上部架構は、SRC造あるいはRC造とし、炉室架構はS造の大スパン架構とする。</t>
  </si>
  <si>
    <t>(ｴ)　躯体構造</t>
  </si>
  <si>
    <t>a　基礎は、良質な地盤に支持させる。基礎構造は上部構造の形式、規模、支持地盤の条件及び施工性等を総合的に検討し建物に有害な障害が生じないように配慮する。</t>
  </si>
  <si>
    <t>(ｳ)　基礎構造</t>
  </si>
  <si>
    <t>(ｲ)　基本計画</t>
  </si>
  <si>
    <t>b　本施設の耐震安全等は、「３　(1)　オ　地震対策」による。</t>
  </si>
  <si>
    <t>a　構造計画は、プラント設計、意匠計画及び建築設備設計との調整を図り、経済性に配慮しつつ所要の性能を確保する。</t>
  </si>
  <si>
    <t>(ｱ)　一般事項</t>
  </si>
  <si>
    <t>エ　構造計画</t>
  </si>
  <si>
    <t>(ｼ)　ごみからの汚水や散水等で汚れる床は、洗浄のため防水を考慮した仕上げとするとともに、作業員の転倒防止のため滑り難い構造や材質とする。</t>
  </si>
  <si>
    <t>(ｻ)　作業員の作業動線と見学者動線は、渡り廊下以外では交差しないようにする。</t>
  </si>
  <si>
    <t>(ｺ)　日常点検、補修、整備作業への円滑な動線や、工事への十分な所要スペース及び衛生器具等を確保する。なお、配管、ダクト等によって動線が阻害されないようこれらの空間も十分見込むこと。</t>
  </si>
  <si>
    <t>(ｹ)　作業員が使用する居室は、工場棟内に設置する。</t>
  </si>
  <si>
    <t>(ｶ)　振動が発生する機器は、十分な防振対策を行う。</t>
  </si>
  <si>
    <t>(ｵ)　騒音が発生する機器が設置されている専用室は、原則として隔離された部屋とし、防音対策を講ずる。なお、室内温度の管理のための換気等を十分に行うが、吸排気口からの騒音の漏れに配慮する。</t>
  </si>
  <si>
    <t>(ｴ)　建物の配置は、プラント全体計画に基づき、経済性、安全性、美観、維持管理の容易性を考慮した計画とする。</t>
  </si>
  <si>
    <t>(ｲ)　工場棟は、耐力上必要な部分は鉄筋コンクリート造又は鉄骨鉄筋コンクリート造とし、その他の部分は鉄骨造とする。</t>
  </si>
  <si>
    <t>(ｱ)　工場棟は、一般の建築物と異なり、熱、臭気、振動、騒音が発生する特殊な形態の大空間を形成するので、これを機能的かつ経済的なものとするため、プラント機器の配置計画、構造計画並びに設備計画は適切な連係を保ち、相互の専門知識を融合させ、総合的にみてバランスのとれた計画とする。</t>
  </si>
  <si>
    <t>ウ　工場棟平面計画</t>
  </si>
  <si>
    <t>(ｴ)　工場棟や計量棟等は、明るく清潔なイメージ、機能的なレイアウト、より快適安全な室内環境、部位に応じた耐久性等に留意し、各部のバランスを保った合理的な計画で、統一したイメージにする。</t>
  </si>
  <si>
    <t>(ｳ)　本施設は、各施設が調和のとれたデザインとする。</t>
  </si>
  <si>
    <t>(ｲ)　施設を高さ、壁面の質、形状により分節し、周辺地域に圧迫感や閉塞感、不快感等の印象を与えない、親しみやすいシンプルなデザインとする。</t>
  </si>
  <si>
    <t>イ　本施設の外観</t>
  </si>
  <si>
    <t>(b)　乗降ロビーは、高低差がないものとし、その幅及び奥行きは、2,500mm以上とする。</t>
  </si>
  <si>
    <t>a　廊下等</t>
  </si>
  <si>
    <t>(ｹ)　施設の建築計画においては、景観との調和や意匠に十分配慮する。</t>
  </si>
  <si>
    <t>(ｸ)　本施設内各所（各事務所、玄関、エレベーターホール、プラットホーム、炉室出入口等、概ね300m範囲に1箇所程度）にAED（自動体外式除細動器）を設置する（運営事業者がリースにより対応してもよい）。</t>
  </si>
  <si>
    <t>(ｷ)　主要な専用室については室名札を設ける。</t>
  </si>
  <si>
    <t>(ｶ)　機種、機能、目的の類似した機器は、極力専用室へ集約した配置とし、点検整備作業の効率化、緊急時への迅速な対処ができるように考慮する。</t>
  </si>
  <si>
    <t>(ｴ)　本施設は、居室を中心として十分な断熱を行う。空調設備は、運転効率の高いインバータ運転を行う。熱損失を抑制し空調負荷を軽減する換気機器を使用し、空調機の冷暖房効果を高める設備を設置する等、省エネ対策を行う。</t>
  </si>
  <si>
    <t>(ｳ)　本施設を構成する各建物の規模は、必要な設備を収納しメンテナンスを行うためのスペースを効率的に配置して決定する。</t>
  </si>
  <si>
    <t>(ｲ)　本施設は、将来にわたっての修理はもとより、機器更新工事が容易かつ経済的、衛生的にできるように計画する。</t>
  </si>
  <si>
    <t>ア　全体計画</t>
  </si>
  <si>
    <t>(2)　建築工事</t>
  </si>
  <si>
    <t>b　掘削工事着工に先立ち、必要な調査・検討（透水試験及び観測井の調査等）を十分に行い、工事の進捗状況に支障をきたさぬよう考慮する。</t>
  </si>
  <si>
    <t>a　地下掘削に伴う仮設工事においては「国土交通省大臣官房技術調査室監修土木工事安全施工指針（第8章基礎工事）」に従い、調査を実施する。</t>
  </si>
  <si>
    <t>(ｵ)　掘削工事</t>
  </si>
  <si>
    <t>(ｴ)　測量及び地質調査</t>
  </si>
  <si>
    <t>a　建設事業者は、その責任において工事中の安全に十分配慮し、工事車両を含む周辺の交通安全、防火等を含む現場安全管理に万全の対策を講ずる。</t>
  </si>
  <si>
    <t>(ｳ)　工事に係る安全対策</t>
  </si>
  <si>
    <t>d　工事関係車両により既存道路等の破損が生じた場合は、補修を行う。</t>
  </si>
  <si>
    <t>c　資機材運搬車両が沿道を通行する際には、走行速度に留意し、できるだけ車両騒音の発生を抑制する。</t>
  </si>
  <si>
    <t>b　低騒音型、低振動型、排ガス対策型等の機械を使用する。運搬車や工事の集中を避ける等、騒音や振動、排ガス濃度の低減に努める。</t>
  </si>
  <si>
    <t>a　必要に応じた散水、工事関係車両の洗浄や搬出入道路の清掃等、粉じん飛散防止対策を行う。</t>
  </si>
  <si>
    <t>(ｲ)　工事に係る環境保全対策</t>
  </si>
  <si>
    <t>q　井戸整備工事（必要に応じて実施）</t>
  </si>
  <si>
    <t>b　工場棟建設（エネルギー回収型廃棄物処理施設及びマテリアルリサイクル推進施設）</t>
  </si>
  <si>
    <t>(ｱ)　工事範囲</t>
  </si>
  <si>
    <t>ア　計画概要</t>
  </si>
  <si>
    <t>(1)　計画基本事項</t>
  </si>
  <si>
    <t>(ｲ)　特記事項</t>
  </si>
  <si>
    <t>d　その他必要な機能</t>
  </si>
  <si>
    <t>c　保全計画管理機能</t>
  </si>
  <si>
    <t>b　施設管理機能</t>
  </si>
  <si>
    <t>a　基本情報管理機能</t>
  </si>
  <si>
    <t>(ｱ)　主要項目</t>
  </si>
  <si>
    <t>本システムは、プラント設備を含めた施設全体の運営管理について、運営当初から永続的に保守性、作業効率及び事務効率の向上を図ることができるシステムであり、以下の機能を有する。</t>
  </si>
  <si>
    <t>キ　保全情報管理システム</t>
  </si>
  <si>
    <t>f　ドレンノズル等の凍結防止対策を考慮する。</t>
  </si>
  <si>
    <t>e　制御については自動交互運転、故障自動切替及び非常時の自動並列運転が可能なものとする。</t>
  </si>
  <si>
    <t>d　空気吐出口に除湿及び油分除去装置を設け、除湿された水分は自動的に排除する。</t>
  </si>
  <si>
    <t>c　騒音対策として空気圧縮機は、低騒音型を採用するとともに専用室又は防音処理された場所に収容する。</t>
  </si>
  <si>
    <t>b　湿気及び埃などによる汚染のない場所に空気取入口を設け、清浄器並びに消音器を経て吸気する。</t>
  </si>
  <si>
    <t>a　空気槽の容量は最大使用量の10分以上とする。</t>
  </si>
  <si>
    <t>(ｵ)　特記事項</t>
  </si>
  <si>
    <t>冷却器、空気タンク、除湿器</t>
  </si>
  <si>
    <t>(ｴ)　付属品</t>
  </si>
  <si>
    <t>f　圧力制御方式</t>
  </si>
  <si>
    <t>e　操作方式</t>
  </si>
  <si>
    <t>【　】kW</t>
  </si>
  <si>
    <t>d　所要電動機</t>
  </si>
  <si>
    <t>c　空気タンク</t>
  </si>
  <si>
    <t>【　】ｍ</t>
  </si>
  <si>
    <t>b　全揚程</t>
  </si>
  <si>
    <t>a　吐出量</t>
  </si>
  <si>
    <t>(ｳ)　主要項目(1基につき)</t>
  </si>
  <si>
    <t>2基（交互運転）</t>
  </si>
  <si>
    <t>(ｲ)　数量</t>
  </si>
  <si>
    <t>【オイルフリー型】</t>
  </si>
  <si>
    <t>(ｱ)　形式</t>
  </si>
  <si>
    <t>カ　計装用空気圧縮機</t>
  </si>
  <si>
    <t>(b)　取り込むデータ及びオペレータ画面については原則全画面とする。</t>
  </si>
  <si>
    <t>(a)　運転データは光ケーブル等を介してデータロガから取り込む。</t>
  </si>
  <si>
    <t>a　特記事項</t>
  </si>
  <si>
    <t>データ処理端末は、ごみ焼却量、ごみ搬入量、公害監視データ等各種プロセスデータの表示、解析及び中央制御室オペレータコンソール主要画面の表示(機器操作はできない)、電力監視装置画面の表示（操作はできない）を行うものである。本装置は以下の事項を満たすものとする。</t>
  </si>
  <si>
    <t>(ｵ)　データ処理端末</t>
  </si>
  <si>
    <t>(ｴ)　画面ハードコピー用カラープリンタ</t>
  </si>
  <si>
    <t>(a)　随時出力とし、防音対策を施す。</t>
  </si>
  <si>
    <t>警報記録用プリンタは、以下の事項を満たすものとする。</t>
  </si>
  <si>
    <t>(ｳ)　警報記録用プリンタ</t>
  </si>
  <si>
    <t>(ｲ)　日報、月報、年報作成用プリンタ</t>
  </si>
  <si>
    <t>(b)　ハードディスク装置への書込みは2台並行して行い、ハードディスククラッシュによるデータの損失がないようにする。</t>
  </si>
  <si>
    <t>(a)　常用CPUのダウン時もスレーブが早期に立上り、データ処理を引き継げるシステムとする。</t>
  </si>
  <si>
    <t>データロガは、以下の事項を満たすものとする。</t>
  </si>
  <si>
    <t>(ｱ)　データロガ</t>
  </si>
  <si>
    <t>オ　データ処理装置</t>
  </si>
  <si>
    <t>(b)　周囲の盤と意匠上の統一を図る。</t>
  </si>
  <si>
    <t>その他必要な情報</t>
  </si>
  <si>
    <t>ピット火災報知器温度情報</t>
  </si>
  <si>
    <t>自動運転設定画面</t>
  </si>
  <si>
    <t>各ピット番地のごみ高さ</t>
  </si>
  <si>
    <t>(a)　モニタは以下の項目の表示機能を有する。</t>
  </si>
  <si>
    <t>ごみクレーン制御装置は、以下の事項を満たすものとする。</t>
  </si>
  <si>
    <t>(ｵ)　ごみクレーン制御装置</t>
  </si>
  <si>
    <t>(a)　データウェイは2重化する。</t>
  </si>
  <si>
    <t>データウェイは、以下の事項を満たすものとする。</t>
  </si>
  <si>
    <t>(ｴ)　データウェイ</t>
  </si>
  <si>
    <t>(b)　炉用プロセスには焼却炉の自動燃焼装置を含む。なお、独立して自動燃焼装置を計画する場合は、炉用プロセスとの通信は2重化する。</t>
  </si>
  <si>
    <t>(a)　各プロセスコントロールステーションは2重化する。</t>
  </si>
  <si>
    <t>プロセスコントロールステーションは、以下の事項を満たすものとする。</t>
  </si>
  <si>
    <t>(ｳ)　プロセスコントロールステーション</t>
  </si>
  <si>
    <t>コントロールデスク型若しくはデスクトップ型</t>
  </si>
  <si>
    <t>オペレータコンソールは、以下の事項を満たすものとする。</t>
  </si>
  <si>
    <t>(ｲ)　オペレータコンソール</t>
  </si>
  <si>
    <t>(b)　中央制御室は見学の主要な箇所でもあるため、見学者用設備としても考慮する。</t>
  </si>
  <si>
    <t>(a)　監視・操作・制御は主にオペレータコンソールにおいて行うが、プロセスの稼働状況・警報等重要度の高いものについては表示を行うものとする。</t>
  </si>
  <si>
    <t>中央監視装置は、以下の事項を満たすものとする。</t>
  </si>
  <si>
    <t>(ｱ)　中央監視装置</t>
  </si>
  <si>
    <t>エ　中央制御装置</t>
  </si>
  <si>
    <t>(a)　モニタ設置場所リストを参考とし、同程度もしくはそれ以上の仕様・箇所に設置する。</t>
  </si>
  <si>
    <t>b　モニタ設置場所</t>
  </si>
  <si>
    <t>a　カメラ設置場所</t>
  </si>
  <si>
    <t>(c)　任意の警報値設定が可能なものとし、警報発信機能も有するものとする。</t>
  </si>
  <si>
    <t>(b)　測定機器、記録計等必要な機器は、できるだけ複数の計装項目を同一盤面に納め、コンパクト化を図ると共に、導管等の共有化を図る。</t>
  </si>
  <si>
    <t>(a)　設置場所は、適切な位置に検知器等を設置し、連続監視を行う。</t>
  </si>
  <si>
    <t>(d)　爆発検知器</t>
  </si>
  <si>
    <t>(c)　温度検知器</t>
  </si>
  <si>
    <t>(b)　炎検知器</t>
  </si>
  <si>
    <t>(a)　可燃性ガス検知器</t>
  </si>
  <si>
    <t>a　測定機器</t>
  </si>
  <si>
    <t>(ｳ)　リサイクル設備検知機器</t>
  </si>
  <si>
    <t>(e)　各測定機器は、原則として自動校正機能を有するものとする。</t>
  </si>
  <si>
    <t>(c)　DCSに分析値を送信すると共に、中央制御室で連続監視を行うことが可能となるよう計画する。</t>
  </si>
  <si>
    <t>(a)　設置場所は、各系列の適切な位置に分析計を設置し、連続監視を行う。</t>
  </si>
  <si>
    <t>(d)　煙道中塩化水素濃度計</t>
  </si>
  <si>
    <t>(c)　煙道中硫黄酸化物濃度計</t>
  </si>
  <si>
    <t>(b)　煙道中窒素酸化物濃度計</t>
  </si>
  <si>
    <t>(a)　煙道中ばいじん濃度計</t>
  </si>
  <si>
    <t>本装置は、煙道排ガス中のばい煙濃度並びに気象測定を行うものとする。</t>
  </si>
  <si>
    <t>(ｲ)　排ガス・大気質測定機器</t>
  </si>
  <si>
    <t>i　その他必要なもの</t>
  </si>
  <si>
    <t>h　感震器</t>
  </si>
  <si>
    <t>g　pH、導電率等</t>
  </si>
  <si>
    <t>f　槽レベル等</t>
  </si>
  <si>
    <t>e　電流、電圧、電力、電力量、力率等</t>
  </si>
  <si>
    <t>d　開度計、回転数計等</t>
  </si>
  <si>
    <t>c　流量計、流速計等</t>
  </si>
  <si>
    <t>b　温度、圧力センサー等</t>
  </si>
  <si>
    <t>a　重量センサー等</t>
  </si>
  <si>
    <t>以下の計装機器を必要な箇所に設置する。</t>
  </si>
  <si>
    <t>(ｱ)　一般計装センサー</t>
  </si>
  <si>
    <t>ウ　計装機器</t>
  </si>
  <si>
    <t>計装リストを作成する。</t>
  </si>
  <si>
    <t>(ｵ)　計装リスト</t>
  </si>
  <si>
    <t>l　その他必要なデータ</t>
  </si>
  <si>
    <t>k　アラーム発生記録</t>
  </si>
  <si>
    <t>j　各機器の稼働状況データ</t>
  </si>
  <si>
    <t>i　薬品使用量、ユーティリティ使用量等データ</t>
  </si>
  <si>
    <t>h　環境監視データ</t>
  </si>
  <si>
    <t>g　各種プロセスデータ</t>
  </si>
  <si>
    <t>f　ごみ発熱量データ</t>
  </si>
  <si>
    <t>e　受電、売電量等電力管理データ</t>
  </si>
  <si>
    <t>d　リサイクルデータ</t>
  </si>
  <si>
    <t>c　焼却データ</t>
  </si>
  <si>
    <t>a　ごみ搬入データ</t>
  </si>
  <si>
    <t>(ｴ)　データ処理・作成機能</t>
  </si>
  <si>
    <t>空調設備温度湿度制御、換気設備発停制御、照明設備発停制御、給排水設備水位発停温度制御、電力設備監視制御、通信設備監視制御、その他</t>
  </si>
  <si>
    <t>排ガス処理設備、飛灰処理設備制御、その他</t>
  </si>
  <si>
    <t xml:space="preserve">水槽等のレベル制御、排水処理設備制御、その他 </t>
  </si>
  <si>
    <t>回転数制御、発停制御、交互運転、その他</t>
  </si>
  <si>
    <t>g　灰クレーンの運転制御</t>
  </si>
  <si>
    <t>つかみ量調整、ごみ投入、積替、撹拌、その他</t>
  </si>
  <si>
    <t>f　ごみクレーンの運転制御</t>
  </si>
  <si>
    <t>自動立上、自動停止、自動同期投入運転制御、その他</t>
  </si>
  <si>
    <t>e　蒸気タービン発電機運転制御</t>
  </si>
  <si>
    <t>自動力率調整、非常用発電機自動立上、停止、運転制御、その他</t>
  </si>
  <si>
    <t>d　受配電発電運転制御</t>
  </si>
  <si>
    <t>ボイラ水面レベル制御、ボイラ水質管理、蒸気供給量管理、その他</t>
  </si>
  <si>
    <t>c　ボイラ関係運転制御</t>
  </si>
  <si>
    <t>自動立上、自動立下、緊急時自動立下、その他</t>
  </si>
  <si>
    <t>b　リサイクル関係運転制御</t>
  </si>
  <si>
    <t>自動立上、自動立下、緊急時自動立下、燃焼制御(CO、NOx制御含む)、焼却量制御、蒸気発生量安定化制御、その他</t>
  </si>
  <si>
    <t>a　焼却関係運転制御</t>
  </si>
  <si>
    <t>(ｳ)　自動制御機能</t>
  </si>
  <si>
    <t>i　その他運転に必要なもの</t>
  </si>
  <si>
    <t>h　公害関連データの表示・監視</t>
  </si>
  <si>
    <t>g　機器及び制御系統の異常の監視</t>
  </si>
  <si>
    <t>f　各種電動機電流値の監視</t>
  </si>
  <si>
    <t>e　電力デマンド監視</t>
  </si>
  <si>
    <t>d　受変電設備運転状態の表示・監視</t>
  </si>
  <si>
    <t>c　主要機器の運転状態の表示</t>
  </si>
  <si>
    <t>a　レベル、温度、圧力等プロセスデータの表示・監視</t>
  </si>
  <si>
    <t>自動制御システム及びデータ処理設備は、以下の機能を有する。</t>
  </si>
  <si>
    <t>(ｲ)　計装監視機能</t>
  </si>
  <si>
    <t>b　ごみ処理プロセスの雰囲気に適したシステム構成とし、停電、電圧の変動及びノイズ等に対して十分な保護対策を講ずる。</t>
  </si>
  <si>
    <t>a　一部の周辺機器の故障及びオペレータの誤操作に対しても、システム全体が停止することのないよう、フェールセーフ、フールプルーフ等を考慮したハードウェア、ソフトウェアを計画する。</t>
  </si>
  <si>
    <t>(ｱ)　一般項目</t>
  </si>
  <si>
    <t>監視項目、自動制御機能、データ処理機能は、以下のとおり計画する。</t>
  </si>
  <si>
    <t>イ　計装制御計画</t>
  </si>
  <si>
    <t>(ｴ)　施設の運営管理に必要な情報を各種帳票類に出力するとともに、運営管理に必要な統計資料を作成する。</t>
  </si>
  <si>
    <t>(ｳ)　各機器の停止など保安に係る操作については、コンピュータシステムが機能しない場合においても、可能とする。</t>
  </si>
  <si>
    <t>(ｱ)　本設備は、プラントの操作・監視・制御の集中化と自動化を行うことにより、プラント運転の信頼性の向上と省力化を図るとともに、運営管理に必要な情報収集を合理的、かつ迅速に行うことを目的にしたものである。</t>
  </si>
  <si>
    <t>ア　基本方針</t>
  </si>
  <si>
    <t>(2)　計装設備</t>
  </si>
  <si>
    <t>シ　電力監視設備</t>
  </si>
  <si>
    <t>(ｷ)　電線太さは電圧降下等を検討して決定する。</t>
  </si>
  <si>
    <t>(ｶ)　接地工事は、電気設備に関する技術基準を定める省令及び解釈を遵守して施工する。また、誘導雷により電位差が生じない処置を計画する。</t>
  </si>
  <si>
    <t>(ｴ)　幹線の配管・配線・盤類は、可能な限りEPS(配線室)内に設置できるように建築と整合をとって計画する。</t>
  </si>
  <si>
    <t>(ｳ)　配線ダクト・ケーブルラックの断面サイズ算定計算書を提出する。</t>
  </si>
  <si>
    <t>(ｲ)　高圧・低圧幹線・動力各回路のケーブルサイズ算定計算書を提出する。</t>
  </si>
  <si>
    <t>(ｱ)　配線、配管、配線棚、器具類、盤類及び施工については、関係規格に適合するとともに、国土交通省大臣官房官庁営繕部監修「公共建築工事標準仕様書（電気設備工事編）」に準拠する。</t>
  </si>
  <si>
    <t>電気配線工事にあっては、電力供給の信頼性、安全性、省エネルギー、省力化、経済性やリサイクルの観点からエコ電線・エコケーブル、配線器具等の機器材料の新製品、新配線工法、配線工事用工具等で計画する。</t>
  </si>
  <si>
    <t>サ　電気配線工事</t>
  </si>
  <si>
    <t>補修用電源及び電動工具用電源を必要箇所に設けること。</t>
  </si>
  <si>
    <t>コ　補修用電源</t>
  </si>
  <si>
    <t>計装設備に含む。</t>
  </si>
  <si>
    <t>ケ　中央監視操作盤</t>
  </si>
  <si>
    <t>(ｸ)　自立盤は立ったまま操作可能な扉ロックを設ける。</t>
  </si>
  <si>
    <t>(ｷ)　塗装膜厚は外面60μm以上、内面40μm以上とする。</t>
  </si>
  <si>
    <t>(ｶ)　設置する環境に応じた仕様とする。（粉じん、防水等）</t>
  </si>
  <si>
    <t>(ｵ)　塗装方法は、メラミン焼付塗装又は粉体塗装（いずれも半艶）とし、盤内外面とも指定色とする。（プラント及び建築設備関係も統一する。）</t>
  </si>
  <si>
    <t>(ｴ)　扉を鍵付とする場合は、キーNOは協議後決定とする。</t>
  </si>
  <si>
    <t>(ｳ)　表示ランプ、照光式スイッチ、アナンシェーター、盤内照明等の光源はLEDとする。</t>
  </si>
  <si>
    <t>(ｲ)　屋外設置の場合はSUS製とする。</t>
  </si>
  <si>
    <t>(ｱ)　前面枠及び扉　鋼板製　t＝3.2mm（ただし、面積が0.9㎡以下の場合は2.3mmとする。）</t>
  </si>
  <si>
    <t>ク　盤の構造</t>
  </si>
  <si>
    <t>(d)　直流電源装置の容量は、非常用照明及び受変電設備の制御に必要な電流並びに供給時間により算出する。</t>
  </si>
  <si>
    <t>(c)　監視制御方式は統括(一元)管理・機能分散制御方式で計画する。</t>
  </si>
  <si>
    <t>・その他必要なもの</t>
  </si>
  <si>
    <t>・監視表示灯電源</t>
  </si>
  <si>
    <t>・蒸気タービン発電機の制御電源</t>
  </si>
  <si>
    <t>・高圧受電盤、高圧配電盤の制御電源及び表示灯</t>
  </si>
  <si>
    <t>・高圧遮断器操作</t>
  </si>
  <si>
    <t>(b)　負荷の種類は原則として以下のとおりとする。</t>
  </si>
  <si>
    <t>(a)　負荷回路は、各系統別に分ける。</t>
  </si>
  <si>
    <t>e　特記事項</t>
  </si>
  <si>
    <t>直流100V</t>
  </si>
  <si>
    <t>・均等充電時の負荷電圧補償</t>
  </si>
  <si>
    <t>・自動定電圧浮動充電方式</t>
  </si>
  <si>
    <t>(c)　充電装置</t>
  </si>
  <si>
    <t>シール型焼結式アルカリ蓄電池又は長寿命型陰極吸収式鉛蓄電池</t>
  </si>
  <si>
    <t>(b)　蓄電池</t>
  </si>
  <si>
    <t>必要負荷の10分間以上</t>
  </si>
  <si>
    <t>(a)　容量</t>
  </si>
  <si>
    <t>d　主要項目</t>
  </si>
  <si>
    <t>c　数量</t>
  </si>
  <si>
    <t>b　変換方式</t>
  </si>
  <si>
    <t xml:space="preserve">(盤の構造は「ク　盤の構造」に準ずる) </t>
  </si>
  <si>
    <t>鋼板製垂直自立閉鎖形</t>
  </si>
  <si>
    <t>本装置は、以下の事項を満たすものとする。</t>
  </si>
  <si>
    <t>(ｳ)　直流電源設備</t>
  </si>
  <si>
    <t>(d)　装置は点検時には、安全に点検できるよう考慮する。（別系統から電源供給等）</t>
  </si>
  <si>
    <t>(c)　負荷回路は、各系統別に分ける。</t>
  </si>
  <si>
    <t>(b)　電力を供給する負荷の特性、容量、用途、周辺環境条件等を検討し、機器の性能等を選定する。</t>
  </si>
  <si>
    <t>・その他必要な負荷</t>
  </si>
  <si>
    <t>・蒸気タービン制御回路</t>
  </si>
  <si>
    <t>・受入供給設備用計量機</t>
  </si>
  <si>
    <t>・シーケンス制御回路</t>
  </si>
  <si>
    <t>・ごみクレーン制御回路</t>
  </si>
  <si>
    <t>・計装分散制御システム</t>
  </si>
  <si>
    <t>(a)　負荷の種類は以下のとおり。</t>
  </si>
  <si>
    <t>(e)　その他必要なもの</t>
  </si>
  <si>
    <t>(d)　自動無瞬断切替装置</t>
  </si>
  <si>
    <t>(c)　インバータ</t>
  </si>
  <si>
    <t>(a)　充電器</t>
  </si>
  <si>
    <t>d　主要機器</t>
  </si>
  <si>
    <t>静止型</t>
  </si>
  <si>
    <t>c　主要項目</t>
  </si>
  <si>
    <t>b　数量</t>
  </si>
  <si>
    <t>(盤の構造は「ク　盤の構造」に準ずる)</t>
  </si>
  <si>
    <t>(ｲ)　無停電電源装置</t>
  </si>
  <si>
    <t>i）電圧、力率、同期投入等の設定及び監視操作は、現場及び中央制御室にて行うものとする。</t>
  </si>
  <si>
    <t>(d)　特記事項</t>
  </si>
  <si>
    <t>viii）保護継電器類、電圧計、電流計等必要な計器</t>
  </si>
  <si>
    <t>vii）同期検定装置</t>
  </si>
  <si>
    <t>vi）自動同期投入装置</t>
  </si>
  <si>
    <t>v）自動力率調整装置</t>
  </si>
  <si>
    <t>iv）自動電圧調整装置</t>
  </si>
  <si>
    <t>iii）サージアブソーバー</t>
  </si>
  <si>
    <t>ii）励磁装置</t>
  </si>
  <si>
    <t>i）主遮断器</t>
  </si>
  <si>
    <t>(c)　主要機器</t>
  </si>
  <si>
    <t>(b)　数量</t>
  </si>
  <si>
    <t>(a)　形式</t>
  </si>
  <si>
    <t>d　発電機遮断器盤、励磁装置盤</t>
  </si>
  <si>
    <t>ii）周波数調整、回転数の調整は、現場及び中央制御室とする。</t>
  </si>
  <si>
    <t>i）自動電圧調整装置を設け、負荷電流に応じ電圧を自動調整する。</t>
  </si>
  <si>
    <t>iv）その他必要なもの</t>
  </si>
  <si>
    <t>iii）操作スイッチ</t>
  </si>
  <si>
    <t>ii）集合故障表示</t>
  </si>
  <si>
    <t>i）温度計･圧力計･電流計･回転計</t>
  </si>
  <si>
    <t>c　発電機制御装置</t>
  </si>
  <si>
    <t>ii）保護装置</t>
  </si>
  <si>
    <t>i）計測器</t>
  </si>
  <si>
    <t>(d)　主要機器</t>
  </si>
  <si>
    <t>ブラシレス励磁方式</t>
  </si>
  <si>
    <t>iii）励磁方式</t>
  </si>
  <si>
    <t>Ｆ種以上</t>
  </si>
  <si>
    <t>ii）絶縁種別</t>
  </si>
  <si>
    <t>80％（遅れ）</t>
  </si>
  <si>
    <t>i）力率</t>
  </si>
  <si>
    <t>(c)　主要項目</t>
  </si>
  <si>
    <t>三相交流同期発電機</t>
  </si>
  <si>
    <t>b　発電機</t>
  </si>
  <si>
    <t>ii）原動機及び発電機の据付は、防振対策を行う。</t>
  </si>
  <si>
    <t>i）排気管は、消音対策を確実にするとともに、適切な位置から屋外へ排気する。</t>
  </si>
  <si>
    <t>(e)　特記事項</t>
  </si>
  <si>
    <t>vii）その他必要なもの</t>
  </si>
  <si>
    <t>vi）冷却装置</t>
  </si>
  <si>
    <t>v）消音器</t>
  </si>
  <si>
    <t>iv）煙道</t>
  </si>
  <si>
    <t>iii）燃料移送ポンプ</t>
  </si>
  <si>
    <t>【　】L</t>
  </si>
  <si>
    <t>ii）燃料サービスタンク</t>
  </si>
  <si>
    <t>i）本体</t>
  </si>
  <si>
    <t>iii）出力</t>
  </si>
  <si>
    <t>ii）燃料</t>
  </si>
  <si>
    <t>i）操作方式</t>
  </si>
  <si>
    <t>a　原動機</t>
  </si>
  <si>
    <t>停電後40秒以内に電圧確立が可能な性能を有し、タイマ等により自動的に順次負荷投入するものとする。また、消防法・建築基準法に基づく適合規格品とする。</t>
  </si>
  <si>
    <t>(ｱ)　非常用発電機</t>
  </si>
  <si>
    <t>本設備は、受電系統の事故等による全停電時において、保安用として、施設の安全を確保できる容量以上の非常用電源設備を設置する。消防法・建築基準法に基づく適合規格品とする。</t>
  </si>
  <si>
    <t>キ　非常用電源設備</t>
  </si>
  <si>
    <t>(c)　汎用性、経済性、施工の容易さ等を考慮して選定する。</t>
  </si>
  <si>
    <t>(b)　始動方法は、原則として直入始動とするが、始動時おける電源への影響を十分に考慮して、その容量により適切な起動方式とする。</t>
  </si>
  <si>
    <t>(a)　使用場所に応じたものを選定する。</t>
  </si>
  <si>
    <t>d　特記事項</t>
  </si>
  <si>
    <t>(c)　適用規格</t>
  </si>
  <si>
    <t>Ｅ又はＦ種</t>
  </si>
  <si>
    <t>(b)　絶縁種別</t>
  </si>
  <si>
    <t>200V、400V又は6.6kV　50Hz</t>
  </si>
  <si>
    <t>(a)　定格電圧</t>
  </si>
  <si>
    <t>全閉外扇三相誘導電動機を原則とする。</t>
  </si>
  <si>
    <t>電動機は、以下の事項を満たすものとする。</t>
  </si>
  <si>
    <t>(ｶ)　電動機</t>
  </si>
  <si>
    <t>(d)　その他必要なもの</t>
  </si>
  <si>
    <t>(c)　運転表示灯</t>
  </si>
  <si>
    <t>(b)　操作スイッチ</t>
  </si>
  <si>
    <t>(a)　電流計(広角、赤針付)</t>
  </si>
  <si>
    <t>c　主要機器</t>
  </si>
  <si>
    <t>現場操作盤は、以下の事項を満たすものとする。</t>
  </si>
  <si>
    <t>(ｵ)　現場操作盤</t>
  </si>
  <si>
    <t>バーナ制御盤、クレーン用動力制御盤、ろ過式集じん器制御盤、有害ガス除去設備制御盤、排水処理制御盤等、必要な制御盤</t>
  </si>
  <si>
    <t>(a)　使用箇所</t>
  </si>
  <si>
    <t>鋼板製屋内自立閉鎖形</t>
  </si>
  <si>
    <t>現場制御盤は、以下の事項を満たすものとする。</t>
  </si>
  <si>
    <t>(ｴ)　現場制御盤</t>
  </si>
  <si>
    <t>(d)　瞬停時に継続運転が必要な機器は、継続運転が対応可能な機能を有するよう計画する。</t>
  </si>
  <si>
    <t>(c)　主回路断路部は、電源側、負荷側とも完全自動連結を行い、引出し操作を容易にするよう計画する。</t>
  </si>
  <si>
    <t>(b)　盤面には、表示灯（LED器具）等を取り付ける。</t>
  </si>
  <si>
    <t>(a)　炉用動力、共通動力、保安動力、その他動力ごとに適切なブロックに分ける。</t>
  </si>
  <si>
    <t>(f)　その他必要なもの</t>
  </si>
  <si>
    <t>(e)　運転、警報表示灯(モータ負荷の場合)</t>
  </si>
  <si>
    <t>(d)　補助継電器(必要なユニット)</t>
  </si>
  <si>
    <t>(c)　サーマルリレー(モータ負荷の場合)</t>
  </si>
  <si>
    <t>(b)　電磁接触器(モータ負荷の場合)</t>
  </si>
  <si>
    <t>(a)　配線用遮断器(トリップ警報接点付)</t>
  </si>
  <si>
    <t>c　主要機器（収納機器1ユニットにつき）</t>
  </si>
  <si>
    <t>低圧動力制御盤は、以下の事項を満たすものとする。</t>
  </si>
  <si>
    <t>(ｳ)　低圧動力制御盤</t>
  </si>
  <si>
    <t>(c)　停電からの復電時に直ちにインバータ運転が可能な機能（拾い上げ等）を有するよう計画する。</t>
  </si>
  <si>
    <t>(b)　瞬停時には、インバータの継続運転が対応可能な機能（瞬停再始動等）を有するよう計画する。</t>
  </si>
  <si>
    <t>(b)　その他必要なもの</t>
  </si>
  <si>
    <t>(a)　インバータ制御装置</t>
  </si>
  <si>
    <t>インバータ制御方式</t>
  </si>
  <si>
    <t>(a)　制御方式</t>
  </si>
  <si>
    <t>インバータ制御盤は、以下の事項を満たすものとする。</t>
  </si>
  <si>
    <t>(ｲ)　インバータ制御盤</t>
  </si>
  <si>
    <t>(c)　インバータ制御装置</t>
  </si>
  <si>
    <t>(b)　電力ヒューズ</t>
  </si>
  <si>
    <t>(a)　高圧真空電磁接触器</t>
  </si>
  <si>
    <t>(b)　制御方式</t>
  </si>
  <si>
    <t>交流三相3線式 6.6kV、50Hz</t>
  </si>
  <si>
    <t>(a)　使用電圧</t>
  </si>
  <si>
    <t>高圧制御盤は、以下の事項を満たすものとする。</t>
  </si>
  <si>
    <t>(ｱ)　高圧制御盤（必要に応じて設置）</t>
  </si>
  <si>
    <t>本設備は、制御盤、監視盤、操作盤等から構成し、運転、監視及び制御が確実に行えるものとする。遠隔操作方式を原則とするが、現場にて単独操作もできる方式とする。</t>
  </si>
  <si>
    <t>カ　動力設備</t>
  </si>
  <si>
    <t>(d)　感電災害等を考慮し、漏電による遮断は原則末端で行う。</t>
  </si>
  <si>
    <t>(c)　地絡事故を他負荷又はフィーダーに波及させないよう計画する。</t>
  </si>
  <si>
    <t>(a)　省エネルギー管理の観点から、最新の機器を採用して計画する。</t>
  </si>
  <si>
    <t>(e)　非常用切替器(常用－発電)</t>
  </si>
  <si>
    <t>(d)　零相変流器</t>
  </si>
  <si>
    <t>(c)　地絡保護装置</t>
  </si>
  <si>
    <t>(b)　表示灯(LED)</t>
  </si>
  <si>
    <t>(a)　配線用遮断器(MCCB)</t>
  </si>
  <si>
    <t>210V、105V</t>
  </si>
  <si>
    <t>(ｲ)　照明主幹盤</t>
  </si>
  <si>
    <t>400V、210V</t>
  </si>
  <si>
    <t>(ｱ)　低圧動力主幹盤（プラント・建築）</t>
  </si>
  <si>
    <t>低圧動力主幹盤（プラント・建築）、照明主幹盤で構成し、電気室に設置するものとし、以下の事項を満たすものとする。</t>
  </si>
  <si>
    <t>オ　低圧配電設備</t>
  </si>
  <si>
    <t>ii）数量</t>
  </si>
  <si>
    <t>モールド形</t>
  </si>
  <si>
    <t>i）形式</t>
  </si>
  <si>
    <t>(f)　その他必要な変圧器</t>
  </si>
  <si>
    <t>(e)　非常用プラント動力変圧器</t>
  </si>
  <si>
    <t>(d)　照明用変圧器</t>
  </si>
  <si>
    <t>(c)　建築動力用変圧器</t>
  </si>
  <si>
    <t>(b)　プラント共通動力用変圧器</t>
  </si>
  <si>
    <t>(a)　プラント動力用変圧器</t>
  </si>
  <si>
    <t>d　盤(負荷)構成</t>
  </si>
  <si>
    <t>(b)　付属品</t>
  </si>
  <si>
    <t>(a)　変圧器</t>
  </si>
  <si>
    <t>(ｶ)　変圧器盤</t>
  </si>
  <si>
    <t>(e)　その他</t>
  </si>
  <si>
    <t>(d)　進相コンデンサ</t>
  </si>
  <si>
    <t>(c)　直列リアクトル</t>
  </si>
  <si>
    <t>(b)　放電抵抗</t>
  </si>
  <si>
    <t>(a)　開閉器</t>
  </si>
  <si>
    <t>6.6kV、50Hz</t>
  </si>
  <si>
    <t>乾式パック型コンデンサ</t>
  </si>
  <si>
    <t>(ｵ)　進相コンデンサ盤</t>
  </si>
  <si>
    <t>(a)　配電回線は、過電流、短絡、地絡保護を行う。</t>
  </si>
  <si>
    <t>(d)　零相変流器 モールド型</t>
  </si>
  <si>
    <t>(c)　計器用変流器 モールド型</t>
  </si>
  <si>
    <t>(b)　真空電磁接触器</t>
  </si>
  <si>
    <t>(a)　限流ヒューズ(コンビネーションスタータ)</t>
  </si>
  <si>
    <t>(b)　電気方式</t>
  </si>
  <si>
    <t>(a)　定格容量</t>
  </si>
  <si>
    <t>(ｴ)　高圧動力盤（必要に応じて設置）</t>
  </si>
  <si>
    <t>(b)　配電回線は、過電流、短絡、地絡保護を行う。</t>
  </si>
  <si>
    <t>(a)　真空遮断器の電流、短時間電流は、負荷に応じた最適な値とする。</t>
  </si>
  <si>
    <t>(g)　その他必要な盤</t>
  </si>
  <si>
    <t>(f)　進相コンデンサ主幹盤</t>
  </si>
  <si>
    <t>(e)　非常用プラント動力盤</t>
  </si>
  <si>
    <t>(d)　建築動力盤</t>
  </si>
  <si>
    <t>(c)　プラント共通動力盤</t>
  </si>
  <si>
    <t>(b)　誘引送風機盤（必要に応じて設置）</t>
  </si>
  <si>
    <t>(a)　プラント動力盤</t>
  </si>
  <si>
    <t>d　盤構成</t>
  </si>
  <si>
    <t>(d)　保護継電器類、電圧計、電流計等必要な計器</t>
  </si>
  <si>
    <t>(c)　変流器</t>
  </si>
  <si>
    <t>(b)　計器用変圧器</t>
  </si>
  <si>
    <t>(a)　真空遮断器</t>
  </si>
  <si>
    <t>(ｳ)　高圧配電盤</t>
  </si>
  <si>
    <t>(c)　継電器、複合デジタル継電器</t>
  </si>
  <si>
    <t>(b)　計器用変流器</t>
  </si>
  <si>
    <t>(ｲ)　蒸気タービン発電機連絡盤</t>
  </si>
  <si>
    <t>(c)　計器用変流器</t>
  </si>
  <si>
    <t>(ｱ)　高圧引込盤</t>
  </si>
  <si>
    <t>本設備は、各負荷に配電する設備で、高圧引込盤、蒸気タービン発電機連絡盤、高圧配電盤、高圧動力盤、進相コンデンサ盤、変圧器盤等で構成され、電気室に設置するものとし、以下の事項を満たすものとする。</t>
  </si>
  <si>
    <t>エ　高圧配電設備</t>
  </si>
  <si>
    <t>(a)　引込柱付近に第1ハンドホールを設置し高圧用予備配管と電話引込用配管（予備含め50φ×2本）を施設内まで設置する。</t>
  </si>
  <si>
    <t>【　】KA</t>
  </si>
  <si>
    <t>d　遮断容量</t>
  </si>
  <si>
    <t>【　】A</t>
  </si>
  <si>
    <t>c　定格容量</t>
  </si>
  <si>
    <t>気中負荷開閉器</t>
  </si>
  <si>
    <t>屋外用</t>
  </si>
  <si>
    <t>(ｱ)　高圧引込設備</t>
  </si>
  <si>
    <t>本設備は、電気事業者と協議を行い送電系統との連系に適した機器を構成し、屋外に設置するものとし、以下の事項を満たすものとする。</t>
  </si>
  <si>
    <t>ウ　高圧引込設備</t>
  </si>
  <si>
    <t>交流単相2線式 100V</t>
  </si>
  <si>
    <t>h　電子計算機電源</t>
  </si>
  <si>
    <t>直流 100V</t>
  </si>
  <si>
    <t>g　直流電源装置</t>
  </si>
  <si>
    <t>交流単相2線式 100V、直流 100V</t>
  </si>
  <si>
    <t>f　操作回路</t>
  </si>
  <si>
    <t>交流単相3線式 210/105V、交流単相2線式 100V</t>
  </si>
  <si>
    <t>e　照明、計装</t>
  </si>
  <si>
    <t>交流三相3線式 210V</t>
  </si>
  <si>
    <t>d　保守用動力</t>
  </si>
  <si>
    <t>交流三相3線式 400V、交流三相3線式 210V</t>
  </si>
  <si>
    <t>c　建築動力</t>
  </si>
  <si>
    <t>交流三相3線式 6.6kV、交流三相3線式 400V</t>
  </si>
  <si>
    <t>b　プラント動力</t>
  </si>
  <si>
    <t>交流三相3線式 6.6kV</t>
  </si>
  <si>
    <t>a　高圧配電</t>
  </si>
  <si>
    <t>(ｳ)　配電方式及び電圧</t>
  </si>
  <si>
    <t>一般線</t>
  </si>
  <si>
    <t>(ｲ)　配電種別</t>
  </si>
  <si>
    <t>(ｱ)　受電電圧</t>
  </si>
  <si>
    <t>本設備は、以下の事項を満たすものとする。</t>
  </si>
  <si>
    <t>イ　電気方式</t>
  </si>
  <si>
    <t>(ｾ)　各機器は特殊なものを除いて、形式、定格等は統一し、メーカーについても極力統一を図る。</t>
  </si>
  <si>
    <t>(ｽ)　雷サージ対策を講じる。</t>
  </si>
  <si>
    <t>(ｼ)　瞬時停電対策を施すとともに、施設内外に起因する停電等の事故に対応し安全に炉を停止するのに必要な電気設備を設置する。</t>
  </si>
  <si>
    <t>(ｻ)　盤類表示ランプ及び盤内照明器具は原則、LEDとする。</t>
  </si>
  <si>
    <t>(ｺ)　デスク形及び垂直自立形盤は、原則として前面・裏面共丁番式扉付きとする。</t>
  </si>
  <si>
    <t>(ｹ)　盤の構造は、JEM1459に基づいて設計・製作する。</t>
  </si>
  <si>
    <t>(ｸ)　低圧配電盤は原則としてロードセンター方式とし、制御はコントロールセンターによる中央集中監視制御を基本とする。なお、合理的な理由があり、かつ他の設備に影響しないものであれば電磁集合タイプの採用を可とする。</t>
  </si>
  <si>
    <t>(ｷ)　高圧変圧器と低圧配電盤を接続する高圧変圧器二次側低圧幹線は、原則としてバスダクト方式とする。なお、高圧変圧器盤と低圧配電盤は、列盤構成を可とし、同じ盤に収納する場合は、安全性が確保されれば裸銅帯の採用を可とする。</t>
  </si>
  <si>
    <t>(ｶ)　各炉・負荷・系統別に定期整備が行えるものとし、毎年行う定期修理中において共通設備の全停電(全焼却炉停止)は、1日程度で行えるものとする。</t>
  </si>
  <si>
    <t>(ｵ)　電気事業者からの送電が停止した場合で、かつ、他のユーティリティ条件から炉の立上げが可能な場合は、1炉を立上げた後、蒸気タービン発電機により自立運転を確立できる計画とする。</t>
  </si>
  <si>
    <t>(ｴ)　炉の立上げ時、全炉停止時など、発電ができない場合も十分に考慮し計画する。</t>
  </si>
  <si>
    <t>(ｲ)　使用する電気設備機器は、関係法令、規格を遵守し、使用条件を十分満足するように合理的に設計・製作されたものとし、各炉・各系列・負荷・系統別に定期整備・保守点検ができるように設備構成させ、共通部整備のための全停電期間は短期間で行えるものとし、運転・保守管理の容易性、安全性及び耐久性に優れた設備とする。また、電気事業者送電系統との連系に適合した設備とし、電気事業者との打合せ及び経済産業省の指導に従い機器の形式及び連系方法等を決めるものとする。高調波対策については、資源エネルギー庁策定の「高圧又は特別高圧で受電する需要家の高調波抑制対策ガイドライン」に基づいて決めるものとする。</t>
  </si>
  <si>
    <t>ア　共通事項</t>
  </si>
  <si>
    <t>(1)　電気設備</t>
  </si>
  <si>
    <t>g　防虫剤は人にかからないようにする。</t>
  </si>
  <si>
    <t>f　薬液の搬入、注入を容易に行える位置に設ける。</t>
  </si>
  <si>
    <t>【消臭剤タンク、防虫剤タンク、供給ポンプ】</t>
  </si>
  <si>
    <t>【遠隔手動（タイマ停止）、現場手動】</t>
  </si>
  <si>
    <t>c　操作方式</t>
  </si>
  <si>
    <t>b　噴霧ノズル</t>
  </si>
  <si>
    <t>a　噴霧場所</t>
  </si>
  <si>
    <t>(ｳ)　主要項目</t>
  </si>
  <si>
    <t>b　形式、数量については提案とするが、清掃対象場所に対して適切かつ容易に清掃することを考慮して設定する。</t>
  </si>
  <si>
    <t>a　機械選別室、その他機械室及び諸室等の清掃用に用いる。</t>
  </si>
  <si>
    <t>(ｳ)　特記事項</t>
  </si>
  <si>
    <t>オ　清掃設備</t>
  </si>
  <si>
    <t>a　場内見学者コース順のポイント毎に、映像、音声、視覚効果等を利用した説明、案内システムを設ける。</t>
  </si>
  <si>
    <t>【見学通路、その他適切な箇所】</t>
  </si>
  <si>
    <t>(ｴ)　設置場所</t>
  </si>
  <si>
    <t>×高さ【　】㎜</t>
  </si>
  <si>
    <t>幅【　】㎜</t>
  </si>
  <si>
    <t>(ｳ)　寸法</t>
  </si>
  <si>
    <t>エ　場内説明案内システム</t>
  </si>
  <si>
    <t>電気機械関係測定等に必要な測定器具類を準備する。</t>
  </si>
  <si>
    <t>ウ　測定検査器具類</t>
  </si>
  <si>
    <t>本施設の保守点検整備に必要な機器工具類を準備する。</t>
  </si>
  <si>
    <t>イ　機器工具類</t>
  </si>
  <si>
    <t>d　必要な貯留量の雑用空気タンクを設ける。</t>
  </si>
  <si>
    <t>c　自動アンローダ運転と現場手動ができるものとする。</t>
  </si>
  <si>
    <t>b　必要な空気量に対して、十分な能力を有する。</t>
  </si>
  <si>
    <t>【冷却器、空気タンク、除湿器】</t>
  </si>
  <si>
    <t>×【　】kW</t>
  </si>
  <si>
    <t>×【　】P</t>
  </si>
  <si>
    <t>【　】V</t>
  </si>
  <si>
    <t>d　電動機</t>
  </si>
  <si>
    <t>(ｳ)　主要項目（1基につき）</t>
  </si>
  <si>
    <t>ア　雑用空気圧縮機</t>
  </si>
  <si>
    <t>【遠隔自動、現場手動】</t>
  </si>
  <si>
    <t>g　操作方式</t>
  </si>
  <si>
    <t>f　電動機</t>
  </si>
  <si>
    <t>e　駆動方式</t>
  </si>
  <si>
    <t>(a)　ケーシング</t>
  </si>
  <si>
    <t>d　主要材質</t>
  </si>
  <si>
    <t>×長さ【　】ｍ</t>
  </si>
  <si>
    <t>幅【　】ｍ</t>
  </si>
  <si>
    <t>c　寸法</t>
  </si>
  <si>
    <t>【　】m/min</t>
  </si>
  <si>
    <t>通常使用速度</t>
  </si>
  <si>
    <t>～【　】m/min</t>
  </si>
  <si>
    <t>b　速度</t>
  </si>
  <si>
    <t>【　】t/h</t>
  </si>
  <si>
    <t>a　能力</t>
  </si>
  <si>
    <t>【サイレンサ】</t>
  </si>
  <si>
    <t>f　操作方式</t>
  </si>
  <si>
    <t>e　電動機</t>
  </si>
  <si>
    <t>d　駆動方式</t>
  </si>
  <si>
    <t>【　】rpm</t>
  </si>
  <si>
    <t>c　回転数</t>
  </si>
  <si>
    <t>【　】kPa</t>
  </si>
  <si>
    <t>b　静圧</t>
  </si>
  <si>
    <t>a　容量</t>
  </si>
  <si>
    <t>【1】基</t>
  </si>
  <si>
    <t>【ターボファン】</t>
  </si>
  <si>
    <t>×【　】W</t>
  </si>
  <si>
    <t>c　駆動方式</t>
  </si>
  <si>
    <t>(b)　容積</t>
  </si>
  <si>
    <t>(a)　種類</t>
  </si>
  <si>
    <t>b　充てん剤</t>
  </si>
  <si>
    <t>(ｶ)　特記事項</t>
  </si>
  <si>
    <t>(ｵ)　付属品</t>
  </si>
  <si>
    <t>(ｴ)　集じん箇所</t>
  </si>
  <si>
    <t>j　排じん方式</t>
  </si>
  <si>
    <t>i　操作方式</t>
  </si>
  <si>
    <t>h　ろ布材質</t>
  </si>
  <si>
    <t>【　】本</t>
  </si>
  <si>
    <t>g　ろ布本数</t>
  </si>
  <si>
    <t>f　ろ布面積</t>
  </si>
  <si>
    <t>×高さ【　】ｍ</t>
  </si>
  <si>
    <t>×奥行【　】ｍ</t>
  </si>
  <si>
    <t>e　寸法</t>
  </si>
  <si>
    <t>d　出口含じん量</t>
  </si>
  <si>
    <t>c　入口含じん量</t>
  </si>
  <si>
    <t>b　主要材質</t>
  </si>
  <si>
    <t>a　処理風量</t>
  </si>
  <si>
    <t>【バグフィルタ式】</t>
  </si>
  <si>
    <t>e　排じん方式</t>
  </si>
  <si>
    <t>d　操作方式</t>
  </si>
  <si>
    <t>胴径【　】ｍ</t>
  </si>
  <si>
    <t>c　主要寸法</t>
  </si>
  <si>
    <t>【単式サイクロン】</t>
  </si>
  <si>
    <t>(10)　除じん・脱臭設備</t>
  </si>
  <si>
    <t>e　腰壁は鉄筋コンクリート造とする。</t>
  </si>
  <si>
    <t>(b)　貯留部</t>
  </si>
  <si>
    <t>(a)　ヤード全体</t>
  </si>
  <si>
    <t>b　面積</t>
  </si>
  <si>
    <t>ストックヤード</t>
  </si>
  <si>
    <t>c　腰壁は鉄筋コンクリート造とする。</t>
  </si>
  <si>
    <t>d　腰壁は鉄筋コンクリート造とする。</t>
  </si>
  <si>
    <t>a　圧縮成型されたスチール缶、アルミ缶を分けて保管する。</t>
  </si>
  <si>
    <t>a　プラスチック製容器包装を圧縮梱包するために設ける。</t>
  </si>
  <si>
    <t>【自動、現場手動】</t>
  </si>
  <si>
    <t>c　主要材質</t>
  </si>
  <si>
    <t>×高さ【　】mm</t>
  </si>
  <si>
    <t>×横【　】mm</t>
  </si>
  <si>
    <t>縦【　】mm</t>
  </si>
  <si>
    <t>b　成型品寸法</t>
  </si>
  <si>
    <t>b　圧縮成型に必要な量を一時貯留するために、アルミ缶プレス機の上部に貯留ホッパを設ける。また、貯留ホッパはゲートを設置して定量を切り出せるようにする。</t>
  </si>
  <si>
    <t>a　選別したアルミ缶を圧縮成型するために設ける。</t>
  </si>
  <si>
    <t>【貯留ホッパ】</t>
  </si>
  <si>
    <t>b　圧縮成型に必要な量を一時貯留するために、スチール缶プレス機の上部に貯留ホッパを設ける。また、貯留ホッパはゲートを設置して定量を切り出せるようにする。</t>
  </si>
  <si>
    <t>a　選別したスチール缶を圧縮成型するために設ける。</t>
  </si>
  <si>
    <t>k　緊急停止装置を設ける。</t>
  </si>
  <si>
    <t>j　原則として、点検・補修が容易に行える構造とする。</t>
  </si>
  <si>
    <t>f　コンベヤ速度は現場にて調整できるようにする。</t>
  </si>
  <si>
    <t>e　コンベヤの周辺には十分なスペースを確保する。</t>
  </si>
  <si>
    <t>c　状況に応じて手選別要員を増員できるよう、コンベヤ長さや手選別要員の配置場所には余裕を見込む。</t>
  </si>
  <si>
    <t>【磁選機（プーリー式）（必要に応じて設置）】</t>
  </si>
  <si>
    <t>b　寸法</t>
  </si>
  <si>
    <t>【　】％（設計値）</t>
  </si>
  <si>
    <t>(c)　残渣</t>
  </si>
  <si>
    <t>(b)　軽量物</t>
  </si>
  <si>
    <t>(a)　重量物</t>
  </si>
  <si>
    <t>b　回収率</t>
  </si>
  <si>
    <t>d　耐摩耗性に優れたものとする。</t>
  </si>
  <si>
    <t>c　異物の除去作業性を考慮した点検口を設ける。また、点検口の周囲は、鋼板敷きとする。</t>
  </si>
  <si>
    <t>b　密閉式とする。</t>
  </si>
  <si>
    <t>a　缶磁選機にてスチール缶を取り除いたものから、アルミ缶を選別するために設ける。</t>
  </si>
  <si>
    <t>d　周辺の機器・部品は、極力磁性体の使用を避け、処理に支障をきたさないものとする。</t>
  </si>
  <si>
    <t>c　詰まり等がない構造とする。また、詰まり除去作業が容易に行える構造とする。</t>
  </si>
  <si>
    <t>b　吸着したスチール缶は、円滑に分離、排出ができるものとする。</t>
  </si>
  <si>
    <t>g　床面は水勾配を設け、排水溝へ容易に集水するようにする。排水溝は十分な排水能力を持たせるとともに清掃や車両、人の通行に配慮した仕様とする。</t>
  </si>
  <si>
    <t>f　床面の摩耗対策は鋼材埋め込み式とし、滑り止め対策を行う。</t>
  </si>
  <si>
    <t>d　腰壁は鉄筋コンクリート造とし、内面は鋼板貼りとする。</t>
  </si>
  <si>
    <t>【ストックヤード】</t>
  </si>
  <si>
    <t>a　プラスチック製容器包装の収集袋を破袋するために設ける。</t>
  </si>
  <si>
    <t>【　】％以上（多重に使用したものはこの限りでない。）</t>
  </si>
  <si>
    <t>b　破袋率</t>
  </si>
  <si>
    <t>e　下流側機器とのインターロックを設ける。</t>
  </si>
  <si>
    <t>d　コンベヤのテール部及びヘッド部付近に、搬送物等のこぼれ落ち及び堆積が生じない構造とする。</t>
  </si>
  <si>
    <t>c　コンベヤの耐摩耗対策を考慮する。</t>
  </si>
  <si>
    <t>b　コンベヤの点検、整備スペースを設ける。</t>
  </si>
  <si>
    <t>d　投入口にはミスト設備の設置による防じん対策を施すとともに、必要に応じて環境集じん等の対策を講ずる。</t>
  </si>
  <si>
    <t>厚さ【　】mm</t>
  </si>
  <si>
    <t>【　】、</t>
  </si>
  <si>
    <t>h　床面は水勾配を設け、排水溝へ容易に集水するようにする。排水溝は十分な排水能力を持たせるとともに清掃や車両、人の通行に配慮した仕様とする。</t>
  </si>
  <si>
    <t>f　腰壁は鉄筋コンクリート造とし、内面は鋼板貼りとする。</t>
  </si>
  <si>
    <t>g　床面の摩耗対策は鋼材埋め込み式とし、滑り止め対策を行う。</t>
  </si>
  <si>
    <t>e　腰壁は鉄筋コンクリート造とし、内面は鋼板貼りとする。</t>
  </si>
  <si>
    <t>ア　缶受入貯留ヤード</t>
  </si>
  <si>
    <t>h　緊急停止装置を設ける。</t>
  </si>
  <si>
    <t>d　付属品</t>
  </si>
  <si>
    <t>【現場手動】</t>
  </si>
  <si>
    <t>(c)　主要材質</t>
  </si>
  <si>
    <t>c　主要項目（1基につき）</t>
  </si>
  <si>
    <t>a　風量</t>
  </si>
  <si>
    <t>【　】mm</t>
  </si>
  <si>
    <t>g　駆動方式</t>
  </si>
  <si>
    <t>c　能力</t>
  </si>
  <si>
    <t>b　処理対象物最大寸法</t>
  </si>
  <si>
    <t>i　電動機</t>
  </si>
  <si>
    <t>【油圧駆動】</t>
  </si>
  <si>
    <t>h　駆動方式</t>
  </si>
  <si>
    <t>g　主要材質</t>
  </si>
  <si>
    <t>f　投入口寸法</t>
  </si>
  <si>
    <t>【自動、遠隔手動、現場手動】</t>
  </si>
  <si>
    <t>e　柱や壁の出隅の角は、コーナーアングル等で保護する。</t>
  </si>
  <si>
    <t>a　面積</t>
  </si>
  <si>
    <t>l　床面は水勾配を設け、排水溝へ容易に集水するようにする。排水溝は十分な排水能力を持たせるとともに清掃や車両、人の通行に配慮した仕様とする。</t>
  </si>
  <si>
    <t>k　床面は耐摩耗として、鋼材埋め込み式とする。</t>
  </si>
  <si>
    <t>d　ごみを壁面に寄せる場合、腰壁は鉄筋コンクリート造とし、内面は鋼板貼りとする。</t>
  </si>
  <si>
    <t>c　ごみ搬入車の進入、荷下ろし、退出、選別及び移送作業、展開検査がそれぞれ安全に行えるよう配置や形状に配慮するとともに、十分な面積を有するものとする。</t>
  </si>
  <si>
    <t>ア　受入貯留ヤード（土木・建築工事に含む）</t>
  </si>
  <si>
    <t>f　プラットホーム出入口扉付近に、歩行者用専用扉を設ける。</t>
  </si>
  <si>
    <t>e　停電時においても現場操作により扉が開閉できる構造とする。</t>
  </si>
  <si>
    <t>c　エアカーテンを設置し、出入口扉と連動で動作するものとする。また、メンテナンスが容易に行えるようにする。</t>
  </si>
  <si>
    <t>【エアカーテン】</t>
  </si>
  <si>
    <t>g　駆動装置</t>
  </si>
  <si>
    <t>閉【15】秒以内</t>
  </si>
  <si>
    <t>開【15】秒以内、</t>
  </si>
  <si>
    <t>f　開閉時間</t>
  </si>
  <si>
    <t>【ループコイル・光電管】</t>
  </si>
  <si>
    <t>e　車両検知方式</t>
  </si>
  <si>
    <t>【車両感知及び車両管制による自動制御、現場手動】</t>
  </si>
  <si>
    <t>b　材質</t>
  </si>
  <si>
    <t>a　扉寸法</t>
  </si>
  <si>
    <t>【2】基</t>
  </si>
  <si>
    <t>イ　プラットホーム出入口扉</t>
  </si>
  <si>
    <t>i　プラットホームに設置される操作盤、スイッチ等は、防水防錆仕様とする。</t>
  </si>
  <si>
    <t>a　プラットホームの有効幅は、搬入車両が受入供給設備に投入作業中に、隣の受入供給設備に他の車両が寄り付くための切り返し場所を十分に確保するとともに、さらにその搬入車両の脇を入退出するための車両が、安全に通行できる十分な長さを確保する。</t>
  </si>
  <si>
    <t>【耐ひび割れ、耐摩耗、滑り止め仕上げ】</t>
  </si>
  <si>
    <t>a　幅員（有効）</t>
  </si>
  <si>
    <t>(ｵ)　主要項目</t>
  </si>
  <si>
    <t>【鉄筋コンクリート製勾配床】</t>
  </si>
  <si>
    <t>(ｴ)　構造</t>
  </si>
  <si>
    <t>(ｳ)　数量</t>
  </si>
  <si>
    <t>(ｲ)　通行方式</t>
  </si>
  <si>
    <t>屋内式</t>
  </si>
  <si>
    <t>ア　プラットホーム（土木・建築工事に含む）</t>
  </si>
  <si>
    <t>(2)　受入供給設備</t>
  </si>
  <si>
    <t>「３　(1)　キ　その他」に準ずる。</t>
  </si>
  <si>
    <t>キ　その他</t>
  </si>
  <si>
    <t>「３　(1)　カ　安全対策」に準ずる。</t>
  </si>
  <si>
    <t>カ　安全対策</t>
  </si>
  <si>
    <t>「３　(1)　オ　地震対策」に準ずる。</t>
  </si>
  <si>
    <t>オ　地震対策</t>
  </si>
  <si>
    <t>「３　(1)　エ　火災対策」に準ずる。</t>
  </si>
  <si>
    <t>エ　火災対策</t>
  </si>
  <si>
    <t>「３　(1)　ウ　電気、制御、操作盤」に準ずる。</t>
  </si>
  <si>
    <t>ウ　電気、制御、操作盤</t>
  </si>
  <si>
    <t>「３　(1)　イ　機器、配管等」に準ずる。</t>
  </si>
  <si>
    <t>「３　(1)　ア　歩廊、階段等」に準ずる。</t>
  </si>
  <si>
    <t>ア　歩廊、階段等</t>
  </si>
  <si>
    <t>(1)　各設備共通仕様</t>
  </si>
  <si>
    <t>４　マテリアルリサイクル推進施設に係る機械設備工事仕様</t>
  </si>
  <si>
    <t>【　】L/h</t>
  </si>
  <si>
    <t>a　寸法</t>
  </si>
  <si>
    <t>a　ホッパステージ、炉室内、その他機械室及び諸室等の清掃用に用いる。</t>
  </si>
  <si>
    <t>b　炉毎に掲示する。</t>
  </si>
  <si>
    <t>d　表示項目</t>
  </si>
  <si>
    <t>c　表示方法</t>
  </si>
  <si>
    <t xml:space="preserve">×高さ【　】mm </t>
  </si>
  <si>
    <t>幅【　】mm</t>
  </si>
  <si>
    <t>(ｳ)　主要項目（1面につき）</t>
  </si>
  <si>
    <t>【1】面</t>
  </si>
  <si>
    <t>b　パンフレットのデータも納品する。データの形式については別途協議とする。</t>
  </si>
  <si>
    <t>b　小学生向け</t>
  </si>
  <si>
    <t>a　一般向け</t>
  </si>
  <si>
    <t>(ｲ)　部数（初期納入数）</t>
  </si>
  <si>
    <t>(ｳ)　中央制御室から機械設備室への最初の扉部及びその他の箇所（必要数）にエアシャワールーム及び更衣室等、必要な設備、数量を設ける。</t>
  </si>
  <si>
    <t>(ｲ)　プレッシャデマンド形エアラインマスク（JIS T 8153適合）はエアラインを外した時、防じん防毒併用呼吸用保護具となるものを使用する。作業場所に応じて、プレッシャデマンド形空気呼吸器（JIS T 8155適合）も使用できるものとする。</t>
  </si>
  <si>
    <t>(ｱ)　保護具の内、レベル1～レベル3に対応する保護具類及び給気用コンプレッサ（雑用空気圧縮機で機能を満たせる場合は不要）を必要数準備する。</t>
  </si>
  <si>
    <t>【排気ダクト、給水設備】</t>
  </si>
  <si>
    <t>d　使用燃料</t>
  </si>
  <si>
    <t>c　常用圧力</t>
  </si>
  <si>
    <t>b　最高使用圧力</t>
  </si>
  <si>
    <t>(ｴ)　特記事項</t>
  </si>
  <si>
    <t>遠隔手動、現場手動</t>
  </si>
  <si>
    <t>c　容量</t>
  </si>
  <si>
    <t>a　ガス量</t>
  </si>
  <si>
    <t>c　必要な貯留量の雑用空気タンクを設ける。</t>
  </si>
  <si>
    <t>a　必要な空気量に対して、十分な能力を有する。</t>
  </si>
  <si>
    <t>(12)　雑設備</t>
  </si>
  <si>
    <t>d　ボイラ缶水全量を排水する場合に備え、缶水保有量以上の容量を確保した、ボイラ排水受槽を設置する。</t>
  </si>
  <si>
    <t>c　室内の臭気・換気・照度・騒音に十分に留意する。また極力、騒音発生のない機器を使用するとともに、機械室に収容する。</t>
  </si>
  <si>
    <t>b　排水処理設備の機器、槽類等は原則として1箇所にまとめ、建屋内に収容する。悪臭を生ずるおそれのある水槽には蓋を設置し、必要に応じて脱臭、換気等を行う。また、有害ガスが発生する可能性がある場合、作業環境の保全、機器の腐食防止等の措置を必ず講ずる。</t>
  </si>
  <si>
    <t>e　水槽類、ポンプ類設備</t>
  </si>
  <si>
    <t>d　砂ろ過装置</t>
  </si>
  <si>
    <t>c　凝集沈殿槽</t>
  </si>
  <si>
    <t>b　生物処理槽</t>
  </si>
  <si>
    <t>a　流量調整槽</t>
  </si>
  <si>
    <t>(ｳ)　主要機器</t>
  </si>
  <si>
    <t>(ｲ)　能力</t>
  </si>
  <si>
    <t>エ　排水処理設備</t>
  </si>
  <si>
    <t>(a)　吐出量は、必要な能力に十分な余裕を見込んだ容量とする。</t>
  </si>
  <si>
    <t>g　特記事項</t>
  </si>
  <si>
    <t>f　付属品</t>
  </si>
  <si>
    <t>iii）シャフト</t>
  </si>
  <si>
    <t>ii）インペラ</t>
  </si>
  <si>
    <t>i）ケーシング</t>
  </si>
  <si>
    <t>(b)　全揚程</t>
  </si>
  <si>
    <t>【　】基（内、交互運転用1基）</t>
  </si>
  <si>
    <t>(ｳ)　ポンプ類（排水系）に係る標準仕様を以下のとおりとする。</t>
  </si>
  <si>
    <t>(ｲ)　生活排水系統のポンプは土木・建築工事に含む。</t>
  </si>
  <si>
    <t>(ｱ)　排水設備系統に合わせ必要なポンプを設置する。</t>
  </si>
  <si>
    <t>ウ　ポンプ類仕様（排水系）</t>
  </si>
  <si>
    <t>(ｱ)　水槽類は必要に応じて施設を休止することなく、維持管理が行える構造、配置とする。</t>
  </si>
  <si>
    <t>イ　水槽類仕様（排水系）</t>
  </si>
  <si>
    <t>(ｱ)　本施設のプラント排水は、再利用に必要な排水処理を行う。</t>
  </si>
  <si>
    <t>(11)　排水処理設備</t>
  </si>
  <si>
    <t>b　薬剤タンク</t>
  </si>
  <si>
    <t>a　薬注ポンプ</t>
  </si>
  <si>
    <t>a　薬剤</t>
  </si>
  <si>
    <t>オ　機器冷却水薬注装置（必要に応じて設置）</t>
  </si>
  <si>
    <t>a　省エネタイプ、低騒音型とする。</t>
  </si>
  <si>
    <t>(c)　充填材</t>
  </si>
  <si>
    <t>(b)　フレーム・架台</t>
  </si>
  <si>
    <t>(a)　本体</t>
  </si>
  <si>
    <t>e　主要材質</t>
  </si>
  <si>
    <t>d　外気温度</t>
  </si>
  <si>
    <t>【　】℃</t>
  </si>
  <si>
    <t>c　冷却水出口温度</t>
  </si>
  <si>
    <t>b　冷却水入口温度</t>
  </si>
  <si>
    <t>a　循環水量</t>
  </si>
  <si>
    <t>エ　機器冷却水冷却塔</t>
  </si>
  <si>
    <t>(b)　故障時には自動的に交互運転に切り替わるものとする。</t>
  </si>
  <si>
    <t>(ｳ)　ポンプ類（給水系）に係る標準仕様を以下のとおりとする。</t>
  </si>
  <si>
    <t>(ｲ)　生活用水系統のポンプは土木・建築工事に含む。</t>
  </si>
  <si>
    <t>(ｱ)　給水設備系統に合わせ必要なポンプを設置する。</t>
  </si>
  <si>
    <t>ウ　ポンプ類仕様（給水系）</t>
  </si>
  <si>
    <t>(ｵ)　水槽の材質はステンレス製又はコンクリート製とする（コンクリート製の場合は土木・建築工事に含む。）</t>
  </si>
  <si>
    <t>(ｳ)　槽内にじん芥等の異物が落下しないようにする。</t>
  </si>
  <si>
    <t>(ｲ)　水槽類は必要に応じて施設を休止することなく、維持管理が行える構造、配置とする。</t>
  </si>
  <si>
    <t>(ｱ)　受水槽等は、ステンレス製の場合は六面点検が可能なものとする。</t>
  </si>
  <si>
    <t>イ　水槽類仕様（給水系）</t>
  </si>
  <si>
    <t>(ｲ)　引込に必要な工事、必要設備の設置及び配管工事の一切を行う。</t>
  </si>
  <si>
    <t>(10)　給水設備</t>
  </si>
  <si>
    <t>カ　飛灰処理物貯留設備</t>
  </si>
  <si>
    <t>オ　飛灰処理物搬送コンベヤ</t>
  </si>
  <si>
    <t>b　処理物形状</t>
  </si>
  <si>
    <t>エ　混練機</t>
  </si>
  <si>
    <t>c　下流側機器とのインターロックを設ける。</t>
  </si>
  <si>
    <t>b　飛散防止対策を講ずる。</t>
  </si>
  <si>
    <t>a　混練機に定量的に一定量を送るために設ける。</t>
  </si>
  <si>
    <t>c　電動機</t>
  </si>
  <si>
    <t>ウ　定量供給装置</t>
  </si>
  <si>
    <t>c　バグフィルタの払い落としはタイマにて自動的に行う。</t>
  </si>
  <si>
    <t>b　貯槽内での飛灰の吸湿固化対策を講ずる。</t>
  </si>
  <si>
    <t>h　コンベヤの用途や種類に応じて適切な名称を付け、各コンベヤを分けて記入のこと。</t>
  </si>
  <si>
    <t>f　下流側機器とのインターロックを設ける。</t>
  </si>
  <si>
    <t>e　コンベヤのテール部及びヘッド部付近に、搬送物等のこぼれ落ち及び堆積が生じない構造とする。</t>
  </si>
  <si>
    <t xml:space="preserve">c　コンベヤの耐摩耗対策を考慮する。 </t>
  </si>
  <si>
    <t>i　バケット置き場ではバケットの清掃、点検が容易に行えるよう十分なスペースを確保するとともに洗浄用配管を設け、床面は排水を速やかに排出する。</t>
  </si>
  <si>
    <t>h　バケットは耐衝撃性、耐摩耗性、耐腐食性を十分考慮した構造、材質とする。</t>
  </si>
  <si>
    <t>f　クレーンに荷重計を設置する。</t>
  </si>
  <si>
    <t>e　監視窓の洗浄を目的に、自動洗浄装置又は灰ピット側から安全に清掃が出来る歩廊及び洗浄設備等を設置する。</t>
  </si>
  <si>
    <t>d　クレーン操作室は、ピット内の空気と完全に遮断されたガラス張り構造とする。</t>
  </si>
  <si>
    <t>c　クレーンガーター上の電動機及び電気品は防じん・防滴型とする。</t>
  </si>
  <si>
    <t>b　点検整備のためのバケット置き場と、安全通路との広さを十分に確保する。</t>
  </si>
  <si>
    <t>a　法規に準拠した安全通路を設置する。</t>
  </si>
  <si>
    <t>【安全ネット】</t>
  </si>
  <si>
    <t>インバータ制御</t>
  </si>
  <si>
    <t>o　速度制御方式</t>
  </si>
  <si>
    <t>n　給電方式</t>
  </si>
  <si>
    <t>半自動、遠隔手動</t>
  </si>
  <si>
    <t>m　操作方式</t>
  </si>
  <si>
    <t>手動時【　】％以下</t>
  </si>
  <si>
    <t>l　稼働率</t>
  </si>
  <si>
    <t>k　各部速度及び電動機</t>
  </si>
  <si>
    <t>h　揚程</t>
  </si>
  <si>
    <t>g　バケット材質</t>
  </si>
  <si>
    <t>f　灰の単位体積重量</t>
  </si>
  <si>
    <t>e　バケット切り取り容量</t>
  </si>
  <si>
    <t>【　】基（予備1基）</t>
  </si>
  <si>
    <t>d　バケット数量</t>
  </si>
  <si>
    <t>c　バケット形式</t>
  </si>
  <si>
    <t>【　】t</t>
  </si>
  <si>
    <t>b　定格荷重</t>
  </si>
  <si>
    <t>a　吊上荷重</t>
  </si>
  <si>
    <t>キ　灰クレーン</t>
  </si>
  <si>
    <t>×深さ【　】ｍ</t>
  </si>
  <si>
    <t>カ　灰汚水槽（土木・建築工事に含む）</t>
  </si>
  <si>
    <t>オ　灰汚水沈殿槽（必要に応じて設置）（土木・建築工事に含む）</t>
  </si>
  <si>
    <t>d　灰ピットの隅角部は面取りとし、灰クレーンでピット内全域をつかむ事が可能な構造とする。</t>
  </si>
  <si>
    <t>c　炉室とは隔離し、炉室側への臭気及び粉じんの漏洩を避ける構造とする。</t>
  </si>
  <si>
    <t>a　ピットの有効容量算出の基準レベルは、コンベヤ等投入機器の下面の水平線以下とする。</t>
  </si>
  <si>
    <t>水密性鉄筋コンクリート造</t>
  </si>
  <si>
    <t>エ　灰ピット（土木・建築工事に含む）</t>
  </si>
  <si>
    <t>e　詰まり等がない構造とする。</t>
  </si>
  <si>
    <t>d　灰ピットへ均一に貯留できるよう十分に考慮する。</t>
  </si>
  <si>
    <t>c　水素爆発や水蒸気爆発について十分考慮する。</t>
  </si>
  <si>
    <t>b　下流側機器とのインターロック機能を設置する。</t>
  </si>
  <si>
    <t>a　発じんを極力回避できる構造とし、特に乗継部分については、十分に考慮して設計し、必要により局所排気装置を設置する。</t>
  </si>
  <si>
    <t>【　】系列</t>
  </si>
  <si>
    <t>ウ　灰搬出装置</t>
  </si>
  <si>
    <t>f　摺動部は摩耗対策としてライナー等を設ける。</t>
  </si>
  <si>
    <t>a　構造は、その用途に適した堅牢なものとする。</t>
  </si>
  <si>
    <t>1基/系列</t>
  </si>
  <si>
    <t>g　摺動部は摩耗対策としてライナー等を設ける。</t>
  </si>
  <si>
    <t>f　水素対策を講ずる。</t>
  </si>
  <si>
    <t>a　運転中は、炉内圧力が変動しないように気密性の高い構造とする。</t>
  </si>
  <si>
    <t>h　操作方式</t>
  </si>
  <si>
    <t>g　電動機</t>
  </si>
  <si>
    <t>f　駆動方式</t>
  </si>
  <si>
    <t>d　寸法</t>
  </si>
  <si>
    <t>c　単位体積重量</t>
  </si>
  <si>
    <t>b　能力</t>
  </si>
  <si>
    <t>a　運搬物</t>
  </si>
  <si>
    <t>ア　灰冷却装置</t>
  </si>
  <si>
    <t>(8)　灰出し設備</t>
  </si>
  <si>
    <t>【点検用階段、避雷設備】</t>
  </si>
  <si>
    <t>【　】mm以上</t>
  </si>
  <si>
    <t>g　外面保温厚さ</t>
  </si>
  <si>
    <t>f　頂部排ガス温度</t>
  </si>
  <si>
    <t>【　】ｍ/ｓ</t>
  </si>
  <si>
    <t>最小</t>
  </si>
  <si>
    <t>最大</t>
  </si>
  <si>
    <t>e　排ガス吐出速度</t>
  </si>
  <si>
    <t>【　】φm</t>
  </si>
  <si>
    <t>d　頂部口径</t>
  </si>
  <si>
    <t>(d)　測定孔</t>
  </si>
  <si>
    <t>(c)　マンホール</t>
  </si>
  <si>
    <t>(b)　ノズル・底板</t>
  </si>
  <si>
    <t>(a)　内筒</t>
  </si>
  <si>
    <t>c　内筒材質</t>
  </si>
  <si>
    <t>建築仕様による</t>
  </si>
  <si>
    <t>b　外筒材質</t>
  </si>
  <si>
    <t>GL＋59ｍ</t>
  </si>
  <si>
    <t>a　煙突高</t>
  </si>
  <si>
    <t>(ｳ)　主要項目（内筒1筒当たり）</t>
  </si>
  <si>
    <t>b　内筒</t>
  </si>
  <si>
    <t>1筒</t>
  </si>
  <si>
    <t>a　外筒</t>
  </si>
  <si>
    <t>ク　煙突（外筒及び基礎は土木・建築工事に含む）</t>
  </si>
  <si>
    <t>f　継目の溶接は、内側全周溶接とする。ただし、内部からの溶接施工ができない部分についてはこの限りでない。</t>
  </si>
  <si>
    <t>e　点検口等の気密性に留意する。</t>
  </si>
  <si>
    <t>d　伸縮継手は、ガス漏れがないようにする。</t>
  </si>
  <si>
    <t>c　ダストの堆積及び腐食を防止するために、極力水平煙道は避ける。</t>
  </si>
  <si>
    <t>b　保温外装仕上げとする。</t>
  </si>
  <si>
    <t>a　振動、騒音が発生しない構造とする。</t>
  </si>
  <si>
    <t>【ダンパ、点検歩廊階段、掃除口】</t>
  </si>
  <si>
    <t>【　】ｍ/ｓ以下</t>
  </si>
  <si>
    <t>a　風速</t>
  </si>
  <si>
    <t>2基（1基/炉）</t>
  </si>
  <si>
    <t>【溶接鋼板型】</t>
  </si>
  <si>
    <t>キ　煙道</t>
  </si>
  <si>
    <t>c　風量調整方式は回転数、ダンパ併用制御も可とする。</t>
  </si>
  <si>
    <t>b　入（出）口ダンパとの起動インターロックを設ける。</t>
  </si>
  <si>
    <t>a　必要な最大ガス量に15％以上の余裕を持たせる。</t>
  </si>
  <si>
    <t>【温度計、点検口、ドレン抜き】</t>
  </si>
  <si>
    <t>h　主要材質</t>
  </si>
  <si>
    <t>【回転数制御方式】</t>
  </si>
  <si>
    <t>g　風量調整方式</t>
  </si>
  <si>
    <t>【自動燃焼制御（ACC）】</t>
  </si>
  <si>
    <t>f　風量制御方式</t>
  </si>
  <si>
    <t>d　回転数</t>
  </si>
  <si>
    <t>【　】℃（常用）</t>
  </si>
  <si>
    <t>c　排ガス温度</t>
  </si>
  <si>
    <t>【　】kPa（常用温度において）</t>
  </si>
  <si>
    <t>b　風圧</t>
  </si>
  <si>
    <t>カ　誘引送風機</t>
  </si>
  <si>
    <t>【12】ｍ/ｓ以下</t>
  </si>
  <si>
    <t>オ　風道</t>
  </si>
  <si>
    <t>a　原則としてベアチューブ式とする。</t>
  </si>
  <si>
    <t>f　構造</t>
  </si>
  <si>
    <t>e　蒸気量</t>
  </si>
  <si>
    <t>d　蒸気入口温度</t>
  </si>
  <si>
    <t>c　空気量</t>
  </si>
  <si>
    <t>～【　】℃</t>
  </si>
  <si>
    <t>b　出口空気温度</t>
  </si>
  <si>
    <t>【　】℃（常温）</t>
  </si>
  <si>
    <t>a　入口空気温度</t>
  </si>
  <si>
    <t>【蒸気加熱式】</t>
  </si>
  <si>
    <t>エ　空気予熱器（必要に応じて設置）</t>
  </si>
  <si>
    <t>【温度計、点検口、ドレン抜き、ダンパ】</t>
  </si>
  <si>
    <t>f　風量調整方式</t>
  </si>
  <si>
    <t>e　風量制御方式</t>
  </si>
  <si>
    <t>（排ガス【　】℃において）</t>
  </si>
  <si>
    <t>ウ　排ガス再循環用送風機（必要に応じて設置）</t>
  </si>
  <si>
    <t>f　冷却方式が強制冷却の場合は、冷却媒体に対応した遮断警報装置を設置する（自然冷却の場合は不要。）。</t>
  </si>
  <si>
    <t>e　軸受温度計を設置する。</t>
  </si>
  <si>
    <t>d　入（出）口ダンパとの起動インターロック、誘引送風機との運転インターロックを設ける。</t>
  </si>
  <si>
    <t>c　吸込空気は、ごみピット等より吸引し、吸引口にはスクリーンを設ける。スクリーンは耐食性の高い材料とし、交換の容易な構造とする。</t>
  </si>
  <si>
    <t>b　風圧は炉の円滑な燃焼に必要十分な静圧を持たせる。</t>
  </si>
  <si>
    <t>a　必要な最大風量に10％以上の余裕を持たせる。</t>
  </si>
  <si>
    <t>【温度計、点検口、ドレン抜き、ダンパ、吸気スクリーン】</t>
  </si>
  <si>
    <t>【　】kPa（20℃において）</t>
  </si>
  <si>
    <t>イ　二次送風機（必要に応じて設置）</t>
  </si>
  <si>
    <t>a　必要な最大風量（高質ごみ時）に10％以上の余裕を持たせる。</t>
  </si>
  <si>
    <t>ア　押込送風機</t>
  </si>
  <si>
    <t>(7)　通風設備</t>
  </si>
  <si>
    <t>b　環境性、利便性、経済性、維持管理性で優位性がある場合には、電気式給湯の採用を可とする。</t>
  </si>
  <si>
    <t>a　清掃、点検の容易なものとする。</t>
  </si>
  <si>
    <t>【給湯用熱交換器、給湯タンク、膨張タンク、給湯循環ポンプ】</t>
  </si>
  <si>
    <t>d　供給温水量</t>
  </si>
  <si>
    <t>c　供給温水温度</t>
  </si>
  <si>
    <t>【　】kJ/h（年間平均熱量）</t>
  </si>
  <si>
    <t>【　】kJ/h（時間最大必要熱量）</t>
  </si>
  <si>
    <t>b　供給熱量</t>
  </si>
  <si>
    <t>a　供給媒体</t>
  </si>
  <si>
    <t>(ｳ)　主要項目（1組につき）</t>
  </si>
  <si>
    <t>【　】組</t>
  </si>
  <si>
    <t>c　安全性が高く、長期的に事故がないよう実績の多いタービンを選定する。</t>
  </si>
  <si>
    <t>【ターニング装置、減速装置、潤滑装置、調整及び保安装置、タービンバイパス装置、タービン起動盤、タービンドレン排出装置、メンテナンス用荷揚装置】</t>
  </si>
  <si>
    <t>【可】</t>
  </si>
  <si>
    <t>(c)　自立運転</t>
  </si>
  <si>
    <t>【外部電力との系統連系運転】</t>
  </si>
  <si>
    <t>(b)　常用運転方式</t>
  </si>
  <si>
    <t>【有】</t>
  </si>
  <si>
    <t>(a)　逆潮流</t>
  </si>
  <si>
    <t>h　運転方式</t>
  </si>
  <si>
    <t>夏季</t>
  </si>
  <si>
    <t>冬季</t>
  </si>
  <si>
    <t>g　排気圧力</t>
  </si>
  <si>
    <t>f　主塞止弁前蒸気温度</t>
  </si>
  <si>
    <t>【　】MPa</t>
  </si>
  <si>
    <t>e　主塞止弁前蒸気圧力</t>
  </si>
  <si>
    <t>d　発電機回転数</t>
  </si>
  <si>
    <t>c　タービン回転数</t>
  </si>
  <si>
    <t>【　】t/h（最大出力時）</t>
  </si>
  <si>
    <t>b　蒸気使用量</t>
  </si>
  <si>
    <t>【　】kW（発電機端）</t>
  </si>
  <si>
    <t>a　連続最大出力</t>
  </si>
  <si>
    <t>【抽気復水タービン】</t>
  </si>
  <si>
    <t>ア　蒸気タービン</t>
  </si>
  <si>
    <t>(6)　余熱利用設備</t>
  </si>
  <si>
    <t>b　使用薬剤のガス漏れ検知のため検知器を設置する。</t>
  </si>
  <si>
    <t>a　薬剤注入率は、最適な効率が図られるようにする。</t>
  </si>
  <si>
    <t>(a)　付属品</t>
  </si>
  <si>
    <t>b　薬品供給装置</t>
  </si>
  <si>
    <t>c　使用薬剤</t>
  </si>
  <si>
    <t>【　】％</t>
  </si>
  <si>
    <t>b　NOx 除去率</t>
  </si>
  <si>
    <t>【　】ppm以下</t>
  </si>
  <si>
    <t>出口</t>
  </si>
  <si>
    <t>【　】ppm</t>
  </si>
  <si>
    <t>入口</t>
  </si>
  <si>
    <t>エ　無触媒脱硝装置（必要に応じて設置）</t>
  </si>
  <si>
    <t>f　薬剤供給装置（ブロア）は有害ガス除去装置との併用とする。</t>
  </si>
  <si>
    <t>e　薬剤輸送管については、閉塞しないように材質、構造に配慮し、配管途中での分岐、連結はしない。</t>
  </si>
  <si>
    <t>d　薬剤貯留槽内でブリッジを起こさないようエアレーション、槌打装置等を設ける。</t>
  </si>
  <si>
    <t>b　薬剤貯留槽室内には、掃除装置配管や洗浄水栓を設ける。</t>
  </si>
  <si>
    <t>【活性炭】</t>
  </si>
  <si>
    <t>d　使用薬剤</t>
  </si>
  <si>
    <t>b　排ガス温度</t>
  </si>
  <si>
    <t>a　排ガス量</t>
  </si>
  <si>
    <t>(ｳ)　主要項目（1炉分につき）</t>
  </si>
  <si>
    <t>2炉分</t>
  </si>
  <si>
    <t>ウ　ダイオキシン類除去設備</t>
  </si>
  <si>
    <t>b　薬剤貯留槽周辺には、掃除装置配管や洗浄水栓を設ける。</t>
  </si>
  <si>
    <t>【消石灰又はアルカリ系薬剤】</t>
  </si>
  <si>
    <t>e　使用薬剤</t>
  </si>
  <si>
    <t>【　】ppm 以下</t>
  </si>
  <si>
    <t>（平均【　】ppm）</t>
  </si>
  <si>
    <t>乾式法</t>
  </si>
  <si>
    <t>イ　有害ガス除去設備</t>
  </si>
  <si>
    <t>(c)　加温装置</t>
  </si>
  <si>
    <t>(b)　集じん灰排出装置</t>
  </si>
  <si>
    <t>(a)　逆洗装置</t>
  </si>
  <si>
    <t>ii）本体外壁</t>
  </si>
  <si>
    <t>i）ろ布</t>
  </si>
  <si>
    <t>(j)　主要材質</t>
  </si>
  <si>
    <t>【パルスジェット式】</t>
  </si>
  <si>
    <t>(i)　逆洗方式</t>
  </si>
  <si>
    <t>(h)　ろ布面積</t>
  </si>
  <si>
    <t>(g)　ろ過速度</t>
  </si>
  <si>
    <t>【　】Pa 以下</t>
  </si>
  <si>
    <t>(f)　設計耐圧</t>
  </si>
  <si>
    <t>【　】室</t>
  </si>
  <si>
    <t>(e)　室区分数</t>
  </si>
  <si>
    <t>(d)　出口含じん量</t>
  </si>
  <si>
    <t>(c)　入口含じん量</t>
  </si>
  <si>
    <t>常用【　】℃</t>
  </si>
  <si>
    <t>(b)　排ガス温度</t>
  </si>
  <si>
    <t>(a)　排ガス量</t>
  </si>
  <si>
    <t>【ろ過式集じん器】</t>
  </si>
  <si>
    <t>(ｱ)　バグフィルタ</t>
  </si>
  <si>
    <t>ア　集じん装置</t>
  </si>
  <si>
    <t>(5)　排ガス処理設備</t>
  </si>
  <si>
    <t>(d)　操作方式</t>
  </si>
  <si>
    <t>(c)　電動機</t>
  </si>
  <si>
    <t>(a)　吐出空気量</t>
  </si>
  <si>
    <t>(ｵ)　減温用空気圧縮機（必要に応じて設置）</t>
  </si>
  <si>
    <t>(a)　再利用水槽等との兼用を可とする。</t>
  </si>
  <si>
    <t>c　有効容量</t>
  </si>
  <si>
    <t>【水密鉄筋コンクリート造】</t>
  </si>
  <si>
    <t>(ｴ)　噴射水槽（土木・建築工事に含む）</t>
  </si>
  <si>
    <t>(e)　主要材質</t>
  </si>
  <si>
    <t>(d)　回転数</t>
  </si>
  <si>
    <t>(b)　吐出圧</t>
  </si>
  <si>
    <t>(a)　吐出量</t>
  </si>
  <si>
    <t>(ｳ)　噴射水ポンプ</t>
  </si>
  <si>
    <t>(b)　ノズルの噴霧テストが機器近傍で行えるようにするとともに、排水を排水処理設備まで導水する。</t>
  </si>
  <si>
    <t>(a)　噴射ノズルは、二流体噴霧を標準とし、目詰まり、摩耗、腐食が起こらないように配慮するとともに、容易に脱着できるものとする。</t>
  </si>
  <si>
    <t>(b)　噴射水圧力</t>
  </si>
  <si>
    <t>(a)　噴射水量</t>
  </si>
  <si>
    <t>c　主要項目（1本につき）</t>
  </si>
  <si>
    <t>【　】本/炉</t>
  </si>
  <si>
    <t>(ｲ)　噴射ノズル</t>
  </si>
  <si>
    <t>(e)　減温塔ダストは集じん灰の処理系列にて処理するものとする。</t>
  </si>
  <si>
    <t>(d)　沈降したダストが円滑に排出可能な形状とするとともに、排出装置を設ける。</t>
  </si>
  <si>
    <t>(c)　内面は、耐熱、耐水、耐酸性や飛灰の付着、低温腐食対策に配慮する。</t>
  </si>
  <si>
    <t>(b)　噴射水の飛散を防止し、噴霧水を完全に蒸発できる構造、形状等とする。</t>
  </si>
  <si>
    <t>(a)　設備の入口における燃焼ガスの温度にかかわらず、排ガス温度を所定の温度に冷却できるようにする。</t>
  </si>
  <si>
    <t>【　】秒</t>
  </si>
  <si>
    <t>(b)　蒸発熱負荷</t>
  </si>
  <si>
    <t>【　】基/炉</t>
  </si>
  <si>
    <t>【水噴射式】</t>
  </si>
  <si>
    <t>(ｱ)　減温塔本体</t>
  </si>
  <si>
    <t>ソ　減温塔（必要に応じて設置）</t>
  </si>
  <si>
    <t>a　復水タンク液位による自動制御を行う。</t>
  </si>
  <si>
    <t>【復水タンク液位による自動制御】</t>
  </si>
  <si>
    <t>f　流量制御方式</t>
  </si>
  <si>
    <t>(c)　シャフト</t>
  </si>
  <si>
    <t>(b)　インペラ</t>
  </si>
  <si>
    <t>【渦巻式】</t>
  </si>
  <si>
    <t>セ　純水移送ポンプ</t>
  </si>
  <si>
    <t>a　容量は、純水再生中のボイラ補給水量を確保するとともに、ボイラ水張り容量も考慮する。</t>
  </si>
  <si>
    <t>b　容量</t>
  </si>
  <si>
    <t>a　主要材質</t>
  </si>
  <si>
    <t>ス　純水タンク（必要に応じて設置）</t>
  </si>
  <si>
    <t>e　薬剤の貯留容量は基準ごみ時の使用量の7日分以上とする。</t>
  </si>
  <si>
    <t>d　本装置の区画は防液堤で囲う。</t>
  </si>
  <si>
    <t>c　流量計及び導電率計の信号により自動的に再生を行う。</t>
  </si>
  <si>
    <t>b　一日当たりの純水製造量は、ボイラ1基分に対して24時間以内に満水保缶できる容量とする。</t>
  </si>
  <si>
    <t>a　能力は、ボイラ全基分の最大蒸発量時の補給水量に対して十分余裕を見込む。</t>
  </si>
  <si>
    <t>(f)　蒸発残留物</t>
  </si>
  <si>
    <t>(e)　総アルカリ度</t>
  </si>
  <si>
    <t>(d)　溶解性鉄</t>
  </si>
  <si>
    <t>【　】mg/L</t>
  </si>
  <si>
    <t>(c)　総硬度</t>
  </si>
  <si>
    <t>【　】μS/cm</t>
  </si>
  <si>
    <t>(b)　導電率</t>
  </si>
  <si>
    <t>(a)　pH</t>
  </si>
  <si>
    <t>f　原水水質</t>
  </si>
  <si>
    <t>e　原水</t>
  </si>
  <si>
    <t>約【　】時間再生</t>
  </si>
  <si>
    <t>約【　】時間通水、</t>
  </si>
  <si>
    <t>c　再生周期</t>
  </si>
  <si>
    <t>(b)　イオン状シリカ</t>
  </si>
  <si>
    <t>【　】μS/cm 以下（25℃）</t>
  </si>
  <si>
    <t>(a)　導電率</t>
  </si>
  <si>
    <t>b　処理水水質</t>
  </si>
  <si>
    <t>シ　純水装置</t>
  </si>
  <si>
    <t>a　容量は、全ボイラ最大給水量の30分以上を確保する。</t>
  </si>
  <si>
    <t>サ　復水タンク</t>
  </si>
  <si>
    <t>e　運営初年度の気温が高い状態かつ全炉定格運転時に復水能力の確認を行う。</t>
  </si>
  <si>
    <t>d　吸気エリア、排気エリアの防鳥対策（防鳥網等）、騒音対策を行う。</t>
  </si>
  <si>
    <t>c　容量は、高質ごみ定格稼働時に発生する蒸気から、プラント設備で運転中に常時使用する高圧蒸気を除いた全量をタービンバイパスに流したときの蒸気量（タービンバイパス減温水を含む）に対し適切な余裕を持たせる。</t>
  </si>
  <si>
    <t>b　送風機は、低騒音、省エネ型とする。</t>
  </si>
  <si>
    <t>【アルミニウム】</t>
  </si>
  <si>
    <t>(b)　フィン</t>
  </si>
  <si>
    <t>(a)　伝熱管</t>
  </si>
  <si>
    <t>l　主要材質</t>
  </si>
  <si>
    <t>k　操作方式</t>
  </si>
  <si>
    <t>【回転数制御及び台数制御による自動制御】</t>
  </si>
  <si>
    <t>j　制御方式</t>
  </si>
  <si>
    <t>×【　】台</t>
  </si>
  <si>
    <t>(d)　電動機</t>
  </si>
  <si>
    <t>【連結ギヤ減速方式又はVベルト式】</t>
  </si>
  <si>
    <t>(c)　駆動方式</t>
  </si>
  <si>
    <t>【低騒音ファン】</t>
  </si>
  <si>
    <t>i　ファン</t>
  </si>
  <si>
    <t>×長【　】ｍ</t>
  </si>
  <si>
    <t>h　寸法</t>
  </si>
  <si>
    <t>g　空気出口温度</t>
  </si>
  <si>
    <t>f　設計空気入口温度</t>
  </si>
  <si>
    <t>【　】℃以下</t>
  </si>
  <si>
    <t>e　凝縮水出口温度</t>
  </si>
  <si>
    <t>d　蒸気入口圧力</t>
  </si>
  <si>
    <t>c　蒸気入口温度</t>
  </si>
  <si>
    <t>b　処理蒸気量</t>
  </si>
  <si>
    <t>【　】GJ/h</t>
  </si>
  <si>
    <t>a　交換熱量</t>
  </si>
  <si>
    <t>【強制空冷式】</t>
  </si>
  <si>
    <t>コ　蒸気復水器</t>
  </si>
  <si>
    <t>×長さ【　】mm</t>
  </si>
  <si>
    <t>内径【　】mm</t>
  </si>
  <si>
    <t>(d)　主要材質</t>
  </si>
  <si>
    <t>(a)　蒸気圧力</t>
  </si>
  <si>
    <t>【円筒横置型】</t>
  </si>
  <si>
    <t>(ｲ)　低圧蒸気だめ</t>
  </si>
  <si>
    <t>(ｱ)　高圧蒸気だめ</t>
  </si>
  <si>
    <t>ケ　高圧及び低圧蒸気だめ</t>
  </si>
  <si>
    <t>e　ブロー水は、ブロー水冷却装置で冷却し、排水処理設備に移送する。</t>
  </si>
  <si>
    <t>d　エネルギー回収型廃棄物処理施設工場棟内の不要蒸気ドレンは、独立の配管でブロータンクへ集める。</t>
  </si>
  <si>
    <t>c　流量指示計は、詰まりのない構造でかつ耐熱性を考慮する。</t>
  </si>
  <si>
    <t>b　本装置の配管口径、調節弁口径は、缶水が十分吹き出しできる容量とする。</t>
  </si>
  <si>
    <t>a　缶水の導電率・pH値が最適値となるよう、ブロー量を調整できるようにする。</t>
  </si>
  <si>
    <t>【ブロー量調節装置、ブロータンク、ブロー水冷却装置、導電率計、pH計】</t>
  </si>
  <si>
    <t>【自動】</t>
  </si>
  <si>
    <t>b　ブロー量調節方式</t>
  </si>
  <si>
    <t>a　ブロー量</t>
  </si>
  <si>
    <t>【ブロー量手動調節式】</t>
  </si>
  <si>
    <t>ク　連続ブロー装置</t>
  </si>
  <si>
    <t>(f)　薬品の貯留能力は基準ごみ時の使用量の7日分以上とする。</t>
  </si>
  <si>
    <t>(e)　炉の運転に支障のない容量とする。</t>
  </si>
  <si>
    <t>(d)　ポンプは、注入量調整が容易な構造とする。</t>
  </si>
  <si>
    <t>(c)　タンクの液面「低」警報を中央制御室に表示する。</t>
  </si>
  <si>
    <t>(b)　タンクには給水（純水）配管を設け、薬剤が希釈できるようにする。</t>
  </si>
  <si>
    <t>(a)　本装置は、ボイラの腐食やスケール付着等の防止のため、ボイラ水に必要な薬液を添加するものであり、注入箇所は提案とする。</t>
  </si>
  <si>
    <t>【撹拌機】</t>
  </si>
  <si>
    <t>c　付属品</t>
  </si>
  <si>
    <t>v）操作方式</t>
  </si>
  <si>
    <t>【　】Pa</t>
  </si>
  <si>
    <t>iv）吐出圧</t>
  </si>
  <si>
    <t>iii）容量</t>
  </si>
  <si>
    <t>【　】（可変容量式）</t>
  </si>
  <si>
    <t>(c)　ポンプ</t>
  </si>
  <si>
    <t>（【7】日分以上）</t>
  </si>
  <si>
    <t>ii）容量</t>
  </si>
  <si>
    <t>i）主要材質</t>
  </si>
  <si>
    <t>(b)　タンク</t>
  </si>
  <si>
    <t>【遠隔手動、現場手動】</t>
  </si>
  <si>
    <t>(a)　注入量制御</t>
  </si>
  <si>
    <t>b　主要項目</t>
  </si>
  <si>
    <t>a　数量</t>
  </si>
  <si>
    <t>(ｳ)　ボイラ水保缶剤注入装置（必要に応じて設置）</t>
  </si>
  <si>
    <t>(g)　薬品の貯留能力は基準ごみ時の使用量の7日分以上とする。</t>
  </si>
  <si>
    <t>(ｲ)　脱酸剤注入装置（必要に応じて設置）</t>
  </si>
  <si>
    <t>(f)　脱酸剤等の効用を併せ持つ一液タイプの使用も可とする。</t>
  </si>
  <si>
    <t>(ｱ)　清缶剤注入装置</t>
  </si>
  <si>
    <t>キ　ボイラ用薬液注入装置</t>
  </si>
  <si>
    <t>a　吐出量は、脱気器の能力に十分な余裕を見込んだ容量とする。</t>
  </si>
  <si>
    <t>(ｵ)　操作方式</t>
  </si>
  <si>
    <t>(ｴ)　電動機</t>
  </si>
  <si>
    <t>c　流体温度</t>
  </si>
  <si>
    <t>(ｳ)　主要要目（1基につき）</t>
  </si>
  <si>
    <t>カ　脱気器給水ポンプ</t>
  </si>
  <si>
    <t>e　貯水容量は、最大ボイラ給水量（2缶分）に対して、10分間以上を確保する。</t>
  </si>
  <si>
    <t>d　脱気能力は、ボイラ給水能力及び復水の全量に対して、余裕を見込む。</t>
  </si>
  <si>
    <t>c　脱気水酸素含有量はJIS B 8223に準拠する。</t>
  </si>
  <si>
    <t>b　自動的に温度、圧力、水位の調整を行い、ボイラ給水ポンプがいかなる場合にもキャビテーションを起こさないようにする。</t>
  </si>
  <si>
    <t>a　負荷の変動に影響されない形式、構造とする。</t>
  </si>
  <si>
    <t>【安全弁、安全弁消音器】</t>
  </si>
  <si>
    <t>【圧力及び液面制御（流量調節弁制御）】</t>
  </si>
  <si>
    <t>h　制御方式</t>
  </si>
  <si>
    <t>(b)　スプレーノズル</t>
  </si>
  <si>
    <t>【鋼板溶接】</t>
  </si>
  <si>
    <t>e　脱気水酸素含有量</t>
  </si>
  <si>
    <t>d　貯水能力</t>
  </si>
  <si>
    <t>c　脱気能力</t>
  </si>
  <si>
    <t>b　処理水温度</t>
  </si>
  <si>
    <t>a　常用圧力</t>
  </si>
  <si>
    <t>【蒸気加熱スプレー式】</t>
  </si>
  <si>
    <t>オ　脱気器</t>
  </si>
  <si>
    <t>c　接点付軸受温度計を設ける。</t>
  </si>
  <si>
    <t>a　過熱防止装置を設け、余剰水は脱気器に戻す。</t>
  </si>
  <si>
    <t>c　軸受温度</t>
  </si>
  <si>
    <t>【横型多段遠心ポンプ】</t>
  </si>
  <si>
    <t>エ　ボイラ給水ポンプ</t>
  </si>
  <si>
    <t>f　蒸気式の場合は、運転表示灯を設置し、安全対策を施す。</t>
  </si>
  <si>
    <t>e　蒸気式の場合は、作動後は、圧縮空気を送入する等内部腐食を防止できる構造とする。</t>
  </si>
  <si>
    <t>d　蒸気式の場合は、ドレン及び潤滑油等により、歩廊部が汚れないよう対策を施す。</t>
  </si>
  <si>
    <t>c　蒸気式の場合は、自動運転中の緊急引抜が可能な構造とする。</t>
  </si>
  <si>
    <t>b　蒸気式の場合は、中央制御室から遠隔操作により自動的にドレンを切り、順次すす吹きを行う構造とする。</t>
  </si>
  <si>
    <t>(b)　定置型</t>
  </si>
  <si>
    <t>(a)　長抜差型</t>
  </si>
  <si>
    <t>【電動機】</t>
  </si>
  <si>
    <t>(c)　ノズル</t>
  </si>
  <si>
    <t>d　噴射管材質</t>
  </si>
  <si>
    <t>c　蒸気量</t>
  </si>
  <si>
    <t>b　構成</t>
  </si>
  <si>
    <t>(f)　ボイラダストは飛灰処理装置へ搬送する。</t>
  </si>
  <si>
    <t>(e)　作業が安全で容易に行えるように、適所にマンホール又は点検口を設ける。</t>
  </si>
  <si>
    <t>(d)　シュートは適切な傾斜角を設け、ダストが堆積しないようにする。</t>
  </si>
  <si>
    <t>(c)　ガスリーク対策を十分に行う。</t>
  </si>
  <si>
    <t>(a)　耐震、熱応力に耐える強度を有する。</t>
  </si>
  <si>
    <t>【ダスト搬出装置】</t>
  </si>
  <si>
    <t>(b)　表面温度</t>
  </si>
  <si>
    <t>（厚さ【　】mm以上、必要に応じて耐火材張り）</t>
  </si>
  <si>
    <t>ii）ホッパシュート</t>
  </si>
  <si>
    <t>i）鉄骨</t>
  </si>
  <si>
    <t>(a)　材質</t>
  </si>
  <si>
    <t>【自立耐震式】</t>
  </si>
  <si>
    <t>(ｲ)　ボイラ鉄骨、ケーシング、落下灰ホッパシュート</t>
  </si>
  <si>
    <t>(c)　ボイラ各部の設計は、電気事業法・発電用火力設備に関する技術基準を定める省令及びJIS等の規格・基準に適合する。</t>
  </si>
  <si>
    <t>【水面計、安全弁消音器、アキュムレータ（必要に応じて）】</t>
  </si>
  <si>
    <t>ii）過熱器</t>
  </si>
  <si>
    <t>i）ボイラ</t>
  </si>
  <si>
    <t>(j)　安全弁圧力</t>
  </si>
  <si>
    <t>(i)　安全弁</t>
  </si>
  <si>
    <t>iii）過熱器</t>
  </si>
  <si>
    <t>ii）管及び管寄せ</t>
  </si>
  <si>
    <t>i）ボイラドラム</t>
  </si>
  <si>
    <t>(h)　主要材質</t>
  </si>
  <si>
    <t>(g)　伝熱面積合計</t>
  </si>
  <si>
    <t>【　】kg/h</t>
  </si>
  <si>
    <t>(f)　蒸気発生量最大</t>
  </si>
  <si>
    <t>【　】℃（エコノマイザ出口）</t>
  </si>
  <si>
    <t>(e)　排ガス温度</t>
  </si>
  <si>
    <t>【　】℃（エコノマイザ入口）</t>
  </si>
  <si>
    <t>(d)　給水温度</t>
  </si>
  <si>
    <t xml:space="preserve">【　】℃（過熱器出口） </t>
  </si>
  <si>
    <t>(c)　蒸気温度</t>
  </si>
  <si>
    <t xml:space="preserve">【　】MPa（過熱器出口） </t>
  </si>
  <si>
    <t>【　】MPa（ボイラドラム）</t>
  </si>
  <si>
    <t>(b)　常用圧力</t>
  </si>
  <si>
    <t>(a)　最高使用圧力</t>
  </si>
  <si>
    <t>(ｱ)　廃熱ボイラ本体</t>
  </si>
  <si>
    <t>ア　廃熱ボイラ</t>
  </si>
  <si>
    <t>(4)　燃焼ガス冷却設備</t>
  </si>
  <si>
    <t>c　特記事項</t>
  </si>
  <si>
    <t>【　】基（交互運転）</t>
  </si>
  <si>
    <t>(b)　油面計は見やすい位置に設置する。</t>
  </si>
  <si>
    <t>(b)　主要材質</t>
  </si>
  <si>
    <t>【地下タンク】</t>
  </si>
  <si>
    <t>(a)　炉を速やかに始動することができ、また燃焼室出口温度を所定の値に保つ容量をもつものとする。</t>
  </si>
  <si>
    <t>c　燃料</t>
  </si>
  <si>
    <t>(ｱ)　助燃バーナ</t>
  </si>
  <si>
    <t>【計測口、点検口等】</t>
  </si>
  <si>
    <t>第4層</t>
  </si>
  <si>
    <t>第3層</t>
  </si>
  <si>
    <t>第2層</t>
  </si>
  <si>
    <t>第1層</t>
  </si>
  <si>
    <t>水管壁構造以外の部分は下記の構造を標準とする。</t>
  </si>
  <si>
    <t>2基</t>
  </si>
  <si>
    <t>【鉄骨支持自立耐震型】</t>
  </si>
  <si>
    <t>【鋼板製】</t>
  </si>
  <si>
    <t>（内、交互運転用【　】基）</t>
  </si>
  <si>
    <t>【油圧ユニット式】</t>
  </si>
  <si>
    <t>厚さ【　】mm以上</t>
  </si>
  <si>
    <t>【全溶接密閉型】</t>
  </si>
  <si>
    <t>【自立耐震型】</t>
  </si>
  <si>
    <t>【点検口】</t>
  </si>
  <si>
    <t>2基分</t>
  </si>
  <si>
    <t>【鋼板溶接製】</t>
  </si>
  <si>
    <t>自動（ACC）、遠隔手動、現場手動</t>
  </si>
  <si>
    <t>【　】度</t>
  </si>
  <si>
    <t>全体</t>
  </si>
  <si>
    <t>後燃焼工程</t>
  </si>
  <si>
    <t>燃焼工程</t>
  </si>
  <si>
    <t>乾燥工程</t>
  </si>
  <si>
    <t>ストーカ式</t>
  </si>
  <si>
    <t>【覗窓、計測口、カメラ用監視窓、点検口等】</t>
  </si>
  <si>
    <t>【　】（耐火レンガ、不定形耐火物）</t>
  </si>
  <si>
    <t>e　本装置の周辺に、点検整備、交換補修時の十分なスペースを確保する。</t>
  </si>
  <si>
    <t>d　構造は十分堅固なものとし、材質は耐摩耗性、焼損、腐食及びせん断を生じないように留意する。</t>
  </si>
  <si>
    <t>c　ごみ供給に対し、落じんがなく、安定した定量供給が行え、十分な能力を持つものとする。</t>
  </si>
  <si>
    <t>b　焼却炉へのシール機能を有するものとし、焼却炉との接合部の密閉性が十分確保される構造とする。また、運転中に逆着火が生じないようにする。</t>
  </si>
  <si>
    <t>a　耐熱、耐摩耗、耐腐食を十分に考慮したものとする。また、ごみ質の変動に対しても、炉内へのごみ供給が安定的にできる構造とする。</t>
  </si>
  <si>
    <t>【自動（ACC）、遠隔手動、現場手動】</t>
  </si>
  <si>
    <t>g　速度制御方式</t>
  </si>
  <si>
    <t>油圧方式</t>
  </si>
  <si>
    <t>e　傾斜角度</t>
  </si>
  <si>
    <t>【　】t/h 以上</t>
  </si>
  <si>
    <t>a　構造</t>
  </si>
  <si>
    <t>イ　給じん装置</t>
  </si>
  <si>
    <t>f　ゲート操作方式</t>
  </si>
  <si>
    <t>e　ゲート駆動方式</t>
  </si>
  <si>
    <t>d　開口部寸法</t>
  </si>
  <si>
    <t>（滑り面【　】mm以上）</t>
  </si>
  <si>
    <t>c　板厚</t>
  </si>
  <si>
    <t>ア　ごみ投入ホッパ・シュート</t>
  </si>
  <si>
    <t>(3)　燃焼設備</t>
  </si>
  <si>
    <t>d　噴霧ノズルは薬液の液だれ防止及び凍結防止を図る。</t>
  </si>
  <si>
    <t>c　プラットホーム内の適切な場所で本装置の遠隔操作が行えるようにする。</t>
  </si>
  <si>
    <t>b　消臭剤噴霧ノズルは、ごみ投入扉毎に設置する。</t>
  </si>
  <si>
    <t>防虫剤用【　】本）</t>
  </si>
  <si>
    <t>（内、消臭剤用【　】本、</t>
  </si>
  <si>
    <t>e　全炉停止期間以上の連続運転能力を有するものとする。</t>
  </si>
  <si>
    <t>d　出口臭気濃度を悪臭基準に適合する。</t>
  </si>
  <si>
    <t>コ　脱臭装置</t>
  </si>
  <si>
    <t>(ｴ)　処理対象物</t>
  </si>
  <si>
    <t>【4】t/5h</t>
  </si>
  <si>
    <t>(ｳ)　処理能力</t>
  </si>
  <si>
    <t>【制御装置、投入量計量装置（指示計、記録計、積算計）、表示装置、クレーン操作卓、モニター、安全ネット】</t>
  </si>
  <si>
    <t>【ロードセル方式】</t>
  </si>
  <si>
    <t>p　計量方式</t>
  </si>
  <si>
    <t>【インバータ制御】</t>
  </si>
  <si>
    <t>【キャブタイヤケーブルカーテンハンガ方式】</t>
  </si>
  <si>
    <t>全自動（半自動及び手動操作も可能なものとする）</t>
  </si>
  <si>
    <t>j　走行距離</t>
  </si>
  <si>
    <t>i　横行距離</t>
  </si>
  <si>
    <t>(b)　爪</t>
  </si>
  <si>
    <t>(a)　バケット本体</t>
  </si>
  <si>
    <t>g　バケット主要材質</t>
  </si>
  <si>
    <t>(b)　稼働率算出用</t>
  </si>
  <si>
    <t>(a)　定格荷重算出用</t>
  </si>
  <si>
    <t>f　ごみの単位体積重量</t>
  </si>
  <si>
    <t>グラブバケット付き天井走行クレーン</t>
  </si>
  <si>
    <t>ク　ごみクレーン</t>
  </si>
  <si>
    <t>d　汚泥は搬入後速やかに処理する。</t>
  </si>
  <si>
    <t>c　汚泥の焼却炉への投入方法は提案とする。</t>
  </si>
  <si>
    <t>b　貯留槽は貯留量が確認できるようにする。</t>
  </si>
  <si>
    <t>(ｳ)　有効容量</t>
  </si>
  <si>
    <t>カ　ごみピット（土木・建築工事に含む）</t>
  </si>
  <si>
    <t>【安全装置】</t>
  </si>
  <si>
    <t>b　操作方法</t>
  </si>
  <si>
    <t>オ　ダンピングボックス</t>
  </si>
  <si>
    <t>i　駆動シリンダの点検が容易に行えるよう、点検歩廊等を設ける。</t>
  </si>
  <si>
    <t>h　電動式又は油圧駆動式とし、駆動油圧の圧力不足に伴う扉の自然開閉を防止する。</t>
  </si>
  <si>
    <t>g　扉の前に必要な高さの車止めを設置し、基礎の必要部には掃除口を設け、十分な衝撃強度及び耐久性を持たせる。</t>
  </si>
  <si>
    <t>f　扉開閉時に本扉とごみクレーンバケットが接触しないようにする。</t>
  </si>
  <si>
    <t>e　本扉全閉時においても、燃焼用空気が吸引できる空気取入れ口を設置する。</t>
  </si>
  <si>
    <t>d　材質は、特に扉下部の腐食対策等を考慮して選定する。</t>
  </si>
  <si>
    <t>b　ごみ投入扉の開閉は、クレーン操作室（又は中央制御室）からのインターロックを設ける等、クレーンの操作に支障がないようにする。</t>
  </si>
  <si>
    <t>「１　(2)　ケ　搬入車両台数」の記載とおり</t>
  </si>
  <si>
    <t>b　1日搬入台数</t>
  </si>
  <si>
    <t>「１　(2)　ク　搬入出車両の最大仕様」の記載とおり</t>
  </si>
  <si>
    <t>a　車両仕様</t>
  </si>
  <si>
    <t>(ｵ)　車両条件</t>
  </si>
  <si>
    <t>【投入扉指示灯、自動開閉装置、手動開閉装置】</t>
  </si>
  <si>
    <t>自動、遠隔手動、現場手動</t>
  </si>
  <si>
    <t>c　操作方法</t>
  </si>
  <si>
    <t>【　】ｍ以上（有効）</t>
  </si>
  <si>
    <t>ダンピングボックス用</t>
  </si>
  <si>
    <t>直接投入用</t>
  </si>
  <si>
    <t>(b)　高さ</t>
  </si>
  <si>
    <t>(a)　幅　</t>
  </si>
  <si>
    <t>a　能力（開閉時間）</t>
  </si>
  <si>
    <t>（内、ダンピングボックス用【2】基）</t>
  </si>
  <si>
    <t>【5】基</t>
  </si>
  <si>
    <t>【観音扉式】</t>
  </si>
  <si>
    <t>エ　ごみ投入扉</t>
  </si>
  <si>
    <t>a　形式の選択は、台風時等にも安定して開閉が可能であり、かつ歪み、故障を生じないものとする（基準風速を30m/s）。</t>
  </si>
  <si>
    <t>【2】基（入口1基、出口1基）</t>
  </si>
  <si>
    <t>ウ　プラットホーム出入口扉</t>
  </si>
  <si>
    <t>a　プラットホームの有効幅は、搬入車両がごみピットに投入作業中に、隣のごみ投入扉に他の車両が寄り付くための切り返し場所を十分に確保するとともに、さらにその搬入車両の脇を入退出するための車両が、安全に通行できる十分な長さを確保する。</t>
  </si>
  <si>
    <t>イ　プラットホーム（土木・建築工事に含む）</t>
  </si>
  <si>
    <t>h　電源</t>
  </si>
  <si>
    <t>g　印字項目</t>
  </si>
  <si>
    <t>f　印字方式</t>
  </si>
  <si>
    <t>【デジタル表示】</t>
  </si>
  <si>
    <t>d　表示方式</t>
  </si>
  <si>
    <t>×長さ【10】ｍ</t>
  </si>
  <si>
    <t>c　積載台寸法</t>
  </si>
  <si>
    <t>【10】㎏</t>
  </si>
  <si>
    <t>b　最小目盛</t>
  </si>
  <si>
    <t>【30】t</t>
  </si>
  <si>
    <t>a　最大秤量</t>
  </si>
  <si>
    <t>【ロードセル式（4点支持）】</t>
  </si>
  <si>
    <t>ア　ごみ計量機</t>
  </si>
  <si>
    <t>(ｴ)　工場棟内は機器や付属装置の機能に応じ、日常の運転管理に十分な明るさを確保する。</t>
  </si>
  <si>
    <t>(ｳ)　各作業に適する作業環境を確保する。</t>
  </si>
  <si>
    <t>(ｲ)　労働安全上危険と思われる場所には、安全標識をJISZ9101（安全色及び安全標識）及びJISZ9103（安全色-一般的事項）により設ける。</t>
  </si>
  <si>
    <t>(ｶ)　薬品類を取扱う場所、ほこり、粉じんの多い場所には、散水設備及び排水設備を設ける。</t>
  </si>
  <si>
    <t>(ｵ)　床開放開口部には、必要に応じて、手摺や安全帯用フックを設ける。</t>
  </si>
  <si>
    <t>(ｳ)　油、薬品類及び危険物類注入口には、受入口等の接続方法を間違えないように工夫し、注意事項等を記載した表示板（アクリル板）を設ける。</t>
  </si>
  <si>
    <t xml:space="preserve">(ｲ)　関係者以外の者が立ち入ることが危険な場所、作業者への注意を知らせる必要がある場所には、標識を設置する。 </t>
  </si>
  <si>
    <t>(ｱ)　共通部分を含む機器については、燃焼設備稼働時においても、同機器の定期修理時、定期点検時に安全で能率的な作業が行えるように十分な配慮をするものとする。</t>
  </si>
  <si>
    <t>(ｻ)　地震における天井被害や落下防止のため、振れ止めブレースの設置や、段差等の剛性が異なる部分へのクリアランスの確保などの対策を取ること。また、吊り金具や目地材等の落下防止にも配慮する。</t>
  </si>
  <si>
    <t>(ｺ)　電源あるいは計装制御用空気源が断たれたときは、各バルブ、ダンパ等の動作方向はプロセスの安全サイドに働くようにする。</t>
  </si>
  <si>
    <t>(ｹ)　塩酸、苛性ソーダ、アンモニア水等の薬品タンクの設置については、必要な容量の防液堤を薬品ごとに設ける。また、タンクからの移送配管は、地震等により配管とタンク及び配管同士との結合部分に損傷を与えないようフレキシブルジョイント等を設置する。</t>
  </si>
  <si>
    <t>(ｷ)　指定数量以上の重油、灯油、軽油等の危険物は、危険物貯蔵所に格納する。</t>
  </si>
  <si>
    <t>(ｶ)　建築基準法、消防法、労働安全衛生法等の関係法令に準拠した設計とする。</t>
  </si>
  <si>
    <t>(ｴ)　プラント設備等は建築の分類と同等のレベルの耐震性を確保する。なお、大型機器の支持架構であるボイラ架構及び蒸気復水器架台等（独立基礎の場合は基礎を含む。）は、保有水平耐力計算を行い、建屋建築構造と比較すること。</t>
  </si>
  <si>
    <t>(ｳ)　耐震安全性の分類は、構造体Ⅱ類（重要度係数を1.25）、建築非構造部材Ａ類、建築設備甲類とする。ただし、これは耐震性に関する要件である設計用水平震度を対象とし、商用電力対策、電力設備信頼性並びに通信途絶対策の規定は該当しない。なお、ストックヤードを別棟で整備する場合、ストックヤードの耐震安全性は建設事業者の提案とする。</t>
  </si>
  <si>
    <t>ii）間仕切の耐震性能に関する基準</t>
  </si>
  <si>
    <t>i）高圧ガス設備等耐震設計指針</t>
  </si>
  <si>
    <t>(d)　その他</t>
  </si>
  <si>
    <t>ii）道路土工　のり面工・斜面安定工指針</t>
  </si>
  <si>
    <t>i）道路土工　擁壁工指針</t>
  </si>
  <si>
    <t>(c)　道路</t>
  </si>
  <si>
    <t>ii）配電規程（低圧及び高圧）</t>
  </si>
  <si>
    <t>i）電気設備に関する技術基準を定める省令</t>
  </si>
  <si>
    <t>(b)　電気設備</t>
  </si>
  <si>
    <t>vi）建築設備耐震設計・施工指針（日本建築センター）</t>
  </si>
  <si>
    <t>v）建築構造設計基準及び同解説（公共建築協会）</t>
  </si>
  <si>
    <t>iv）地震力に対する建築物の基礎設計指針（公共建築協会）</t>
  </si>
  <si>
    <t>iii）鋼構造設計基準（日本建築センター）</t>
  </si>
  <si>
    <t>i）鉄筋コンクリート構造計算基準・同解説-許容応力度設計-（日本建築学会）</t>
  </si>
  <si>
    <t>(a)　建築物</t>
  </si>
  <si>
    <t>(c)　火力発電所の耐震設計規程（指針）（主に機械設備）</t>
  </si>
  <si>
    <t>(b)　建築物の構造関係技術基準解説書（主に建築物）</t>
  </si>
  <si>
    <t>(a)　官庁施設の総合耐震計画基準及び同解説（主に建築物）</t>
  </si>
  <si>
    <t>(ｱ)　本施設においては、地震動対応レベルは個別建築物で設定せず、できるだけ敷地内全ての建築物で統一する。</t>
  </si>
  <si>
    <t>(ｳ)　危険と考えられる箇所については、建設事業者の提案によるものとし、各設備の内容は、所轄消防署と協議の上決定する。</t>
  </si>
  <si>
    <t>(ｱ)　本施設での火災に対応するため、消防の用に供する設備、消火活動上必要な設備、防火水槽、消防用水、消火器、避難器具及び自動放水装置等より構成される消防設備を整備する。</t>
  </si>
  <si>
    <t>(ｱ)　鋼板製の受変電盤、配電盤、監視盤、制御盤、操作盤等の板厚、材質は適切なものを選択する。</t>
  </si>
  <si>
    <t>(ｶ)　コンベヤの駆動装置及びチェーン等の点検が容易にできるようにする。</t>
  </si>
  <si>
    <t>(ｴ)　機器、部品等は、補修、修理時の利便性を考慮し、できるだけ統一を図り互換性を持たせる。</t>
  </si>
  <si>
    <t>(ｳ)　通常運転のもとで計測、分析の必要な場合、各現場で直接測定できるような箇所に測定口を設置する。</t>
  </si>
  <si>
    <t>(ｲ)　各種設備や機器の管理、点検、整備、補修作業に必要な設備を、必要な箇所に安全かつ容易に作業ができるよう設置する。</t>
  </si>
  <si>
    <t>イ　機器、配管等</t>
  </si>
  <si>
    <t>(ｶ)　歩廊、階段の幅は、原則として、日常点検及び避難等に使用する主要なものは1,200mm（有効）以上、その他のものは800mm（有効）以上とし、有効高さ2,000mmを確保するとともに、十分な照度を確保する。</t>
  </si>
  <si>
    <t>(ｵ)　梯子の使用はできるだけ避ける。</t>
  </si>
  <si>
    <t>(ｴ)　階段の傾斜角、けあげ、踏面の寸法はできるだけ統一を図り、踏面には滑り止め対策を施す。なお、主要通路の階段傾斜角45度以下とする。</t>
  </si>
  <si>
    <t>(ｳ)　歩廊、階段、機器との開口部には150mm以上の巾木を設置する。</t>
  </si>
  <si>
    <t>３　エネルギー回収型廃棄物処理施設に係る機械設備工事仕様</t>
  </si>
  <si>
    <t>(b)　未登録車</t>
  </si>
  <si>
    <t>(a)　登録車</t>
  </si>
  <si>
    <t>進入→計量→レシート受け取り→搬入物荷下ろし→退出</t>
  </si>
  <si>
    <t>d　未登録車の持込申込、手数料の収受は計量棟にて行う。</t>
  </si>
  <si>
    <t>(1)　全体配置計画</t>
  </si>
  <si>
    <t>２　全体計画</t>
  </si>
  <si>
    <t>ア　本施設の正式引渡し</t>
  </si>
  <si>
    <t>(10)　正式引渡し</t>
  </si>
  <si>
    <t>(ｲ)　その他</t>
  </si>
  <si>
    <t>(ｱ)　契約不適合責任期間中の補修</t>
  </si>
  <si>
    <t>エ　契約不適合の改善・補修</t>
  </si>
  <si>
    <t>e　主要装置の耐用が著しく短い場合</t>
  </si>
  <si>
    <t>d　性能に著しい低下が認められた場合</t>
  </si>
  <si>
    <t>c　主要部分に亀裂、破損、脱落、曲がり、摩耗等が発生し、著しく機能が損なわれた場合</t>
  </si>
  <si>
    <t>b　構造上、施工上の欠陥が発見された場合</t>
  </si>
  <si>
    <t>a　運転上支障がある事態が発生した場合</t>
  </si>
  <si>
    <t>(ｳ)　契約不適合確認の基準</t>
  </si>
  <si>
    <t>(ｲ)　契約不適合確認試験</t>
  </si>
  <si>
    <t>(ｱ)　契約不適合の確認</t>
  </si>
  <si>
    <t>ウ　契約不適合検査</t>
  </si>
  <si>
    <t>(ｳ)　契約不適合による損害賠償</t>
  </si>
  <si>
    <t>プラント工事関係の契約不適合責任期間は正式引渡し後3年間とする。ただし、その契約不適合の内容が建設事業者の故意又は重大な過失によって生じたものであるときは、正式引渡し後10年間とする。</t>
  </si>
  <si>
    <t>(ｲ)　プラント工事関係の契約不適合責任</t>
  </si>
  <si>
    <t>5年保証</t>
  </si>
  <si>
    <t>h　水槽類の防食層</t>
  </si>
  <si>
    <t>g　シーリング材</t>
  </si>
  <si>
    <t>f　仕上塗材吹き付け</t>
  </si>
  <si>
    <t>e　躯体防水</t>
  </si>
  <si>
    <t>d　モルタル防水</t>
  </si>
  <si>
    <t>c　塗膜防水</t>
  </si>
  <si>
    <t>b　合成高分子系ルーフィングシート防水</t>
  </si>
  <si>
    <t>(d)　シャワー室アスファルト防水</t>
  </si>
  <si>
    <t>(c)　露出アスファルト防水</t>
  </si>
  <si>
    <t>(b)　断熱アスファルト防水</t>
  </si>
  <si>
    <t>(a)　コンクリート（モルタル）保護アスファルト防水</t>
  </si>
  <si>
    <t>a　アスファルト防水</t>
  </si>
  <si>
    <t>なお、建設事業者は、防水工事等につき、下記記載の期間にわたる保証に係る保証書を提出する。</t>
  </si>
  <si>
    <t>建築工事関係の契約不適合責任期間は原則として正式引渡し後2年間とするが、防水工事等に関する契約不適合責任期間については下記のとおりとする。ただし、その契約不適合の内容が建設事業者の故意又は重大な過失によって生じたものであるときは、正式引渡し後10年間とする。</t>
  </si>
  <si>
    <t>(ｱ)　建築工事関係の契約不適合責任（建築機械設備、建築電気設備を含む。）</t>
  </si>
  <si>
    <t>イ　施工に係る契約不適合責任</t>
  </si>
  <si>
    <t>(ｵ)　設計に係る契約不適合責任期間は、原則として正式引渡し後10年間とする。</t>
  </si>
  <si>
    <t>(ｳ)　確認試験の結果、性能及び機能を満足できなかった場合は、建設事業者の責任において速やかに改善する。</t>
  </si>
  <si>
    <t>(ｱ)　承諾申請図書に記載した本施設の性能及び機能は、すべて建設事業者の責任において保証する。</t>
  </si>
  <si>
    <t>ア　設計に係る契約不適合責任</t>
  </si>
  <si>
    <t>(9)　契約不適合責任</t>
  </si>
  <si>
    <t>(ｲ)　性能保証事項</t>
  </si>
  <si>
    <t>(ｱ)　責任施工</t>
  </si>
  <si>
    <t>(ｳ)　試験結果の報告</t>
  </si>
  <si>
    <t>(ｲ)　運転要領</t>
  </si>
  <si>
    <t>引渡性能試験後に引き続き、監督員の指定する焼却炉1基について、設備能力の70％程度の軽負荷運転を実施する。実施時間は連続12時間以上とする。</t>
  </si>
  <si>
    <t>(ｱ)　確認方法</t>
  </si>
  <si>
    <t>d　試料の採取場所、採取方法、分析方法の根拠となる各種法令、告示、マニュアル等は、引渡性能試験実施時期において最新のものとする。</t>
  </si>
  <si>
    <t>c　試験の結果、性能が満足されない場合は、必要な改造、調整を行い、改めて引渡性能試験を行う。</t>
  </si>
  <si>
    <t>b　原則として全炉同時運転により実施する。</t>
  </si>
  <si>
    <t>a　計量証明事業等に該当する計測及び分析の依頼先は、法的資格を有する第三者機関とする。また、マテリアルリサイクル推進施設の純度、回収率の測定は建設事業者による実施も可とする。</t>
  </si>
  <si>
    <t>(ｲ)　引渡性能試験の実施条件</t>
  </si>
  <si>
    <t>e　マテリアルリサイクル推進施設については、試験に先立って前日に定格の5時間運転を行い、安定稼働を確認してから引き続き処理能力に見合った処理量における試験を連続2時間以上かつ1日延べ5時間実施するものとする。この場合、エネルギー回収型廃棄物処理施設も定格運転の状態にあるものとする。</t>
  </si>
  <si>
    <t>(ｱ)　引渡性能試験の実施方法</t>
  </si>
  <si>
    <t>ただし、性能が発揮されない場合は、建設事業者の責任において対策を施し引き続き試験を実施する。</t>
  </si>
  <si>
    <t>予備性能試験成績書は、試験期間中の処理実績及び運転データを記録、整理して作成する。</t>
  </si>
  <si>
    <t>建設事業者は、建設工事期間中に予備性能試験及び引渡性能試験を行い、本要求水準書で要求する性能を満足していることを確認する。</t>
  </si>
  <si>
    <t>(8)　性能保証</t>
  </si>
  <si>
    <t>エ　工事中のモニタリング</t>
  </si>
  <si>
    <t>(ｱ)　工事に必要な仮設工事は、提案によるものとする。</t>
  </si>
  <si>
    <t>ウ　仮設工事</t>
  </si>
  <si>
    <t>工事中の危険防止対策を十分行い、併せて作業従業者への安全教育を徹底し、労務災害の発生がないように努める。</t>
  </si>
  <si>
    <t>イ　安全管理</t>
  </si>
  <si>
    <t>(ｷ)　工事期間中、車両誘導のための誘導員を適切な位置に配置する。</t>
  </si>
  <si>
    <t>(ｶ)　工事資材等の搬入が極端に集中しないように、搬入時期や時間の分散に努める。</t>
  </si>
  <si>
    <t>(ｵ)　現場は、常に保安、安全上の必要な処置をとるとともに、整理整頓を励行し清潔にする。また、火災や盗難等の事故防止にも努める。</t>
  </si>
  <si>
    <t>(ｳ)　工事車両の退出時は、敷地内で車輪、車体に付着した土砂を洗浄する。</t>
  </si>
  <si>
    <t>(ｲ)　工事中は、低騒音型・低振動型建設機械の指定に関する規程（平成9年建設省告示第1536号）で規定された機械の使用等、騒音や振動の発生の防止に努める。また、必要に応じ騒音、振動の測定を行う。</t>
  </si>
  <si>
    <t>ア　現場管理</t>
  </si>
  <si>
    <t>(7)　現場管理</t>
  </si>
  <si>
    <t>工事の既済部分に対し、その完成前に部分払等をしようとするときに行う検査。</t>
  </si>
  <si>
    <t>b　出来高検査</t>
  </si>
  <si>
    <t>工事の完成を確認するために行う検査。</t>
  </si>
  <si>
    <t>a　完成検査</t>
  </si>
  <si>
    <t>ア　監督員等による監理及び検査</t>
  </si>
  <si>
    <t>(6)　工事監理</t>
  </si>
  <si>
    <t>(ﾃ)　運営マニュアル（運営事業者が作成するものも含む）</t>
  </si>
  <si>
    <t>(ﾂ)　施設紹介用映像ソフト</t>
  </si>
  <si>
    <t>1部</t>
  </si>
  <si>
    <t>(ﾀ)　長寿命化総合計画</t>
  </si>
  <si>
    <t>(ｿ)　工事過程説明用ビデオ映像（電子記憶媒体）</t>
  </si>
  <si>
    <t>各3部</t>
  </si>
  <si>
    <t>(ｾ)　打合せ議事録、工事日報等その他指示する図書</t>
  </si>
  <si>
    <t>(ｽ)　竣工写真（プロ撮影）キャビネ判</t>
  </si>
  <si>
    <t>2部</t>
  </si>
  <si>
    <t>(ｼ)　特許一覧表</t>
  </si>
  <si>
    <t>(ｻ)　工程ごとの工事写真</t>
  </si>
  <si>
    <t>5部</t>
  </si>
  <si>
    <t>(ｺ)　引渡性能試験報告書</t>
  </si>
  <si>
    <t>3部</t>
  </si>
  <si>
    <t>(ｹ)　試運転報告書（予備性能試験を含む）</t>
  </si>
  <si>
    <t>(ｸ)　機器履歴台帳</t>
  </si>
  <si>
    <t>(ｷ)　機器台帳</t>
  </si>
  <si>
    <t>(ｶ)　取扱説明書</t>
  </si>
  <si>
    <t>(ｵ)　検査及び試験成績書</t>
  </si>
  <si>
    <t>(ｴ)　承諾申請図書</t>
  </si>
  <si>
    <t>(ｳ)　工事仕様書</t>
  </si>
  <si>
    <t>(ｲ)　構造計算書、確認申請書</t>
  </si>
  <si>
    <t>c　原図（CAD電子データ）</t>
  </si>
  <si>
    <t>b　見開き製本（見開きA3判）</t>
  </si>
  <si>
    <t>a　金文字製本（A4判）</t>
  </si>
  <si>
    <t>(ｱ)　竣工図</t>
  </si>
  <si>
    <t>建設事業者は、工事竣工に際して完成図書として次のものを提出する。</t>
  </si>
  <si>
    <t>予備品は、保証期間に必要な保守、整備がされていても、破損、損傷、摩耗する確率が高い部品、破損・損傷・摩耗により、施設の運転継続に重大な支障をきたす部品、市販されておらず納入に時間のかかる部品、寿命が1年を超える消耗品であっても予備として置いておくことが望ましい部品等とする。消耗品は、運転により確実に損耗し、寿命が短い部品、開放点検時に取り替えの必要な部品等とする。その数量、リスト表（入手可能期間を明記。）を作成し、承諾図書に添付する。原則として対象機器ごとに収容箱に入れ納入する。</t>
  </si>
  <si>
    <t>電気設備については、エコケーブル、LED、インバータ制御型電動機、トップランナー機器等の省エネルギータイプを採用するなど、環境に配慮した材料・機器の優先的な使用を考慮する。</t>
  </si>
  <si>
    <t>(ｲ)　特に高温部に使用される材料は耐熱性に優れたものを使用し、また、酸、アルカリ等腐食性のある条件下で使用される材料についてはそれぞれ耐酸、耐アルカリ性を考慮した材料を使用する。</t>
  </si>
  <si>
    <t>d　竣工後の維持管理における材料・機器等の調達については、将来とも速やかに調達できる体制を継続的に有すること。</t>
  </si>
  <si>
    <t>b　主要部品は、原則としてJIS等の国内の諸基準や諸法令に適合する材料や機器等であること。なお、主要部品の範囲は受注後の協議による。</t>
  </si>
  <si>
    <t>a　本要求水準書で要求される機能(性能・耐用度を含む)を確実に満足できること。</t>
  </si>
  <si>
    <t>(ｲ)　火災保険</t>
  </si>
  <si>
    <t>(ｱ)　組立保険</t>
  </si>
  <si>
    <t>設計・建設及び材質並びに構造上の欠陥によるすべての破損及び故障等は建設事業者の負担にて速やかに補修・改造・改善又は取替を行う。ただし、風水害・地震等の大規模災害等の不測の事故に起因する場合はこの限りでない。</t>
  </si>
  <si>
    <t>(ｳ)　指導員</t>
  </si>
  <si>
    <t>(ｲ)　指導期間</t>
  </si>
  <si>
    <t>(ｱ)　指導計画</t>
  </si>
  <si>
    <t>(ｳ)　運営事業者の費用負担範囲</t>
  </si>
  <si>
    <t>e　その他、(ｱ)に記載された項目以外の試運転に関連する費用</t>
  </si>
  <si>
    <t>d　外部委託が必要な場合の費用</t>
  </si>
  <si>
    <t>c　引渡性能試験において性能未達のために追加で実施する施設の改修に要する費用</t>
  </si>
  <si>
    <t>b　予備性能試験及び引渡性能試験を実施する場合の計測及び分析等に係る費用</t>
  </si>
  <si>
    <t>(ｲ)　建設事業者の費用負担範囲</t>
  </si>
  <si>
    <t>d　マテリアルリサイクル推進施設から試運転により発生する資源物の運搬・処分費用（品質が確認・確保できない等を理由に売却できないもの、又は、売却により得られる収入を含む。）</t>
  </si>
  <si>
    <t>c　エネルギー回収型廃棄物処理施設から試運転により発生する売電収入</t>
  </si>
  <si>
    <t>a　試運転（予備性能試験及び引渡性能試験を含む。）における負荷運転（処理対象物を投入した状態で行う一連の運転のことをいう。）を行うための処理対象物の提供に要する費用。</t>
  </si>
  <si>
    <t>試運転に係る費用、責任分担は以下のとおりとする。</t>
  </si>
  <si>
    <t>(ｶ)　硫化水素等の発生が認められる箇所には、密閉化又は局所排気装置等を設け、発散抑制対策を十分考慮すること。特に飛灰処理剤を直接扱う箇所等、硫化水素等にばく露する恐れのある所には、有機ガス用防毒マスク等の有効な呼吸用保護具を完備すること。また、作業者等が見やすい場所に硫化水素等が人体に及ぼす作用、飛灰処理剤の取扱い上の注意事項及び中毒が発生した場合の応急措置等を記載したパネルを必要箇所に設置する等、厚生労働省、関係官公署からの通知、指導を遵守し、硫化水素等のばく露防止に努めること。</t>
  </si>
  <si>
    <t>(ｵ)　有害ガスの発生及び酸素欠乏場所としての対策が必要なピット・槽等には、換気設備又は可搬式通風装置を設置できるマンホール（φ600以上）及び作業員出入用マンホール（φ600以上）を設ける。</t>
  </si>
  <si>
    <t>d　ダイオキシン類の管理区域を明確にすること。非管理区域には管理区域を通過せずに往来できる動線を確保すること。</t>
  </si>
  <si>
    <t>c　補修要員の着衣は、場内で洗濯、乾燥するものとし、その排水は排水処理設備にて適正な水質に処理する。</t>
  </si>
  <si>
    <t>b　施設内の要所にエアシャワー室を設け、ダストの飛散を防止する。</t>
  </si>
  <si>
    <t>a　廃棄物焼却施設内作業におけるダイオキシン類ばく露防止対策要綱（平成26年1月10日基発0110第1号、厚生労働省）及び廃棄物焼却施設解体作業マニュアル（社団法人日本保安用品協会）等、最新版の厚生労働省の通達、マニュアル、要綱等を遵守する。</t>
  </si>
  <si>
    <t>(ｴ)　ダイオキシン類対策として、以下の事項に留意する。</t>
  </si>
  <si>
    <t>(ｳ)　室内騒音が約80デシベルを超えると予想されるものについては、機能上及び保守点検上支障のない限度において、減音対策を施す。騒音が特に著しい機器類は別室へ設置するとともに、部屋は吸音工事を施す。</t>
  </si>
  <si>
    <t>(ｲ)　関連法令に準拠して、安全、衛生設備を完備する他、作業環境を良好な状態に保つように、騒音や振動の防止、必要換気量や必要照度及びゆとりあるスペースを確保する。</t>
  </si>
  <si>
    <t>(ｱ)　保守の容易な設備の設置、作業の安全の確保、各種保安装置、バイパスの設置及び必要な予備機器の確保、各種設備の適所への設置等、運転管理における安全の確保に配慮する。</t>
  </si>
  <si>
    <t>ク　安全衛生管理</t>
  </si>
  <si>
    <t>(ｵ)　資格を必要とする作業は、監督員に資格者の証明の写しを提出する。また、各資格を有する者が施工しなければならない。</t>
  </si>
  <si>
    <t>(ｲ)　工事の開始に当たり、工事説明用パンフレットを作成し、近隣住民への周知・説明を行う。建設事業者は、近隣説明に同席し、必要に応じて説明を行う。</t>
  </si>
  <si>
    <t>建設事業者は工事の着手、履行において次の点に留意すること。</t>
  </si>
  <si>
    <t>キ　工事</t>
  </si>
  <si>
    <t>カ　許認可</t>
  </si>
  <si>
    <t>オ　疑義</t>
  </si>
  <si>
    <t>エ　実施設計の契約不適合責任</t>
  </si>
  <si>
    <t>g　その他必要な図書</t>
  </si>
  <si>
    <t>f　鳥瞰図（方向を変えた2種類）</t>
  </si>
  <si>
    <t>d　各工事計算書</t>
  </si>
  <si>
    <t>c　各工事仕様書</t>
  </si>
  <si>
    <t>b　土木・建築及び設備機器詳細図（構造図、断面図、各部詳細図、組立図、主要部品図、建築意匠図、建築設備図、単線結線図、電気計装システム構成図、外構図、付属品図等）</t>
  </si>
  <si>
    <t>a　承諾申請図書一覧表</t>
  </si>
  <si>
    <t>(ｱ)　建設事業者は、基本設計に基づき実施設計を行う。</t>
  </si>
  <si>
    <t>ウ　実施設計から工事までの手順（参考）</t>
  </si>
  <si>
    <t>イ　実施設計</t>
  </si>
  <si>
    <t>g　その他</t>
  </si>
  <si>
    <t>f　全体工事工程</t>
  </si>
  <si>
    <t>d　付帯工事計画書</t>
  </si>
  <si>
    <t>c　設計仕様書（機械設備、電気設備、土木・建築設備）</t>
  </si>
  <si>
    <t>b　主要施設（機器）設計計算書</t>
  </si>
  <si>
    <t>a　施設計画基本数値</t>
  </si>
  <si>
    <t>(ｲ)　設計基本数値</t>
  </si>
  <si>
    <t>(ｱ)　施設概要</t>
  </si>
  <si>
    <t>ア　基本設計</t>
  </si>
  <si>
    <t>(5)　設計・建設に係る基本事項</t>
  </si>
  <si>
    <t>本施設の設計に関して、配慮すべき関係計画等は次のとおりとする。</t>
  </si>
  <si>
    <t>ウ　関連する廃棄物関連計画への配慮</t>
  </si>
  <si>
    <t>本施設の設計及び施工に関して、準拠又は遵守する基準・規格等（最新版に準拠）は次のとおりとする。</t>
  </si>
  <si>
    <t>イ　関連する基準・規格等の遵守</t>
  </si>
  <si>
    <t>(ｶ)　環境基本法（平成5年法律第91号）</t>
  </si>
  <si>
    <t>(ｵ)　ごみ処理に係るダイオキシン類発生防止等ガイドライン（平成9年厚生省水道環境部通知衛環21号）</t>
  </si>
  <si>
    <t>(ｴ)　ダイオキシン類対策特別措置法（平成11年法律第105号）</t>
  </si>
  <si>
    <t>(ｳ)　廃棄物処理施設整備国庫補助事業に係るごみ処理施設の性能に関する指針について（平成10年生衛発第1572号）</t>
  </si>
  <si>
    <t>(ｲ)　資源の有効な利用の促進に関する法律（平成3年法律第48号）</t>
  </si>
  <si>
    <t>(ｱ)　廃棄物の処理及び清掃に関する法律（昭和45年法律第137号）</t>
  </si>
  <si>
    <t>本施設の設計及び施工に関して、遵守する関係法令等は次のとおりとする。</t>
  </si>
  <si>
    <t>ア　関連する法令の遵守</t>
  </si>
  <si>
    <t>(4)　関係法令等の遵守</t>
  </si>
  <si>
    <t>(ｵ)　粉じん濃度基準</t>
  </si>
  <si>
    <t>(ｴ)　悪臭基準</t>
  </si>
  <si>
    <t>「(2)　セ　(ｴ)　振動基準」に準ずる。</t>
  </si>
  <si>
    <t>(ｳ)　振動基準</t>
  </si>
  <si>
    <t>「(2)　セ　(ｳ)　騒音基準」に準ずる。</t>
  </si>
  <si>
    <t>(ｲ)　騒音基準</t>
  </si>
  <si>
    <t>「(2)　セ　(ｲ)　排水基準」に準ずる。</t>
  </si>
  <si>
    <t>(ｱ)　排水基準</t>
  </si>
  <si>
    <t>ス　公害防止基準</t>
  </si>
  <si>
    <t>(ｲ)　破砕性能基準</t>
  </si>
  <si>
    <t>(ｱ)　選別性能基準</t>
  </si>
  <si>
    <t>シ　選別条件</t>
  </si>
  <si>
    <t>(ｱ)　設備方式</t>
  </si>
  <si>
    <t>サ　主要設備方式</t>
  </si>
  <si>
    <t>コ　変動係数</t>
  </si>
  <si>
    <t>(ｳ)　安定運転とは、設備の故障や運転員の誤操作等により処理システムを停止することなく、運転を継続している状態である。ただし、処理不適物の除去等により、処理システムの一部を停止することや一時的にごみの供給等を停止すること等、手選別等の作業員に起因するごみ供給の停止はこの限りでない。なお、風水害・地震等の大規模災害等不測の事態及び警報等に対する運転員の対応遅れにより、処理システムを停止した際の扱いについては、その都度協議する。</t>
  </si>
  <si>
    <t>(ｲ)　施設引渡後1年以内に90日間以上の期間内の計画作業日における安定運転の確認を行う。</t>
  </si>
  <si>
    <t>ケ　年間稼働日数及び稼働時間</t>
  </si>
  <si>
    <t>キ　搬入出車両の最大仕様</t>
  </si>
  <si>
    <t>(ｲ)　搬出</t>
  </si>
  <si>
    <t>(ｱ)　搬入</t>
  </si>
  <si>
    <t>カ　ごみ搬入日及び搬入・搬出時間</t>
  </si>
  <si>
    <t>オ　資源物等搬出形態</t>
  </si>
  <si>
    <t>エ　ごみの搬入形態</t>
  </si>
  <si>
    <t>ウ　計画ごみ質</t>
  </si>
  <si>
    <t>イ　計画処理量及び単位体積重量</t>
  </si>
  <si>
    <t>天災（地震、風水害等）によって発生する廃棄物のうち、破砕対象のものをいう。倒壊又は損壊した家屋や、故障、水没等により使用できなくなった家具、家財が主たる処理対象物であり、本要求水準書で定義する災害廃棄物は、原則として不燃ごみ又は粗大ごみのごみ質条件に合致するものをいう。</t>
  </si>
  <si>
    <t>ア　処理対象物の種類</t>
  </si>
  <si>
    <t>(3)　マテリアルリサイクル推進施設の基本条件</t>
  </si>
  <si>
    <t>b　ダイオキシン類含有量</t>
  </si>
  <si>
    <t>a　溶出基準</t>
  </si>
  <si>
    <t>c　排水</t>
  </si>
  <si>
    <t>b　排出口</t>
  </si>
  <si>
    <t>本施設が定格負荷運転時に敷地境界線上において、臭気指数10以下とする。</t>
  </si>
  <si>
    <t>a　敷地境界</t>
  </si>
  <si>
    <t>(ｵ)　悪臭基準</t>
  </si>
  <si>
    <t>(ｴ)　振動基準</t>
  </si>
  <si>
    <t>(ｳ)　騒音基準</t>
  </si>
  <si>
    <t>(ｲ)　排水基準</t>
  </si>
  <si>
    <t>(ｱ)　排ガス基準</t>
  </si>
  <si>
    <t>セ　公害防止基準</t>
  </si>
  <si>
    <t>5％以下</t>
  </si>
  <si>
    <t>(ｵ)　熱しゃく減量</t>
  </si>
  <si>
    <t>100ppmを超えるCO濃度瞬時値のピークを極力発生させないこと</t>
  </si>
  <si>
    <t>(ｴ)　安定燃焼</t>
  </si>
  <si>
    <t>(ｳ)　煙突出口排ガスの一酸化炭素濃度</t>
  </si>
  <si>
    <t>2秒以上</t>
  </si>
  <si>
    <t>(ｲ)　上記燃焼温度でのガス滞留時間</t>
  </si>
  <si>
    <t>850℃以上</t>
  </si>
  <si>
    <t>(ｱ)　燃焼室出口温度</t>
  </si>
  <si>
    <t>ス　燃焼条件</t>
  </si>
  <si>
    <t>(ｲ)　設備方式</t>
  </si>
  <si>
    <t>1炉1系列で構成し、定期補修時及び定期点検時においては、他系列は原則として常時運転できるものとし、共通する部分を含む設備の補修作業の安全が確保されるよう考慮する。</t>
  </si>
  <si>
    <t>(ｱ)　運転方式</t>
  </si>
  <si>
    <t>シ　主要設備方式</t>
  </si>
  <si>
    <t>サ　変動係数</t>
  </si>
  <si>
    <t>(ｴ)　安定運転とは、故障等により施設の運転を停止する（点検、清掃、調整、部品交換等に必要な短時間な運転停止を除く。）ことなく、定常運転状態を維持できる運転をいうものとする。</t>
  </si>
  <si>
    <t>(ｳ)　連続運転とは、処理システムを停止することなく、運転を継続している状態である。従って、連続運転中に非常停止、緊急停止等による処理システムの停止があってはならない。ただし、処理不適物の除去等により、処理システムの一部を停止又は予備系列への切り替え等のため、一時的にごみの供給等を停止することはこの限りでない。なお、風水害・地震等の大規模災害等不測の事態及び警報等に対する運転員の対応遅れにより、処理システムを停止した際の扱いについては、その都度協議する。</t>
  </si>
  <si>
    <t>(ｲ)　施設引渡後1年以内に系列それぞれにおいて90日以上連続運転の確認を行う。</t>
  </si>
  <si>
    <t>(ｱ)　1日24時間連続運転とし、年間稼働可能日数は1炉280日以上とする。また、系列それぞれにおいて90日以上の連続運転が可能なものとする。</t>
  </si>
  <si>
    <t>コ　年間稼働日数及び稼働時間</t>
  </si>
  <si>
    <t>ケ　搬入車両台数</t>
  </si>
  <si>
    <t>ク　搬入出車両の最大仕様</t>
  </si>
  <si>
    <t>キ　ごみ搬入日及び搬入・搬出時間</t>
  </si>
  <si>
    <t>エ　計画ごみ質</t>
  </si>
  <si>
    <t>ウ　処理不適物</t>
  </si>
  <si>
    <t>イ　計画処理量</t>
  </si>
  <si>
    <t>天災（地震、風水害等）によって発生する廃棄物のうち、焼却対象のものをいう。倒壊又は損壊した家屋や、故障、水没等により使用できなくなった家具、家財が主たる処理対象物であり、本要求水準書で定義する災害廃棄物は、原則として可燃ごみのごみ質条件に合致するものをいう。</t>
  </si>
  <si>
    <t>(ｵ)　災害廃棄物（非定常的に発生）</t>
  </si>
  <si>
    <t>(2)　エネルギー回収型廃棄物処理施設の基本条件</t>
  </si>
  <si>
    <t>(ｶ)　その他これらを実施する上で必要な業務</t>
  </si>
  <si>
    <t>(ｵ)　本事業に必要な行政手続き</t>
  </si>
  <si>
    <t>(ｴ)　住民対応・説明</t>
  </si>
  <si>
    <t>(ｲ)　業務実施状況のモニタリング</t>
  </si>
  <si>
    <t>(ｱ)　敷地の確保</t>
  </si>
  <si>
    <t>n　建物内備品等の調達</t>
  </si>
  <si>
    <t>m　その他本事業に必要なすべての業務</t>
  </si>
  <si>
    <t>(b)　第2種以上のボイラー・タービン主任技術者</t>
  </si>
  <si>
    <t>(a)　第3種以上の電気主任技術者</t>
  </si>
  <si>
    <t>l　法定資格者の配置</t>
  </si>
  <si>
    <t>k　本事業の実施に必要な部品の供給業務及び本施設の運営への協力</t>
  </si>
  <si>
    <t>j　運営事業者への本施設の運転、維持管理、保守に係る指導</t>
  </si>
  <si>
    <t>i　ホームページの開設</t>
  </si>
  <si>
    <t>h　住民対応・説明</t>
  </si>
  <si>
    <t>g　地元雇用や地元企業の活用</t>
  </si>
  <si>
    <t>電力の引き込みに関しては、電力接続に係る条件整理及び申請等の一切を行う。</t>
  </si>
  <si>
    <t>d　関連設備の整備等</t>
  </si>
  <si>
    <t>c　本施設の設計及び施工</t>
  </si>
  <si>
    <t>建設用地の全体計画、本施設の配置、車両動線等の用地利用に係る設計を行う。</t>
  </si>
  <si>
    <t>b　建設用地における本施設の配置</t>
  </si>
  <si>
    <t>a　事前調査</t>
  </si>
  <si>
    <t>(ｵ)　(ｱ)から(ｴ)に係る具体的な業務の範囲は次のとおりとする。</t>
  </si>
  <si>
    <t>電話及びインターネット配線は、建設事業者にて引き込む。なお、工事に係る一切の費用は建設事業者の負担とする。</t>
  </si>
  <si>
    <t>d　処理条件</t>
  </si>
  <si>
    <t>年間240日以上の稼働が可能な設計とする。</t>
  </si>
  <si>
    <t>c　稼働条件</t>
  </si>
  <si>
    <t>（びん類）</t>
  </si>
  <si>
    <t>b　処理方式</t>
  </si>
  <si>
    <t>a　施設規模</t>
  </si>
  <si>
    <t>(ｳ)　マテリアルリサイクル推進施設の基本条件</t>
  </si>
  <si>
    <t>e　処理条件</t>
  </si>
  <si>
    <t>d　エネルギー回収率</t>
  </si>
  <si>
    <t>ストーカ方式とする。</t>
  </si>
  <si>
    <t>(ｲ)　エネルギー回収型廃棄物処理施設の基本条件</t>
  </si>
  <si>
    <t>マテリアルリサイクル推進施設との合棟は提案によるものとする。</t>
  </si>
  <si>
    <t>d　計量棟</t>
  </si>
  <si>
    <t>エネルギー回収型廃棄物処理施設との合棟は提案によるものとする。</t>
  </si>
  <si>
    <t>b　マテリアルリサイクル推進施設</t>
  </si>
  <si>
    <t>a　エネルギー回収型廃棄物処理施設</t>
  </si>
  <si>
    <t>(ｱ)　設計・建設を行う施設</t>
  </si>
  <si>
    <t>イ　設計・建設業務の概要</t>
  </si>
  <si>
    <t>ア　適用範囲</t>
  </si>
  <si>
    <t>(1)　設計・建設業務の基本事項</t>
  </si>
  <si>
    <t>200％以内</t>
  </si>
  <si>
    <t>都市計画区域内</t>
  </si>
  <si>
    <t>一般廃棄物処理施設</t>
  </si>
  <si>
    <t>２　用語の定義</t>
  </si>
  <si>
    <t>(6)　契約金額の変更</t>
  </si>
  <si>
    <t>(5)　添付資料の取り扱い</t>
  </si>
  <si>
    <t>(4)　参考図書の取り扱い</t>
  </si>
  <si>
    <t>ウ　【　】書きで仕様が示されていないもの</t>
  </si>
  <si>
    <t>イ　【　】書きで仕様が示されているもの</t>
  </si>
  <si>
    <t>ア　【　】が無く仕様が示されているもの</t>
  </si>
  <si>
    <t>本要求水準書の仕様を示す記述方法は以下の取り扱いとする。</t>
  </si>
  <si>
    <t>(3)　仕様記述方法の取り扱い</t>
  </si>
  <si>
    <t>イ　カッコ書きで「必要に応じて設置」と記述されていないもの</t>
  </si>
  <si>
    <t>設置の有無については提案とする。</t>
  </si>
  <si>
    <t>ア　カッコ書きで「必要に応じて設置」と記述されているもの</t>
  </si>
  <si>
    <t>(2)　設備設置の選択に係る取り扱い</t>
  </si>
  <si>
    <t>本要求水準書で記載された事項は、設計・建設業務、運営・維持管理業務における基本的部分について定めたものであり、これを上回ることを妨げるものではない。本要求水準書に記載されていない事項であっても、本施設を設計・建設、運営・維持管理するために必要と思われるものについては、すべて事業者の責任において用意するものとする。</t>
  </si>
  <si>
    <t>(1)　記載事項の補足等</t>
  </si>
  <si>
    <t>１　本要求水準書の位置づけ</t>
  </si>
  <si>
    <t>第１章　共通事項</t>
  </si>
  <si>
    <t>仕様（提案内容）</t>
    <rPh sb="0" eb="2">
      <t>シヨウ</t>
    </rPh>
    <rPh sb="3" eb="5">
      <t>テイアン</t>
    </rPh>
    <rPh sb="5" eb="7">
      <t>ナイヨウ</t>
    </rPh>
    <phoneticPr fontId="60"/>
  </si>
  <si>
    <t>仕様</t>
    <rPh sb="0" eb="2">
      <t>シヨウ</t>
    </rPh>
    <phoneticPr fontId="60"/>
  </si>
  <si>
    <t>項目</t>
    <rPh sb="0" eb="2">
      <t>コウモク</t>
    </rPh>
    <phoneticPr fontId="60"/>
  </si>
  <si>
    <t>設計数値表</t>
    <rPh sb="0" eb="2">
      <t>セッケイ</t>
    </rPh>
    <rPh sb="2" eb="4">
      <t>スウチ</t>
    </rPh>
    <rPh sb="4" eb="5">
      <t>ヒョウ</t>
    </rPh>
    <phoneticPr fontId="28"/>
  </si>
  <si>
    <t>閉【　】秒以下</t>
  </si>
  <si>
    <t>連続</t>
  </si>
  <si>
    <t>開【　】秒以下</t>
  </si>
  <si>
    <t>開閉用
（油圧式）</t>
    <rPh sb="5" eb="7">
      <t>ユアツ</t>
    </rPh>
    <rPh sb="7" eb="8">
      <t>シキ</t>
    </rPh>
    <phoneticPr fontId="28"/>
  </si>
  <si>
    <t>巻上用</t>
  </si>
  <si>
    <t>走行用</t>
  </si>
  <si>
    <t>横行用</t>
  </si>
  <si>
    <t>ED(％)</t>
  </si>
  <si>
    <t>出力(kW)</t>
  </si>
  <si>
    <t>速度(ｍ/min)</t>
  </si>
  <si>
    <t>様式第13号-1（3）</t>
    <rPh sb="0" eb="2">
      <t>ヨウシキ</t>
    </rPh>
    <rPh sb="2" eb="3">
      <t>ダイ</t>
    </rPh>
    <rPh sb="5" eb="6">
      <t>ゴウ</t>
    </rPh>
    <phoneticPr fontId="96"/>
  </si>
  <si>
    <t>※その他の場所は、運用面を考慮し設置する。</t>
  </si>
  <si>
    <t>※カメラは、設置場所の環境に応じた対策を講ずる。</t>
  </si>
  <si>
    <t>広角</t>
  </si>
  <si>
    <t>カラー</t>
  </si>
  <si>
    <t>必要台数</t>
  </si>
  <si>
    <t>管理諸室</t>
  </si>
  <si>
    <t>回転雲台付</t>
  </si>
  <si>
    <t>防じん</t>
  </si>
  <si>
    <t>電動ズーム</t>
  </si>
  <si>
    <t>搬出室</t>
  </si>
  <si>
    <t>2-P</t>
  </si>
  <si>
    <t>2-O</t>
  </si>
  <si>
    <t>標準</t>
  </si>
  <si>
    <t>2-N</t>
  </si>
  <si>
    <t>2-M</t>
  </si>
  <si>
    <t>2-L</t>
  </si>
  <si>
    <t>2-K</t>
  </si>
  <si>
    <t>2-J</t>
  </si>
  <si>
    <t>2-I</t>
  </si>
  <si>
    <t>2-H</t>
  </si>
  <si>
    <t>2-G</t>
  </si>
  <si>
    <t>2-F</t>
  </si>
  <si>
    <t>2-E</t>
  </si>
  <si>
    <t>受入供給コンベヤ</t>
  </si>
  <si>
    <t>2-D</t>
  </si>
  <si>
    <t>受入ホッパ</t>
  </si>
  <si>
    <t>2-C</t>
  </si>
  <si>
    <t>受入貯留ヤード</t>
  </si>
  <si>
    <t>2-B</t>
  </si>
  <si>
    <t>プラットホーム</t>
  </si>
  <si>
    <t>2-A</t>
  </si>
  <si>
    <t>備考</t>
  </si>
  <si>
    <t>ケース</t>
  </si>
  <si>
    <t>レンズ形式</t>
  </si>
  <si>
    <t>種別</t>
  </si>
  <si>
    <t>記号</t>
  </si>
  <si>
    <t>※提案がある場合はこちらの表に記載してください。</t>
    <rPh sb="1" eb="3">
      <t>テイアン</t>
    </rPh>
    <rPh sb="6" eb="8">
      <t>バアイ</t>
    </rPh>
    <rPh sb="13" eb="14">
      <t>ヒョウ</t>
    </rPh>
    <rPh sb="15" eb="17">
      <t>キサイ</t>
    </rPh>
    <phoneticPr fontId="96"/>
  </si>
  <si>
    <t>ﾜｲﾊﾟ付き、回転雲台付</t>
  </si>
  <si>
    <t>全天候</t>
  </si>
  <si>
    <t>敷地境界</t>
  </si>
  <si>
    <t>1-P</t>
  </si>
  <si>
    <t>構内道路</t>
  </si>
  <si>
    <t>1-O</t>
  </si>
  <si>
    <t>入口～計量棟付近</t>
  </si>
  <si>
    <t>1-N</t>
  </si>
  <si>
    <t>ランプウェイ</t>
  </si>
  <si>
    <t>1-M</t>
  </si>
  <si>
    <t>計量棟</t>
  </si>
  <si>
    <t>1-L</t>
  </si>
  <si>
    <t>玄関(工場部)</t>
  </si>
  <si>
    <t>1-K</t>
  </si>
  <si>
    <t>発電機室</t>
  </si>
  <si>
    <t>1-J</t>
  </si>
  <si>
    <t>飛灰処理装置</t>
  </si>
  <si>
    <t>1-I</t>
  </si>
  <si>
    <t>水冷or空冷</t>
  </si>
  <si>
    <t>ボイラドラム液面計</t>
  </si>
  <si>
    <t>1-H</t>
  </si>
  <si>
    <t>ﾜｲﾊﾟ付き</t>
  </si>
  <si>
    <t>1-G</t>
  </si>
  <si>
    <t>灰搬出室</t>
  </si>
  <si>
    <t>1-F</t>
  </si>
  <si>
    <t>灰ピット</t>
  </si>
  <si>
    <t>1-E</t>
  </si>
  <si>
    <t>水冷</t>
  </si>
  <si>
    <t>炉内</t>
  </si>
  <si>
    <t>1-D</t>
  </si>
  <si>
    <t>ごみ投入ホッパ</t>
  </si>
  <si>
    <t>1-C</t>
  </si>
  <si>
    <t>ごみピット</t>
  </si>
  <si>
    <t>1-B</t>
  </si>
  <si>
    <t>1-A</t>
  </si>
  <si>
    <t>設置場所</t>
    <phoneticPr fontId="96"/>
  </si>
  <si>
    <t>　･その他の場所は、運用面を考慮し設置する。</t>
  </si>
  <si>
    <t>20インチワイド以上</t>
  </si>
  <si>
    <t>1台以上</t>
  </si>
  <si>
    <t>【　】インチ</t>
  </si>
  <si>
    <t>5台以上</t>
  </si>
  <si>
    <t>監視対象</t>
  </si>
  <si>
    <t>大きさ</t>
  </si>
  <si>
    <t>　･中央制御室では機能を有する全てのカメラの操作を行えるようにする。</t>
  </si>
  <si>
    <t>※電動ズーム及び回転雲台の操作は以下のとおり計画する。</t>
  </si>
  <si>
    <t>【100】インチ</t>
  </si>
  <si>
    <t>60インチ以上</t>
  </si>
  <si>
    <t>25インチワイド以上</t>
  </si>
  <si>
    <t>6台以上</t>
  </si>
  <si>
    <t>チャンネル切替</t>
  </si>
  <si>
    <t>2台以上</t>
  </si>
  <si>
    <t>保安用</t>
  </si>
  <si>
    <t>70インチ以上</t>
  </si>
  <si>
    <t>中央制御室</t>
  </si>
  <si>
    <t>外構散水用</t>
  </si>
  <si>
    <t>構内散水栓</t>
  </si>
  <si>
    <t>外灯、防犯灯</t>
  </si>
  <si>
    <t>構内照明</t>
  </si>
  <si>
    <t>【　　】</t>
    <phoneticPr fontId="28"/>
  </si>
  <si>
    <t>*</t>
  </si>
  <si>
    <t>車道・歩道、白線、ガードレール等。</t>
  </si>
  <si>
    <t>車路・歩道</t>
  </si>
  <si>
    <t>従業員用は必要台数。</t>
  </si>
  <si>
    <t>通用口玄関</t>
  </si>
  <si>
    <t>傘立てを置く。</t>
  </si>
  <si>
    <t>通用口風除室</t>
  </si>
  <si>
    <t>階段室</t>
  </si>
  <si>
    <t>見学者通路</t>
  </si>
  <si>
    <t>男女別、障がい者用、出入り口扉なし。</t>
  </si>
  <si>
    <t>便所・洗面所</t>
  </si>
  <si>
    <t>収納庫</t>
  </si>
  <si>
    <t>要所に設置。</t>
  </si>
  <si>
    <t>掃除用具庫</t>
  </si>
  <si>
    <t>洗濯機、乾燥機、流し、物干し、収納を設ける。</t>
  </si>
  <si>
    <t>洗濯室</t>
  </si>
  <si>
    <t>男女別、脱衣棚と洗面器。</t>
  </si>
  <si>
    <t>脱衣室</t>
  </si>
  <si>
    <t>男女別、ロッカーを1人2箇所使用、予備と収納を設ける。</t>
  </si>
  <si>
    <t>更衣室</t>
  </si>
  <si>
    <t>和室18畳程度、押入れ、収納、地板を設ける。</t>
  </si>
  <si>
    <t>休憩室兼仮眠室</t>
  </si>
  <si>
    <t>昼人員数のテーブル、いす、流し台、棚を置く。</t>
  </si>
  <si>
    <t>食堂兼ミーティングルーム</t>
  </si>
  <si>
    <t>キッチンユニット、冷蔵庫、食器棚を置く。</t>
  </si>
  <si>
    <t>湯沸室</t>
  </si>
  <si>
    <t>便所・洗面所（作業員、事務員用）</t>
  </si>
  <si>
    <t>中央制御室等関連諸室との配置に注意。</t>
  </si>
  <si>
    <t>電気室</t>
  </si>
  <si>
    <t>操作室の他に打合せテーブル、書棚を置く。（エネルギー回収型廃棄物処理施設との共用は提案とする。）</t>
  </si>
  <si>
    <t>各種搬出物を保管し、搬出する諸室。</t>
  </si>
  <si>
    <t>鉄、アルミ等を搬出する諸室。</t>
  </si>
  <si>
    <t>設備毎の部屋、保守スペースを確保。</t>
  </si>
  <si>
    <t>処理機械各室</t>
  </si>
  <si>
    <t>【　　】</t>
    <phoneticPr fontId="96"/>
  </si>
  <si>
    <t>金属類のプレス又は圧縮梱包する諸室。</t>
  </si>
  <si>
    <t>圧縮機室</t>
  </si>
  <si>
    <t>プラットホーム、受入ヤード</t>
  </si>
  <si>
    <t>（㎡）</t>
  </si>
  <si>
    <t>（㎡）</t>
    <phoneticPr fontId="28"/>
  </si>
  <si>
    <t>面積</t>
  </si>
  <si>
    <t>床面積</t>
    <rPh sb="0" eb="3">
      <t>ユカメンセキ</t>
    </rPh>
    <phoneticPr fontId="28"/>
  </si>
  <si>
    <t>建築</t>
  </si>
  <si>
    <t>提案</t>
    <rPh sb="0" eb="2">
      <t>テイアン</t>
    </rPh>
    <phoneticPr fontId="28"/>
  </si>
  <si>
    <t>概略床</t>
  </si>
  <si>
    <t>敷地境界のフェンス。</t>
  </si>
  <si>
    <t>門・囲障</t>
  </si>
  <si>
    <t>車路排水</t>
  </si>
  <si>
    <t>構内雨水排水側溝</t>
  </si>
  <si>
    <t>男女別便所、手洗い設置。プラットホーム用便所との兼用不可。</t>
  </si>
  <si>
    <t>収集車運転手用便所等</t>
  </si>
  <si>
    <t>エネルギー回収型廃棄物処理施設用駐車場</t>
  </si>
  <si>
    <t>動線を考慮。</t>
  </si>
  <si>
    <t>書類、図書類の保管、2箇所。1箇所には机を配置。</t>
  </si>
  <si>
    <t>書庫</t>
  </si>
  <si>
    <t>便所・洗面所（事務員用）</t>
  </si>
  <si>
    <t>男女別、長靴洗い場設置。</t>
  </si>
  <si>
    <t>便所・洗面所（作業員用）</t>
  </si>
  <si>
    <t>炉室等に入る防護服、マスク、ヘルメット、靴を着用するスペース。</t>
  </si>
  <si>
    <t>防護服室</t>
  </si>
  <si>
    <t>臭気、粉じんのある部屋に付設。原則として機械室と管理諸室との境界に必要箇所設置。</t>
  </si>
  <si>
    <t>前室</t>
  </si>
  <si>
    <t>消火栓ポンプ室</t>
  </si>
  <si>
    <t>防じんユニット（入口に靴洗い場）</t>
  </si>
  <si>
    <t>エアシャワー室</t>
  </si>
  <si>
    <t>薬品庫、油庫、器具庫、備品庫、掃除用具庫。</t>
  </si>
  <si>
    <t>各種倉庫</t>
  </si>
  <si>
    <t>修理、組み立てを行い収納棚・作業台を置く。</t>
  </si>
  <si>
    <t>工作室</t>
  </si>
  <si>
    <t>中央制御室と同室に配置することを可。</t>
  </si>
  <si>
    <t>クレーン操作室</t>
  </si>
  <si>
    <t>操作室の他に打合せテーブル、書棚を置く。</t>
  </si>
  <si>
    <t>各2～3人用の広さ。キッチンユニット、便所設置。</t>
  </si>
  <si>
    <t>提案建築</t>
    <rPh sb="0" eb="2">
      <t>テイアン</t>
    </rPh>
    <phoneticPr fontId="28"/>
  </si>
  <si>
    <t>※下表に記載の無い室は適宜，行を挿入し追記すること。</t>
    <rPh sb="1" eb="3">
      <t>カヒョウ</t>
    </rPh>
    <rPh sb="4" eb="6">
      <t>キサイ</t>
    </rPh>
    <rPh sb="7" eb="8">
      <t>ナ</t>
    </rPh>
    <rPh sb="9" eb="10">
      <t>シツ</t>
    </rPh>
    <rPh sb="11" eb="13">
      <t>テキギ</t>
    </rPh>
    <rPh sb="14" eb="15">
      <t>ギョウ</t>
    </rPh>
    <rPh sb="16" eb="18">
      <t>ソウニュウ</t>
    </rPh>
    <rPh sb="19" eb="21">
      <t>ツイキ</t>
    </rPh>
    <phoneticPr fontId="28"/>
  </si>
  <si>
    <r>
      <t xml:space="preserve">職　種
</t>
    </r>
    <r>
      <rPr>
        <sz val="10"/>
        <rFont val="ＭＳ ゴシック"/>
        <family val="3"/>
        <charset val="128"/>
      </rPr>
      <t>（必要な法的資格）</t>
    </r>
    <phoneticPr fontId="28"/>
  </si>
  <si>
    <r>
      <t xml:space="preserve">職　種
</t>
    </r>
    <r>
      <rPr>
        <sz val="10"/>
        <rFont val="ＭＳ ゴシック"/>
        <family val="3"/>
        <charset val="128"/>
      </rPr>
      <t>（必要な法的資格）</t>
    </r>
    <phoneticPr fontId="28"/>
  </si>
  <si>
    <t>運営・維持管理期間</t>
    <rPh sb="3" eb="5">
      <t>イジ</t>
    </rPh>
    <rPh sb="5" eb="7">
      <t>カンリ</t>
    </rPh>
    <phoneticPr fontId="28"/>
  </si>
  <si>
    <t>※1</t>
    <phoneticPr fontId="28"/>
  </si>
  <si>
    <t>物質収支との整合に留意すること。</t>
    <rPh sb="0" eb="2">
      <t>ブッシツ</t>
    </rPh>
    <rPh sb="2" eb="4">
      <t>シュウシ</t>
    </rPh>
    <rPh sb="6" eb="8">
      <t>セイゴウ</t>
    </rPh>
    <rPh sb="9" eb="11">
      <t>リュウイ</t>
    </rPh>
    <phoneticPr fontId="28"/>
  </si>
  <si>
    <t>人件費については、様式第17号-1-1（別紙）との整合に留意すること。</t>
    <rPh sb="0" eb="3">
      <t>ジンケンヒ</t>
    </rPh>
    <rPh sb="20" eb="22">
      <t>ベッシ</t>
    </rPh>
    <rPh sb="25" eb="27">
      <t>セイゴウ</t>
    </rPh>
    <rPh sb="28" eb="30">
      <t>リュウイ</t>
    </rPh>
    <phoneticPr fontId="28"/>
  </si>
  <si>
    <t>②運営・維持管理業務期間開始時</t>
    <rPh sb="1" eb="3">
      <t>ウンエイ</t>
    </rPh>
    <rPh sb="4" eb="6">
      <t>イジ</t>
    </rPh>
    <rPh sb="6" eb="8">
      <t>カンリ</t>
    </rPh>
    <rPh sb="8" eb="10">
      <t>ギョウム</t>
    </rPh>
    <rPh sb="10" eb="12">
      <t>キカン</t>
    </rPh>
    <rPh sb="12" eb="14">
      <t>カイシ</t>
    </rPh>
    <rPh sb="14" eb="15">
      <t>ジ</t>
    </rPh>
    <phoneticPr fontId="28"/>
  </si>
  <si>
    <t>(ｳ)　建設事業者は、本施設の設備の製造及び施工等を行うに当たり、事前に承諾申請図書の承諾を得ること。</t>
  </si>
  <si>
    <t>(ｲ)　耐震設計及び計画に当たって適用する基準類としては、法体系及び他地区での採用事例等から以下の入札時の最新版を適用することを基本とするとともに、これ以外にも必要な基準類は積極的に適用するものとする。</t>
  </si>
  <si>
    <t>(ｵ)　防火区画貫通処理に当たっては(一財)日本建築センター(BCJ)の性能評定を受けた工法で実施する。</t>
  </si>
  <si>
    <t>様　　式　　集</t>
    <rPh sb="0" eb="1">
      <t>サマ</t>
    </rPh>
    <rPh sb="3" eb="4">
      <t>シキ</t>
    </rPh>
    <rPh sb="6" eb="7">
      <t>シュウ</t>
    </rPh>
    <phoneticPr fontId="60"/>
  </si>
  <si>
    <t>足利市長　早川　尚秀　宛</t>
    <rPh sb="0" eb="2">
      <t>アシカガ</t>
    </rPh>
    <rPh sb="2" eb="4">
      <t>シチョウ</t>
    </rPh>
    <rPh sb="5" eb="7">
      <t>ハヤカワ</t>
    </rPh>
    <rPh sb="8" eb="9">
      <t>ショウ</t>
    </rPh>
    <rPh sb="9" eb="10">
      <t>ヒデ</t>
    </rPh>
    <rPh sb="11" eb="12">
      <t>アテ</t>
    </rPh>
    <phoneticPr fontId="28"/>
  </si>
  <si>
    <t>足利市長　早川　尚秀　宛</t>
    <phoneticPr fontId="28"/>
  </si>
  <si>
    <t>足　利　市</t>
    <rPh sb="0" eb="1">
      <t>アシ</t>
    </rPh>
    <rPh sb="2" eb="3">
      <t>リ</t>
    </rPh>
    <rPh sb="4" eb="5">
      <t>シ</t>
    </rPh>
    <phoneticPr fontId="60"/>
  </si>
  <si>
    <t>新クリーンセンター整備・運営事業</t>
    <rPh sb="0" eb="1">
      <t>シン</t>
    </rPh>
    <rPh sb="9" eb="11">
      <t>セイビ</t>
    </rPh>
    <rPh sb="12" eb="14">
      <t>ウンエイ</t>
    </rPh>
    <rPh sb="14" eb="16">
      <t>ジギョウ</t>
    </rPh>
    <phoneticPr fontId="60"/>
  </si>
  <si>
    <t>令和5年1月</t>
    <rPh sb="3" eb="4">
      <t>ネン</t>
    </rPh>
    <rPh sb="5" eb="6">
      <t>ガツ</t>
    </rPh>
    <phoneticPr fontId="60"/>
  </si>
  <si>
    <t>「足利市新クリーンセンター整備・運営事業」の入札説明書等に関して、以下の質問がありますので提出します。</t>
    <rPh sb="1" eb="4">
      <t>アシカガシ</t>
    </rPh>
    <rPh sb="4" eb="5">
      <t>シン</t>
    </rPh>
    <rPh sb="22" eb="28">
      <t>ニュウサツセツメイショナド</t>
    </rPh>
    <rPh sb="29" eb="30">
      <t>カン</t>
    </rPh>
    <rPh sb="33" eb="35">
      <t>イカ</t>
    </rPh>
    <rPh sb="36" eb="38">
      <t>シツモン</t>
    </rPh>
    <rPh sb="45" eb="47">
      <t>テイシュツ</t>
    </rPh>
    <phoneticPr fontId="28"/>
  </si>
  <si>
    <t>「足利市新クリーンセンター整備・運営事業」の入札説明書等に関して、対話での確認を希望する事項について、下記のとおり提出します。</t>
    <rPh sb="1" eb="3">
      <t>アシカガ</t>
    </rPh>
    <rPh sb="3" eb="4">
      <t>シ</t>
    </rPh>
    <rPh sb="4" eb="5">
      <t>シン</t>
    </rPh>
    <rPh sb="13" eb="15">
      <t>セイビ</t>
    </rPh>
    <rPh sb="22" eb="28">
      <t>ニュウサツセツメイショナド</t>
    </rPh>
    <rPh sb="29" eb="30">
      <t>カン</t>
    </rPh>
    <rPh sb="33" eb="35">
      <t>タイワ</t>
    </rPh>
    <rPh sb="37" eb="39">
      <t>カクニン</t>
    </rPh>
    <rPh sb="40" eb="42">
      <t>キボウ</t>
    </rPh>
    <rPh sb="44" eb="46">
      <t>ジコウ</t>
    </rPh>
    <rPh sb="51" eb="53">
      <t>カキ</t>
    </rPh>
    <rPh sb="57" eb="59">
      <t>テイシュツ</t>
    </rPh>
    <phoneticPr fontId="28"/>
  </si>
  <si>
    <t>入札価格参考資料（足利市のライフサイクルコスト）</t>
    <rPh sb="0" eb="2">
      <t>ニュウサツ</t>
    </rPh>
    <rPh sb="2" eb="4">
      <t>カカク</t>
    </rPh>
    <rPh sb="4" eb="6">
      <t>サンコウ</t>
    </rPh>
    <rPh sb="6" eb="8">
      <t>シリョウ</t>
    </rPh>
    <rPh sb="9" eb="12">
      <t>アシカガシ</t>
    </rPh>
    <phoneticPr fontId="28"/>
  </si>
  <si>
    <t>令和10年度計画値</t>
    <rPh sb="0" eb="2">
      <t>レイワ</t>
    </rPh>
    <rPh sb="4" eb="6">
      <t>ネンド</t>
    </rPh>
    <rPh sb="6" eb="8">
      <t>ケイカク</t>
    </rPh>
    <rPh sb="8" eb="9">
      <t>チ</t>
    </rPh>
    <phoneticPr fontId="28"/>
  </si>
  <si>
    <t>※各数値は、令和10年度時点とする。</t>
    <rPh sb="1" eb="4">
      <t>カクスウチ</t>
    </rPh>
    <rPh sb="6" eb="8">
      <t>レイワ</t>
    </rPh>
    <rPh sb="10" eb="12">
      <t>ネンド</t>
    </rPh>
    <rPh sb="12" eb="14">
      <t>ジテン</t>
    </rPh>
    <phoneticPr fontId="28"/>
  </si>
  <si>
    <t>１．市内企業に係る貢献金額</t>
    <rPh sb="2" eb="4">
      <t>シナイ</t>
    </rPh>
    <rPh sb="4" eb="6">
      <t>キギョウ</t>
    </rPh>
    <rPh sb="7" eb="8">
      <t>カカ</t>
    </rPh>
    <rPh sb="9" eb="11">
      <t>コウケン</t>
    </rPh>
    <rPh sb="11" eb="13">
      <t>キンガク</t>
    </rPh>
    <phoneticPr fontId="28"/>
  </si>
  <si>
    <t>①市内企業への工事発注</t>
    <rPh sb="1" eb="3">
      <t>シナイ</t>
    </rPh>
    <rPh sb="3" eb="5">
      <t>キギョウ</t>
    </rPh>
    <rPh sb="7" eb="9">
      <t>コウジ</t>
    </rPh>
    <rPh sb="9" eb="11">
      <t>ハッチュウ</t>
    </rPh>
    <phoneticPr fontId="28"/>
  </si>
  <si>
    <t>②市内企業活用、資材調達
(市内企業への発注)</t>
    <rPh sb="1" eb="3">
      <t>シナイ</t>
    </rPh>
    <rPh sb="3" eb="5">
      <t>キギョウ</t>
    </rPh>
    <rPh sb="5" eb="7">
      <t>カツヨウ</t>
    </rPh>
    <rPh sb="8" eb="10">
      <t>シザイ</t>
    </rPh>
    <rPh sb="10" eb="12">
      <t>チョウタツ</t>
    </rPh>
    <rPh sb="14" eb="16">
      <t>シナイ</t>
    </rPh>
    <rPh sb="16" eb="18">
      <t>キギョウ</t>
    </rPh>
    <rPh sb="20" eb="22">
      <t>ハッチュウ</t>
    </rPh>
    <phoneticPr fontId="28"/>
  </si>
  <si>
    <t>③運営期間中の地元企業の活用
（市内企業への発注）</t>
    <rPh sb="1" eb="3">
      <t>ウンエイ</t>
    </rPh>
    <rPh sb="3" eb="5">
      <t>キカン</t>
    </rPh>
    <rPh sb="5" eb="6">
      <t>チュウ</t>
    </rPh>
    <rPh sb="7" eb="9">
      <t>ジモト</t>
    </rPh>
    <rPh sb="9" eb="11">
      <t>キギョウ</t>
    </rPh>
    <rPh sb="12" eb="14">
      <t>カツヨウ</t>
    </rPh>
    <rPh sb="16" eb="18">
      <t>シナイ</t>
    </rPh>
    <rPh sb="18" eb="20">
      <t>キギョウ</t>
    </rPh>
    <rPh sb="22" eb="24">
      <t>ハッチュウ</t>
    </rPh>
    <phoneticPr fontId="28"/>
  </si>
  <si>
    <t>※2　地域貢献金額の算定に際し、足利市新クリーンセンター整備・運営事業様式集（Word版）に記載の「地域貢献金額算定の留意点」に留意すること。</t>
    <rPh sb="3" eb="5">
      <t>チイキ</t>
    </rPh>
    <rPh sb="5" eb="7">
      <t>コウケン</t>
    </rPh>
    <rPh sb="7" eb="9">
      <t>キンガク</t>
    </rPh>
    <rPh sb="10" eb="12">
      <t>サンテイ</t>
    </rPh>
    <rPh sb="13" eb="14">
      <t>サイ</t>
    </rPh>
    <rPh sb="16" eb="18">
      <t>アシカガ</t>
    </rPh>
    <rPh sb="18" eb="19">
      <t>シ</t>
    </rPh>
    <rPh sb="19" eb="20">
      <t>シン</t>
    </rPh>
    <rPh sb="28" eb="30">
      <t>セイビ</t>
    </rPh>
    <rPh sb="31" eb="33">
      <t>ウンエイ</t>
    </rPh>
    <rPh sb="33" eb="35">
      <t>ジギョウ</t>
    </rPh>
    <rPh sb="35" eb="38">
      <t>ヨウシキシュウ</t>
    </rPh>
    <rPh sb="43" eb="44">
      <t>バン</t>
    </rPh>
    <rPh sb="46" eb="48">
      <t>キサイ</t>
    </rPh>
    <rPh sb="50" eb="52">
      <t>チイキ</t>
    </rPh>
    <rPh sb="52" eb="54">
      <t>コウケン</t>
    </rPh>
    <rPh sb="54" eb="56">
      <t>キンガク</t>
    </rPh>
    <rPh sb="56" eb="58">
      <t>サンテイ</t>
    </rPh>
    <rPh sb="59" eb="62">
      <t>リュウイテン</t>
    </rPh>
    <rPh sb="64" eb="66">
      <t>リュウイ</t>
    </rPh>
    <phoneticPr fontId="28"/>
  </si>
  <si>
    <t>一般廃棄物処理施設運営・維持管理業務委託契約書(案）に対する質問</t>
    <rPh sb="0" eb="9">
      <t>イッパンハイキブツショリシセツ</t>
    </rPh>
    <rPh sb="18" eb="20">
      <t>イタク</t>
    </rPh>
    <rPh sb="20" eb="23">
      <t>ケイヤクショ</t>
    </rPh>
    <phoneticPr fontId="28"/>
  </si>
  <si>
    <t>足利市新クリーンセンター
設計・建設業務に係る対価</t>
    <rPh sb="0" eb="3">
      <t>アシカガシ</t>
    </rPh>
    <rPh sb="3" eb="4">
      <t>シン</t>
    </rPh>
    <rPh sb="13" eb="15">
      <t>セッケイ</t>
    </rPh>
    <rPh sb="16" eb="18">
      <t>ケンセツ</t>
    </rPh>
    <rPh sb="18" eb="20">
      <t>ギョウム</t>
    </rPh>
    <rPh sb="21" eb="22">
      <t>カカ</t>
    </rPh>
    <rPh sb="23" eb="25">
      <t>タイカ</t>
    </rPh>
    <phoneticPr fontId="28"/>
  </si>
  <si>
    <t>足利市新クリーンセンター
設計・建設業務に係る対価</t>
    <rPh sb="0" eb="2">
      <t>アシカガ</t>
    </rPh>
    <rPh sb="2" eb="3">
      <t>シ</t>
    </rPh>
    <rPh sb="3" eb="4">
      <t>シン</t>
    </rPh>
    <phoneticPr fontId="28"/>
  </si>
  <si>
    <t>令和6年度</t>
    <rPh sb="0" eb="2">
      <t>レイワ</t>
    </rPh>
    <rPh sb="3" eb="5">
      <t>ネンド</t>
    </rPh>
    <phoneticPr fontId="28"/>
  </si>
  <si>
    <t>管理・環境啓発施設</t>
    <rPh sb="0" eb="2">
      <t>カンリ</t>
    </rPh>
    <rPh sb="3" eb="5">
      <t>カンキョウ</t>
    </rPh>
    <rPh sb="5" eb="7">
      <t>ケイハツ</t>
    </rPh>
    <rPh sb="7" eb="9">
      <t>シセツ</t>
    </rPh>
    <phoneticPr fontId="28"/>
  </si>
  <si>
    <t>※6</t>
    <phoneticPr fontId="28"/>
  </si>
  <si>
    <t>管理・環境啓発施設の運営・維持管理業務委託料は、①または②に含めること。</t>
    <rPh sb="0" eb="2">
      <t>カンリ</t>
    </rPh>
    <rPh sb="3" eb="5">
      <t>カンキョウ</t>
    </rPh>
    <rPh sb="5" eb="7">
      <t>ケイハツ</t>
    </rPh>
    <rPh sb="7" eb="9">
      <t>シセツ</t>
    </rPh>
    <rPh sb="10" eb="12">
      <t>ウンエイ</t>
    </rPh>
    <rPh sb="13" eb="15">
      <t>イジ</t>
    </rPh>
    <rPh sb="15" eb="17">
      <t>カンリ</t>
    </rPh>
    <rPh sb="17" eb="19">
      <t>ギョウム</t>
    </rPh>
    <rPh sb="19" eb="22">
      <t>イタクリョウ</t>
    </rPh>
    <rPh sb="30" eb="31">
      <t>フク</t>
    </rPh>
    <phoneticPr fontId="28"/>
  </si>
  <si>
    <t>余熱体験施設</t>
    <rPh sb="0" eb="2">
      <t>ヨネツ</t>
    </rPh>
    <rPh sb="2" eb="4">
      <t>タイケン</t>
    </rPh>
    <rPh sb="4" eb="6">
      <t>シセツ</t>
    </rPh>
    <phoneticPr fontId="28"/>
  </si>
  <si>
    <t>円/日</t>
    <rPh sb="0" eb="1">
      <t>エン</t>
    </rPh>
    <rPh sb="2" eb="3">
      <t>ニチ</t>
    </rPh>
    <phoneticPr fontId="28"/>
  </si>
  <si>
    <t>足利市新クリーンセンター運営・維持管理業務等に係る対価( = ① + ②+ ③)</t>
    <rPh sb="0" eb="2">
      <t>アシカガ</t>
    </rPh>
    <rPh sb="2" eb="3">
      <t>シ</t>
    </rPh>
    <rPh sb="3" eb="4">
      <t>シン</t>
    </rPh>
    <rPh sb="12" eb="14">
      <t>ウンエイ</t>
    </rPh>
    <rPh sb="21" eb="22">
      <t>トウ</t>
    </rPh>
    <rPh sb="23" eb="24">
      <t>カカ</t>
    </rPh>
    <rPh sb="25" eb="27">
      <t>タイカ</t>
    </rPh>
    <phoneticPr fontId="28"/>
  </si>
  <si>
    <t>一般廃棄物処理施設運営・維持管理に係る対価( = ① + ②)</t>
    <rPh sb="0" eb="2">
      <t>イッパン</t>
    </rPh>
    <rPh sb="2" eb="5">
      <t>ハイキブツ</t>
    </rPh>
    <rPh sb="5" eb="7">
      <t>ショリ</t>
    </rPh>
    <rPh sb="7" eb="9">
      <t>シセツ</t>
    </rPh>
    <rPh sb="9" eb="11">
      <t>ウンエイ</t>
    </rPh>
    <rPh sb="12" eb="14">
      <t>イジ</t>
    </rPh>
    <rPh sb="14" eb="16">
      <t>カンリ</t>
    </rPh>
    <rPh sb="17" eb="18">
      <t>カカ</t>
    </rPh>
    <rPh sb="19" eb="21">
      <t>タイカ</t>
    </rPh>
    <phoneticPr fontId="28"/>
  </si>
  <si>
    <t>一般廃棄物処理施設の運営・維持管理業務等における支払額（＝a+b）</t>
    <rPh sb="0" eb="2">
      <t>イッパン</t>
    </rPh>
    <rPh sb="2" eb="5">
      <t>ハイキブツ</t>
    </rPh>
    <rPh sb="5" eb="7">
      <t>ショリ</t>
    </rPh>
    <rPh sb="7" eb="9">
      <t>シセツ</t>
    </rPh>
    <rPh sb="19" eb="20">
      <t>トウ</t>
    </rPh>
    <rPh sb="24" eb="26">
      <t>シハライ</t>
    </rPh>
    <rPh sb="26" eb="27">
      <t>ガク</t>
    </rPh>
    <phoneticPr fontId="28"/>
  </si>
  <si>
    <t>市の事業者への支払額( = ① + ②+ ③ )</t>
    <rPh sb="0" eb="1">
      <t>シ</t>
    </rPh>
    <phoneticPr fontId="28"/>
  </si>
  <si>
    <t>令和27年度</t>
    <rPh sb="4" eb="6">
      <t>ネンド</t>
    </rPh>
    <phoneticPr fontId="28"/>
  </si>
  <si>
    <t>令和28年度</t>
    <rPh sb="4" eb="6">
      <t>ネンド</t>
    </rPh>
    <phoneticPr fontId="28"/>
  </si>
  <si>
    <t>令和29年度</t>
    <rPh sb="4" eb="6">
      <t>ネンド</t>
    </rPh>
    <phoneticPr fontId="28"/>
  </si>
  <si>
    <t>一般廃棄物処理施設設計・建設業務に係る対価( = ① + ② + ③)</t>
    <rPh sb="0" eb="2">
      <t>イッパン</t>
    </rPh>
    <rPh sb="2" eb="5">
      <t>ハイキブツ</t>
    </rPh>
    <rPh sb="5" eb="7">
      <t>ショリ</t>
    </rPh>
    <rPh sb="7" eb="9">
      <t>シセツ</t>
    </rPh>
    <rPh sb="9" eb="11">
      <t>セッケイ</t>
    </rPh>
    <rPh sb="12" eb="14">
      <t>ケンセツ</t>
    </rPh>
    <rPh sb="14" eb="16">
      <t>ギョウム</t>
    </rPh>
    <rPh sb="17" eb="18">
      <t>カカ</t>
    </rPh>
    <rPh sb="19" eb="21">
      <t>タイカ</t>
    </rPh>
    <phoneticPr fontId="28"/>
  </si>
  <si>
    <t>C-1欄</t>
    <rPh sb="3" eb="4">
      <t>ラン</t>
    </rPh>
    <phoneticPr fontId="28"/>
  </si>
  <si>
    <t>C-2欄</t>
    <rPh sb="3" eb="4">
      <t>ラン</t>
    </rPh>
    <phoneticPr fontId="28"/>
  </si>
  <si>
    <t>C-3欄</t>
    <rPh sb="3" eb="4">
      <t>ラン</t>
    </rPh>
    <phoneticPr fontId="28"/>
  </si>
  <si>
    <t>C-4欄</t>
    <rPh sb="3" eb="4">
      <t>ラン</t>
    </rPh>
    <phoneticPr fontId="28"/>
  </si>
  <si>
    <t>様式第16号-4-1（別紙1）</t>
    <rPh sb="5" eb="6">
      <t>ゴウ</t>
    </rPh>
    <rPh sb="11" eb="13">
      <t>ベッシ</t>
    </rPh>
    <phoneticPr fontId="28"/>
  </si>
  <si>
    <t>様式第16号-6-1（別紙）</t>
    <rPh sb="11" eb="13">
      <t>ベッシ</t>
    </rPh>
    <phoneticPr fontId="28"/>
  </si>
  <si>
    <t>様式第16号-6-2（別紙1）</t>
    <rPh sb="11" eb="13">
      <t>ベッシ</t>
    </rPh>
    <phoneticPr fontId="28"/>
  </si>
  <si>
    <t>様式第16号-6-2（別紙2）</t>
    <phoneticPr fontId="28"/>
  </si>
  <si>
    <t>様式第16号-6-2（別紙3）</t>
    <phoneticPr fontId="28"/>
  </si>
  <si>
    <t>様式第16号-6-2（別紙4）</t>
    <rPh sb="11" eb="13">
      <t>ベッシ</t>
    </rPh>
    <phoneticPr fontId="28"/>
  </si>
  <si>
    <t>様式第16号-6-2（別紙5）</t>
    <rPh sb="11" eb="13">
      <t>ベッシ</t>
    </rPh>
    <phoneticPr fontId="28"/>
  </si>
  <si>
    <t>様式第16号-6-2（別紙6）</t>
    <rPh sb="11" eb="13">
      <t>ベッシ</t>
    </rPh>
    <phoneticPr fontId="28"/>
  </si>
  <si>
    <t>様式第14号（別紙2及び別紙3）及び様式第16号-6-2（別紙1）との整合に留意すること。</t>
    <rPh sb="7" eb="9">
      <t>ベッシ</t>
    </rPh>
    <rPh sb="10" eb="11">
      <t>オヨ</t>
    </rPh>
    <rPh sb="12" eb="14">
      <t>ベッシ</t>
    </rPh>
    <rPh sb="16" eb="17">
      <t>オヨ</t>
    </rPh>
    <rPh sb="29" eb="31">
      <t>ベッシ</t>
    </rPh>
    <rPh sb="35" eb="37">
      <t>セイゴウ</t>
    </rPh>
    <rPh sb="38" eb="40">
      <t>リュウイ</t>
    </rPh>
    <phoneticPr fontId="28"/>
  </si>
  <si>
    <t>様式第14号（別紙2及び別紙3）、様式第16号-6-2(別紙2～6)との整合に留意すること。</t>
    <rPh sb="7" eb="9">
      <t>ベッシ</t>
    </rPh>
    <rPh sb="10" eb="11">
      <t>オヨ</t>
    </rPh>
    <rPh sb="12" eb="14">
      <t>ベッシ</t>
    </rPh>
    <rPh sb="28" eb="30">
      <t>ベッシ</t>
    </rPh>
    <rPh sb="36" eb="38">
      <t>セイゴウ</t>
    </rPh>
    <rPh sb="39" eb="41">
      <t>リュウイ</t>
    </rPh>
    <phoneticPr fontId="28"/>
  </si>
  <si>
    <t>様式第14号（別紙2）、様式第16号-6-2（別紙1及び別紙4）との整合に留意すること。</t>
    <rPh sb="7" eb="9">
      <t>ベッシ</t>
    </rPh>
    <rPh sb="23" eb="25">
      <t>ベッシ</t>
    </rPh>
    <rPh sb="26" eb="27">
      <t>オヨ</t>
    </rPh>
    <rPh sb="28" eb="30">
      <t>ベッシ</t>
    </rPh>
    <rPh sb="34" eb="36">
      <t>セイゴウ</t>
    </rPh>
    <rPh sb="37" eb="39">
      <t>リュウイ</t>
    </rPh>
    <phoneticPr fontId="28"/>
  </si>
  <si>
    <t>様式第14号（別紙2及び別紙3）、様式第16号-6-2（別紙1～3）との整合に留意すること。</t>
    <rPh sb="7" eb="9">
      <t>ベッシ</t>
    </rPh>
    <rPh sb="10" eb="11">
      <t>オヨ</t>
    </rPh>
    <rPh sb="12" eb="14">
      <t>ベッシ</t>
    </rPh>
    <rPh sb="28" eb="30">
      <t>ベッシ</t>
    </rPh>
    <rPh sb="36" eb="38">
      <t>セイゴウ</t>
    </rPh>
    <rPh sb="39" eb="41">
      <t>リュウイ</t>
    </rPh>
    <phoneticPr fontId="28"/>
  </si>
  <si>
    <t>様式第14号（別紙2及び別紙3）、様式第16号-6-2（別紙1）との整合に留意すること。</t>
    <rPh sb="7" eb="9">
      <t>ベッシ</t>
    </rPh>
    <rPh sb="10" eb="11">
      <t>オヨ</t>
    </rPh>
    <rPh sb="12" eb="14">
      <t>ベッシ</t>
    </rPh>
    <rPh sb="28" eb="30">
      <t>ベッシ</t>
    </rPh>
    <rPh sb="34" eb="36">
      <t>セイゴウ</t>
    </rPh>
    <rPh sb="37" eb="39">
      <t>リュウイ</t>
    </rPh>
    <phoneticPr fontId="28"/>
  </si>
  <si>
    <t>様式第16号-6-2（別紙7）</t>
  </si>
  <si>
    <t>様式第16号-6-2（別紙1)との整合に留意すること。</t>
    <rPh sb="11" eb="13">
      <t>ベッシ</t>
    </rPh>
    <rPh sb="17" eb="19">
      <t>セイゴウ</t>
    </rPh>
    <rPh sb="20" eb="22">
      <t>リュウイ</t>
    </rPh>
    <phoneticPr fontId="28"/>
  </si>
  <si>
    <t>様式第16号-6-3（別紙1）</t>
    <phoneticPr fontId="28"/>
  </si>
  <si>
    <t>様式第16号-6-3（別紙2）</t>
    <phoneticPr fontId="28"/>
  </si>
  <si>
    <t>種別
（施設設備）</t>
    <rPh sb="0" eb="2">
      <t>シュベツ</t>
    </rPh>
    <rPh sb="4" eb="6">
      <t>シセツ</t>
    </rPh>
    <rPh sb="6" eb="8">
      <t>セツビ</t>
    </rPh>
    <phoneticPr fontId="28"/>
  </si>
  <si>
    <t>余熱体験施設構成人員</t>
    <rPh sb="0" eb="2">
      <t>ヨネツ</t>
    </rPh>
    <rPh sb="2" eb="4">
      <t>タイケン</t>
    </rPh>
    <rPh sb="4" eb="6">
      <t>シセツ</t>
    </rPh>
    <rPh sb="6" eb="8">
      <t>コウセイ</t>
    </rPh>
    <rPh sb="8" eb="10">
      <t>ジンイン</t>
    </rPh>
    <phoneticPr fontId="28"/>
  </si>
  <si>
    <t>様式第17号-3-2（別紙2）</t>
    <phoneticPr fontId="28"/>
  </si>
  <si>
    <t>年間営業日数(日/年）</t>
    <rPh sb="0" eb="2">
      <t>ネンカン</t>
    </rPh>
    <rPh sb="2" eb="4">
      <t>エイギョウ</t>
    </rPh>
    <rPh sb="4" eb="6">
      <t>ニッスウ</t>
    </rPh>
    <rPh sb="7" eb="8">
      <t>ニチ</t>
    </rPh>
    <rPh sb="9" eb="10">
      <t>ネン</t>
    </rPh>
    <phoneticPr fontId="28"/>
  </si>
  <si>
    <t>(単位：円/日)</t>
    <rPh sb="1" eb="3">
      <t>タンイ</t>
    </rPh>
    <rPh sb="6" eb="7">
      <t>ニチ</t>
    </rPh>
    <phoneticPr fontId="28"/>
  </si>
  <si>
    <t>計(単位：円/日)</t>
    <rPh sb="0" eb="1">
      <t>ケイ</t>
    </rPh>
    <rPh sb="2" eb="4">
      <t>タンイ</t>
    </rPh>
    <rPh sb="7" eb="8">
      <t>ニチ</t>
    </rPh>
    <phoneticPr fontId="28"/>
  </si>
  <si>
    <t>様式第17号-3-2（別紙3）</t>
    <rPh sb="11" eb="13">
      <t>ベッシ</t>
    </rPh>
    <phoneticPr fontId="28"/>
  </si>
  <si>
    <t>合計（ = ①  ）</t>
    <rPh sb="0" eb="2">
      <t>ゴウケイ</t>
    </rPh>
    <phoneticPr fontId="28"/>
  </si>
  <si>
    <t>人件費については、様式第17号-3-2（別紙1）との整合に留意すること。</t>
    <rPh sb="0" eb="3">
      <t>ジンケンヒ</t>
    </rPh>
    <rPh sb="20" eb="22">
      <t>ベッシ</t>
    </rPh>
    <rPh sb="26" eb="28">
      <t>セイゴウ</t>
    </rPh>
    <rPh sb="29" eb="31">
      <t>リュウイ</t>
    </rPh>
    <phoneticPr fontId="28"/>
  </si>
  <si>
    <t>様式第14号（別紙2及び別紙3）との整合に留意すること。</t>
    <rPh sb="7" eb="9">
      <t>ベッシ</t>
    </rPh>
    <rPh sb="10" eb="11">
      <t>オヨ</t>
    </rPh>
    <rPh sb="12" eb="14">
      <t>ベッシ</t>
    </rPh>
    <rPh sb="18" eb="20">
      <t>セイゴウ</t>
    </rPh>
    <rPh sb="21" eb="23">
      <t>リュウイ</t>
    </rPh>
    <phoneticPr fontId="28"/>
  </si>
  <si>
    <t>様式第17号-3-2（別紙4）</t>
    <rPh sb="11" eb="13">
      <t>ベッシ</t>
    </rPh>
    <phoneticPr fontId="28"/>
  </si>
  <si>
    <t>合計（=　①  ）</t>
    <rPh sb="0" eb="2">
      <t>ゴウケイ</t>
    </rPh>
    <phoneticPr fontId="28"/>
  </si>
  <si>
    <t>様式第14号（別紙2）との整合に留意すること。</t>
    <rPh sb="7" eb="9">
      <t>ベッシ</t>
    </rPh>
    <rPh sb="13" eb="15">
      <t>セイゴウ</t>
    </rPh>
    <rPh sb="16" eb="18">
      <t>リュウイ</t>
    </rPh>
    <phoneticPr fontId="28"/>
  </si>
  <si>
    <t>様式第18号-1-1</t>
    <phoneticPr fontId="28"/>
  </si>
  <si>
    <t>設計･建設期間
(事業契約締結
～令和9年度)</t>
    <rPh sb="0" eb="2">
      <t>セッケイ</t>
    </rPh>
    <rPh sb="3" eb="5">
      <t>ケンセツ</t>
    </rPh>
    <rPh sb="5" eb="7">
      <t>キカン</t>
    </rPh>
    <rPh sb="9" eb="11">
      <t>ジギョウ</t>
    </rPh>
    <rPh sb="11" eb="13">
      <t>ケイヤク</t>
    </rPh>
    <rPh sb="13" eb="15">
      <t>テイケツ</t>
    </rPh>
    <rPh sb="17" eb="19">
      <t>レイワ</t>
    </rPh>
    <rPh sb="20" eb="21">
      <t>ネン</t>
    </rPh>
    <rPh sb="21" eb="22">
      <t>ド</t>
    </rPh>
    <phoneticPr fontId="28"/>
  </si>
  <si>
    <t>令和27年度</t>
    <rPh sb="0" eb="2">
      <t>レイワ</t>
    </rPh>
    <rPh sb="4" eb="6">
      <t>ネンド</t>
    </rPh>
    <phoneticPr fontId="28"/>
  </si>
  <si>
    <t>令和28年度</t>
    <rPh sb="0" eb="2">
      <t>レイワ</t>
    </rPh>
    <rPh sb="4" eb="6">
      <t>ネンド</t>
    </rPh>
    <phoneticPr fontId="28"/>
  </si>
  <si>
    <t>令和29年度</t>
    <rPh sb="0" eb="2">
      <t>レイワ</t>
    </rPh>
    <rPh sb="4" eb="6">
      <t>ネンド</t>
    </rPh>
    <phoneticPr fontId="28"/>
  </si>
  <si>
    <t>２．地元雇用に係る貢献金額</t>
    <rPh sb="2" eb="4">
      <t>ジモト</t>
    </rPh>
    <rPh sb="4" eb="6">
      <t>コヨウ</t>
    </rPh>
    <rPh sb="7" eb="8">
      <t>カカ</t>
    </rPh>
    <rPh sb="9" eb="11">
      <t>コウケン</t>
    </rPh>
    <rPh sb="11" eb="13">
      <t>キンガク</t>
    </rPh>
    <phoneticPr fontId="28"/>
  </si>
  <si>
    <t>なお、本事業の要求水準を満足することを前提として、創意工夫を発揮した自由な提案やそれを上回る提案を妨げるものではない。</t>
  </si>
  <si>
    <t>また、本要求水準書は、本事業の基本的な内容について定めるものであり、本事業の目的達成のために必要な設備又は業務等については、本要求水準書等に明記されていない事項であっても事業者の責任においてすべて完備又は遂行するものとする。</t>
  </si>
  <si>
    <t>本要求水準書の設備を示す記述方法は以下の取り扱いとする。</t>
  </si>
  <si>
    <t>本市が指定する仕様であって、原則として変更を認めない。ただし、安定稼働上の問題が生じる等、特段の理由があり本市が認める場合に変更を可とする。</t>
  </si>
  <si>
    <t>提案とする。</t>
  </si>
  <si>
    <t>上記（1）の場合、本事業に係る契約金額の増額等の手続きは行わない。ただし、本市が示す内容に変更がある場合は、本市と事業者の間で協議を行う。</t>
  </si>
  <si>
    <t>本編「表 １-1　用語の定義」参照</t>
  </si>
  <si>
    <t>第２章　本事業の概要</t>
  </si>
  <si>
    <t>１　本事業の目的</t>
  </si>
  <si>
    <t>本事業の目的は、全体事業のうち、エネルギー回収型廃棄物処理施設とマテリアルリサイクル推進施設の整備に併せて余熱体験施設の整備を行うものである。また、エネルギー回収型廃棄物処理施設とマテリアルリサイクル推進施設、管理・環境啓発施設については、設計・建設及び運営業務を事業者が一括して受託するDBO（Design Build Operate）方式を採用し、運営・維持管理業務も行うものである。このことにより、一般廃棄物の適正処理を推進し、環境負荷の低減を図るとともに脱炭素社会の構築に貢献し、市民サービスの向上とコスト（建設費及び運営費）低減を重視した施設の整備及び運営・維持管理を目指すものである。</t>
  </si>
  <si>
    <t>２　事業名</t>
  </si>
  <si>
    <t>足利市新クリーンセンター整備・運営事業</t>
  </si>
  <si>
    <t>事業期間は、事業契約締結日から令和30年3月31日とする。</t>
  </si>
  <si>
    <t>本事業は主として次に示す業務から構成されるものとする。各業務の概要は次に示すとおりとする。</t>
  </si>
  <si>
    <t>(1)　設計・建設に係る業務</t>
  </si>
  <si>
    <t>ア　工事内容</t>
  </si>
  <si>
    <t>エネルギー回収型廃棄物処理施設、マテリアルリサイクル推進施設（ストックヤード施設を含む）、管理・環境啓発施設、余熱体験施設及び外構工事の設計・建設に係る業務</t>
  </si>
  <si>
    <t>イ　建設場所</t>
  </si>
  <si>
    <t>足利市野田町地内</t>
  </si>
  <si>
    <t>ウ　業務期間</t>
  </si>
  <si>
    <t>事業契約締結日から令和10年3月31日</t>
  </si>
  <si>
    <t>(2)　運営・維持管理に係る業務</t>
  </si>
  <si>
    <t>ア　委託内容</t>
  </si>
  <si>
    <t>エネルギー回収型廃棄物処理施設、マテリアルリサイクル推進施設（ストックヤード施設を含む）、管理・環境啓発施設の運営、受付・計量、運転管理、点検・検査・補修・更新・用役管理等</t>
  </si>
  <si>
    <t>イ　運営期間</t>
  </si>
  <si>
    <t>令和10年4月1日から令和30年3月31日まで</t>
  </si>
  <si>
    <t>(3)　足利市南部クリーンセンターの跡地整備設計に係る業務</t>
  </si>
  <si>
    <t>足利市南部クリーンセンターの跡地の設計に係る業務</t>
  </si>
  <si>
    <t>(4)　余熱体験施設の運営・維持管理に係る業務</t>
  </si>
  <si>
    <t>余熱体験施設と足利市南部クリーンセンター解体跡地に整備される広場等の運営、受付・料金徴収、管理、点検・検査・補修・更新・用役管理等</t>
  </si>
  <si>
    <t>(5)　本事業の業務範囲</t>
  </si>
  <si>
    <t>全体事業のうち、本事業の業務範囲は「表２-１　本事業の業務範囲」に示すとおりである。</t>
  </si>
  <si>
    <t>本編「表 ２-1　本事業の業務範囲」参照</t>
  </si>
  <si>
    <t>５　本事業の対象となる公共施設等の種類</t>
  </si>
  <si>
    <t>６　公共施設の管理者</t>
  </si>
  <si>
    <t>管理者　足利市長　早川　尚秀</t>
  </si>
  <si>
    <t>７　事業方式</t>
  </si>
  <si>
    <t>余熱体験施設と足利市南部クリーンセンター解体跡地に整備される広場等の運営・維持管理も本事業の範囲であるが、一般廃棄物処理施設の運営・維持管理とは別に、余熱体験施設運営事業者が指定管理者となり管理することを基本とする。</t>
  </si>
  <si>
    <t>落札者の構成員は、一般廃棄物処理施設の運営・維持管理を行う特別目的会社（SPC）を設立し、20年間の運営期間にわたって、運営対象施設の運営に係る業務（以下「運営・維持管理業務」という。）を行うものとする。</t>
  </si>
  <si>
    <t>８　一般廃棄物処理施設整備の基本方針</t>
  </si>
  <si>
    <t>本事業は、次の基本方針に基づいて整備する施設である。このため、建設事業者並びに運営事業者は、これらの基本方針を十分に理解した上で、設計・施工、運営・維持管理に反映させるものとする。</t>
  </si>
  <si>
    <t>(1)　安全・安心で環境に配慮した施設</t>
  </si>
  <si>
    <t>(2)　省エネルギーと脱炭素社会の構築に資する施設</t>
  </si>
  <si>
    <t>(4)　最終処分量の削減とリサイクル率の向上に資する施設</t>
  </si>
  <si>
    <t>(5)　経済性があり長期的な使用ができる施設</t>
  </si>
  <si>
    <t>９　敷地の範囲、工事範囲</t>
  </si>
  <si>
    <t>ア　敷地の範囲</t>
  </si>
  <si>
    <t>イ　本事業の工事範囲</t>
  </si>
  <si>
    <t>１０　立地条件</t>
  </si>
  <si>
    <t>(1)　本事業敷地の概要</t>
  </si>
  <si>
    <t>また、高圧線並びに低圧線が本事業敷地内を通っているが、盛土前に移設を行い、敷地外周部において電柱が建柱されることになる。</t>
  </si>
  <si>
    <t>(2)　地質</t>
  </si>
  <si>
    <t>(3)　土地利用規制</t>
  </si>
  <si>
    <t>ア　都市計画区域</t>
  </si>
  <si>
    <t>イ　区域区分</t>
  </si>
  <si>
    <t>市街化調整区域</t>
  </si>
  <si>
    <t>ウ　用途地域</t>
  </si>
  <si>
    <t>指定なし　※「ごみ焼却場」として都市計画決定済。</t>
  </si>
  <si>
    <t>エ　建ぺい率</t>
  </si>
  <si>
    <t>60％以内</t>
  </si>
  <si>
    <t>オ　容積率</t>
  </si>
  <si>
    <t>カ　高度地区</t>
  </si>
  <si>
    <t>該当なし</t>
  </si>
  <si>
    <t>キ　防火地区</t>
  </si>
  <si>
    <t>ク　日影規制</t>
  </si>
  <si>
    <t>ケ　緑地面積率</t>
  </si>
  <si>
    <t>コ　その他</t>
  </si>
  <si>
    <t>電波法第102条の2の規定に基づく「伝搬障害防止区域」に該当しない。</t>
  </si>
  <si>
    <t>敷地北側は渡良瀬川沿川で20m区間が河川保全区域。</t>
  </si>
  <si>
    <t>(4)　敷地周辺設備</t>
  </si>
  <si>
    <t>ア　電気</t>
  </si>
  <si>
    <t>東京電力エナジーパートナー株式会社との協議の結果、逆潮流は1,999kWを限度とし、ノンファーム型接続は非適用となっている。また、発電機定格出力は1,999kWを超えることができる。</t>
  </si>
  <si>
    <t>系統連系に係る工事負担金については本市の負担とし、工事に使用する電源については建設事業者の負担とする。系統連系に係る協議・申請等は、建設事業者が全面的に本市を支援する。</t>
  </si>
  <si>
    <t>イ　用水</t>
  </si>
  <si>
    <t>災害時等の上水供給停止時には井水利用を行うものとするが、井水を使用しない場合の用水の確保は事業者の提案とする。</t>
  </si>
  <si>
    <t>ウ　排水</t>
  </si>
  <si>
    <t>敷地は、下水道の計画処理区域外となっており、下水道の汚水幹線から3km以上離れているため、下水道へ排水することはできない。</t>
  </si>
  <si>
    <t>エ　電話・通信</t>
  </si>
  <si>
    <t>オ　燃料</t>
  </si>
  <si>
    <t>敷地及びその周辺は、都市ガスの供給範囲外となっている。このため、ガスを利用する場合はプロパンガスとする。</t>
  </si>
  <si>
    <t>カ　消防水利</t>
  </si>
  <si>
    <t>足利市消防本部との協議・指導に基づき、建設事業者の負担で整備する。</t>
  </si>
  <si>
    <t>１１　事業スケジュール</t>
  </si>
  <si>
    <t>事業スケジュールは「表２-２　事業スケジュール（案）」に示すとおりである。</t>
  </si>
  <si>
    <t>第３章　設計・建設業務</t>
  </si>
  <si>
    <t>設計・建設を行う本施設の内訳は次のとおりとする。</t>
  </si>
  <si>
    <t>ストックヤード施設については、マテリアルリサイクル推進施設との合棟、別棟、一部別棟は提案によるものとする。</t>
  </si>
  <si>
    <t>c　余熱体験施設と管理・環境啓発施設</t>
  </si>
  <si>
    <t>エネルギー回収型廃棄物処理施設またはマテリアルリサイクル推進施設と渡り廊下で接続する。</t>
  </si>
  <si>
    <t>また、足利市南部クリーンセンター解体跡地に整備する広場等については、事業者は設計のみを行い、建設工事は本市の業務範囲とする。</t>
  </si>
  <si>
    <t>計量棟は、別棟で設けることを基本とするが、エネルギー回収型廃棄物処理施設やマテリアルリサイクル推進施設と合棟にすることは提案によるものとする。</t>
  </si>
  <si>
    <t>e　駐車場</t>
  </si>
  <si>
    <t>f　構内道路</t>
  </si>
  <si>
    <t>g　門扉、囲障</t>
  </si>
  <si>
    <t>意匠に配慮した門柱・門扉を設置し、囲障は全周囲に設置するものとする。</t>
  </si>
  <si>
    <t>h　植栽</t>
  </si>
  <si>
    <t>i　その他関連する施設や設備</t>
  </si>
  <si>
    <t>構内排水設備、構内照明設備、サイン設備等とする。</t>
  </si>
  <si>
    <t>計画ごみ質の範囲で152t/日（76t/24h×2炉）の処理能力を有する。</t>
  </si>
  <si>
    <t>90日以上の連続運転が行えるよう計画するとともに、1炉当たり最大年間280日以上の稼働が可能な設計とする。</t>
  </si>
  <si>
    <t>基準ごみにおいて17.5％以上（場内及び場外供給熱量を含む）とする。</t>
  </si>
  <si>
    <t>計画ごみ質の範囲で28.5t/日の処理能力（ストックヤードを除く）を有する。</t>
  </si>
  <si>
    <t>(a)　破砕設備（燃やせないごみ）</t>
  </si>
  <si>
    <t>小型家電や金属等の資源物や有害ごみを選別し、残りは破砕処理を行う。</t>
  </si>
  <si>
    <t>(b)　受入選別設備（不燃性粗大ごみ、資源ごみ）</t>
  </si>
  <si>
    <t>（不燃性粗大ごみ）</t>
  </si>
  <si>
    <t>選別＋保管（複合材は手作業解体）</t>
  </si>
  <si>
    <t>磁力選別＋アルミ選別＋圧縮＋保管</t>
  </si>
  <si>
    <t>（ペットボトル）</t>
  </si>
  <si>
    <t>選別＋圧縮・梱包＋保管</t>
  </si>
  <si>
    <t>（プラスチック製容器包装）</t>
  </si>
  <si>
    <t>破除袋＋選別＋圧縮・梱包＋保管</t>
  </si>
  <si>
    <t>(c)　ストックヤード設備（資源ごみ、有害ごみ）</t>
  </si>
  <si>
    <t>（紙類・布類）</t>
  </si>
  <si>
    <t>保管</t>
  </si>
  <si>
    <t>（水銀含有製品）</t>
  </si>
  <si>
    <t>（スプレー缶、ライター等）</t>
  </si>
  <si>
    <t>ガス抜き・破砕＋保管</t>
  </si>
  <si>
    <t>(a)　不燃性粗大ごみの処理</t>
  </si>
  <si>
    <t>処理後の資源物は、有価物として業者に売却する。</t>
  </si>
  <si>
    <t>(c)　缶</t>
  </si>
  <si>
    <t>収集袋から出されたバラ状態（袋は回収済み）で搬入される。磁選機、アルミ選別機により、スチール缶とアルミ缶を選別し、圧縮機で圧縮処理を行い保管する。圧縮機は、スチール缶とアルミ缶の共用は提案とする。</t>
  </si>
  <si>
    <t>(d)　びん類</t>
  </si>
  <si>
    <t>(e)　ペットボトル</t>
  </si>
  <si>
    <t>収集袋から出されたバラ状態（袋は回収済み）で搬入される。異物や汚れ等の選別を行い、圧縮梱包して保管し、容リ協会に引き渡す。</t>
  </si>
  <si>
    <t>(f)　プラスチック製容器包装</t>
  </si>
  <si>
    <t>受入ピットに一時貯留後、破袋機を経て選別で異物や汚れ等の選別を行い、圧縮梱包して保管し、容リ協会に引き渡す。</t>
  </si>
  <si>
    <t>搬入ごみに混入される処理不適物については、一時貯留ストックヤードに保管し、本市が委託する業者に引き渡す。</t>
  </si>
  <si>
    <t>ウ　建設事業者の業務概要</t>
  </si>
  <si>
    <t>建設事業者は、本市と締結する建設工事請負契約に基づき、本要求水準書に従って本施設の設計・建設業務を行うこと。建設事業者が行う業務の概要は以下のとおりとする。</t>
  </si>
  <si>
    <t>(ｱ)　建設事業者は、本市と締結する建設工事請負契約に基づき、処理対象物の適正な処理ができるよう本施設の設計及び施工を行う。</t>
  </si>
  <si>
    <t>(ｲ)　設計・建設業務の範囲は、プラント工事、建築工事、土木工事及び外構工事等の調査を含めた基本設計、実施設計及び工事の施工とし、本施設の整備に必要なものすべてを含む。</t>
  </si>
  <si>
    <t>必要に応じて測量、地質調査等を行う。</t>
  </si>
  <si>
    <t>工場棟、計量棟、ストックヤード施設、余熱体験・管理・環境啓発棟及びこれらに関連する建築物の全体配置、車両等動線計画並びに外構設備（構内道路、駐車場、門扉、植栽工事等）の一切の設計及び施工を行う。</t>
  </si>
  <si>
    <t>取り合い点以降の電力の引き込み、上水、井水の引き込み、電話の引き込み、高調波対策、見学者用説明・啓発機能調度品及び説明用パンフレットの納品、残土処理等を行う。</t>
  </si>
  <si>
    <t>また、電波障害については、障害が起きた場合でかつ事業範囲内の工事が必要になった場合、本市の要請に従い誠意をもって必要な協力や工事を行う。</t>
  </si>
  <si>
    <t>e　生活環境影響調査書の遵守</t>
  </si>
  <si>
    <t>本施設の設計期間及び建設期間における周辺住民への説明会及び周辺住民からの意見や苦情に対する対応や説明を本市と連携して行う。現場着工に先立ち、事業説明用のパンフレットを必要部数作成する。</t>
  </si>
  <si>
    <t>本施設の設計・建設業務期間中に必要な法定資格者を配置する。また、以下については有資格者を選任する。</t>
  </si>
  <si>
    <t>エ　本市の業務概要</t>
  </si>
  <si>
    <t>本市は、本事業を実施するための敷地の確保を行う。</t>
  </si>
  <si>
    <t>本市は、本施設の設計期間、建設期間を通じ、本事業に係る監督員を配置し設計についての承諾を行うとともに、工事監理を行う。工事監理では、建設事業者に対して必要な調査・検査及び試験を求める。</t>
  </si>
  <si>
    <t>(ｳ)　建設費の支払い</t>
  </si>
  <si>
    <t>本市は、本事業における設計・建設業務にかかる対価を建設事業者に対し、本市の検査後、出来高に応じて原則として年度毎に支払う。</t>
  </si>
  <si>
    <t>本市は、本施設の設計期間（着工前）及び建設期間における周辺住民からの意見や苦情に対する対応や説明を建設事業者と連携して行う。</t>
  </si>
  <si>
    <t>(ｱ)　燃やせるごみ</t>
  </si>
  <si>
    <t>本市が委託又は許可した業者が搬入する可燃ごみ及び住民等が直接搬入する可燃ごみをいう。</t>
  </si>
  <si>
    <t>足利市東部クリーンセンター（し尿処理施設）からのし渣をいう。</t>
  </si>
  <si>
    <t>足利市東部クリーンセンター（し尿処理施設）からの脱水汚泥をいう。</t>
  </si>
  <si>
    <t>計画処理量以上の搬入に対しては、年間最大稼働可能日数の範囲内において本市から要請がある場合は、追加して対応する。</t>
  </si>
  <si>
    <t>また、災害廃棄物の搬入は、年間最大稼働可能日数の範囲内において本市から要請がある場合に対応する。</t>
  </si>
  <si>
    <t>本編「表 ３-1　計画処理量」参照</t>
  </si>
  <si>
    <t>オ　ごみの搬入車両の形態</t>
  </si>
  <si>
    <t>カ　搬出物搬出車両形態</t>
  </si>
  <si>
    <t>搬出物の搬出車両形態は、「表 ３-4　搬出物搬出車両形態」に示すとおりとする。</t>
  </si>
  <si>
    <t>本編「表 ３-4　搬出物搬出車両形態」参照</t>
  </si>
  <si>
    <t>なお、原則として年末年始の12月31日～1月3日はごみの受入を行わないものとする。</t>
  </si>
  <si>
    <t>搬出は、月曜日～金曜日の午前8時30分（搬出車入場時間）～正午（搬出車退場時間）、午後1時00分（搬出車入場時間）～午後4時45分（搬出車退場時間）とする。</t>
  </si>
  <si>
    <t>本編「表 ３-6　搬入車両台数（マテリアルリサイクル推進施設分を含む）」参照</t>
  </si>
  <si>
    <t>処理対象物の搬入量に係る変動係数は、「表 ３-7　燃やせるごみ変動係数（参考）」に示すとおりとする。</t>
  </si>
  <si>
    <t>本編「表 ３-7　燃やせるごみ変動係数（参考）」参照</t>
  </si>
  <si>
    <t>仕様の概要は、「表 ３-８　エネルギー回収型廃棄物処理施設の仕様概要」のとおりとする。</t>
  </si>
  <si>
    <t>本編「表 ３-8　エネルギー回収型廃棄物処理施設の仕様概要」参照</t>
  </si>
  <si>
    <t>煙突出口において、「表 ３-９　排ガス基準」に示す基準以下とする。</t>
  </si>
  <si>
    <t>本編「表 ３-9　排ガス基準」参照</t>
  </si>
  <si>
    <t>プラント排水はクローズドシステムとする。</t>
  </si>
  <si>
    <t>生活排水は、合併処理浄化槽で処理を行い、処理水を公共用水域へ放流する。放流水質は、浄化槽法における放流水の水質の技術上の基準以下とする。</t>
  </si>
  <si>
    <t>本施設が定格負荷運転時に敷地境界線上において、50dB以下（終日）とする。</t>
  </si>
  <si>
    <t>煙突などの気体排出口において、「表３-10　排出口の悪臭基準」」の基準以下とする。</t>
  </si>
  <si>
    <t>本編「表 ３-10　排出口の悪臭基準」参照</t>
  </si>
  <si>
    <t>排水中において、臭気指数26以下とする。</t>
  </si>
  <si>
    <t>(ｶ)　焼却灰及び飛灰処理物</t>
  </si>
  <si>
    <t>「表 ３-11　焼却灰及び飛灰処理物の溶出基準」の基準以下とする。</t>
  </si>
  <si>
    <t>本編「表 ３-11　焼却灰及び飛灰処理物の溶出基準」参照</t>
  </si>
  <si>
    <t>焼却灰及び飛灰処理物のダイオキシン類含有量は、3ng-TEQ/g以下とする。</t>
  </si>
  <si>
    <t>(ｷ)　作業環境基準</t>
  </si>
  <si>
    <t>(ｱ)　燃やせないごみ・金属類</t>
  </si>
  <si>
    <t>(ｲ)　不燃性粗大ごみ</t>
  </si>
  <si>
    <t>本市が許可した業者により搬入する不燃性粗大ごみ及び住民等が直接マテリアルリサイクル推進施設に搬入する不燃性粗大ごみをいう。</t>
  </si>
  <si>
    <t>(ｳ)　資源物</t>
  </si>
  <si>
    <t>(ｴ)　有害ごみ</t>
  </si>
  <si>
    <t>災害廃棄物は、非定常状態での発生のため計画処理量には含めない。ただし、これらのごみの処理可能量の上限を、稼働日の追加や時間延長、各年の計画処理量及びごみ質等から提案にて設定するものとし、この範囲内において本市から要請がある場合は、計画処理量に追加して対応する。</t>
  </si>
  <si>
    <t>本編「表 ３-12　計画処理量（令和10年度）」参照</t>
  </si>
  <si>
    <t>本編「表 ３-13　単位体積重量（参考）」参照</t>
  </si>
  <si>
    <t>燃やせないごみ、不燃性粗大ごみ、資源ごみ、有害ごみの破砕・選別処理後の計画ごみ質は、「表３-14　破砕・選別後内訳」及び「表３-15　破砕・選別後計画ごみ質（参考）」を踏まえ、建設事業者及び運営事業者にて設定する。各設備の処理能力は、ごみ質の変動に対応できるよう十分な余裕を見込むものとする。</t>
  </si>
  <si>
    <t>本編「表 ３-14　破砕・選別後内訳」参照</t>
  </si>
  <si>
    <t>本編「表 ３-15　破砕・選別後計画ごみ質（参考）」参照</t>
  </si>
  <si>
    <t>本編「表 ３-16　搬入形態等」参照</t>
  </si>
  <si>
    <t>資源物等の搬出形態は、「表 ３-17　資源物等搬出形態」に示すとおりとする。なお、搬出車両は、取引先の変更等により変わることがあるため参考とする。</t>
  </si>
  <si>
    <t>本編「表 ３-17　資源物等搬出形態」参照</t>
  </si>
  <si>
    <t>搬入日及び搬入・搬出時間は、以下のとおりとする。ただし、年末年始等の搬入時間外についても、本市が事前に指示する場合は、受入を行うものとする。</t>
  </si>
  <si>
    <t>直接搬入ごみを除く、ごみの搬入出車両の最大仕様は、「表 ３-18　車両の最大仕様」に示すとおりとする。</t>
  </si>
  <si>
    <t>本編「表 ３-18　車両の最大仕様」参照</t>
  </si>
  <si>
    <t>本編「表 ３-19　搬入車両台数（エネルギー回収型廃棄物処理施設分を含む）」参照</t>
  </si>
  <si>
    <t>仕様の概要は「表 ３-20　マテリアルリサイクル推進施設の仕様概要」のとおりとする。</t>
  </si>
  <si>
    <t>本編「表 ３-20　マテリアルリサイクル推進施設の仕様概要」参照</t>
  </si>
  <si>
    <t>本編「表 ３-22　ガラスびんの品質基準」参照</t>
  </si>
  <si>
    <t>本編「表 ３-23　ペットボトル（ベール）の寸法、重量、結束材（参考）」参照</t>
  </si>
  <si>
    <t>本編「表 ３-24　プラスチック製容器包装（ベール）の寸法、重量、結束材（参考）」参照</t>
  </si>
  <si>
    <t>本編「表 ３-25　ペットボトル（ベール）の品質基準」参照</t>
  </si>
  <si>
    <t>本編「表 ３-26　プラスチック製容器包装（ベール）の品質基準」参照</t>
  </si>
  <si>
    <t>不燃物破砕機の破砕物の寸法は、150mm以下（重量割合で85％以上）を原則とし、最終処分の前処理として減容化が図れるものとする。</t>
  </si>
  <si>
    <t>「(2)　セ　(ｵ)　悪臭基準」に準ずる。</t>
  </si>
  <si>
    <t>(ｷ)　地球温暖化対策の推進に関する法律（平成10年法律第117号）</t>
  </si>
  <si>
    <t>(ｸ)　大気汚染防止法（昭和43年法律第97号）</t>
  </si>
  <si>
    <t>(ｹ)　悪臭防止法（昭和46年法律第91号）</t>
  </si>
  <si>
    <t>(ｺ)　騒音規制法（昭和43年法律第98号）</t>
  </si>
  <si>
    <t>(ｻ)　振動規制法（昭和51年法律第64号）</t>
  </si>
  <si>
    <t>(ｼ)　水質汚濁防止法（昭和45年法律第138号）</t>
  </si>
  <si>
    <t>(ｽ)　土壌汚染対策法（平成14年法律第53号）</t>
  </si>
  <si>
    <t>(ｾ)　水道法（昭和32年法律第177号）</t>
  </si>
  <si>
    <t>(ｿ)　浄化槽法（昭和58年法律第43号）</t>
  </si>
  <si>
    <t>(ﾀ)　計量法（平成4年法律第51号）</t>
  </si>
  <si>
    <t>(ﾁ)　消防法（昭和23年法律第186号）</t>
  </si>
  <si>
    <t>(ﾂ)　建築基準法（昭和25年法律第201号）</t>
  </si>
  <si>
    <t>(ﾃ)　建築士法（昭和25年法律第202号）</t>
  </si>
  <si>
    <t>(ﾄ)　高齢者、障害者等の移動等の円滑化の促進に関する法律（平成18年法律第91号）</t>
  </si>
  <si>
    <t>(ﾅ)　建築物のエネルギー消費性能の向上に関する法律（平成27年法律第53号）</t>
  </si>
  <si>
    <t>(ﾆ)　建設工事に係る資材の再資源化等に関する法律（平成12年法律第104号）</t>
  </si>
  <si>
    <t>(ﾇ)　建設業法（昭和24年法律第100号）</t>
  </si>
  <si>
    <t>(ﾈ)　労働安全衛生法（昭和47年法律第57号）</t>
  </si>
  <si>
    <t>(ﾉ)　労働基準法（昭和22年法律第49号）</t>
  </si>
  <si>
    <t>(ﾊ)　高圧ガス保安法（昭和26年法律第204号）</t>
  </si>
  <si>
    <t>(ﾋ)　航空法（昭和27年法律第231号）</t>
  </si>
  <si>
    <t>(ﾌ)　電波法（昭和25年法律第131号）</t>
  </si>
  <si>
    <t>(ﾍ)　電気事業法（昭和39年法律第170号）</t>
  </si>
  <si>
    <t>(ﾎ)　電気工事士法（昭和35年法律第139号）</t>
  </si>
  <si>
    <t>(ﾏ)　河川法（昭和39年法律第167号）</t>
  </si>
  <si>
    <t>(ﾐ)　砂防法（明治30年法律第29号）</t>
  </si>
  <si>
    <t>(ﾑ)　森林法（昭和26年法律第249号）</t>
  </si>
  <si>
    <t>(ﾒ)　都市計画法（昭和43年法律第100号）</t>
  </si>
  <si>
    <t>(ﾓ)　工場立地法（昭和34年法律24号）</t>
  </si>
  <si>
    <t>(ﾔ)　電気設備に関する技術基準を定める省令（平成9年通商産業省令第52号）</t>
  </si>
  <si>
    <t>(ﾕ)　クレーン等安全規則（昭和47年労働省令第34号）及びクレーン構造規格（平成7年労働省告示第134号）</t>
  </si>
  <si>
    <t>(ﾖ)　ボイラー及び圧力容器安全規則（昭和47年労働省令第33号）</t>
  </si>
  <si>
    <t>(ﾗ)　事務所衛生基準規則（昭和47年労働省令第43号）</t>
  </si>
  <si>
    <t>(ﾘ)　栃木県の各種条例</t>
  </si>
  <si>
    <t>(ﾙ)　本市の各種条例</t>
  </si>
  <si>
    <t>(ﾚ)　その他本事業に関連する法令等</t>
  </si>
  <si>
    <t>(ｱ)　ごみ処理施設整備の計画・設計要領2017改訂版（公益社団法人全国都市清掃会議）</t>
  </si>
  <si>
    <t>(ｱ)　足利市一般廃棄物処理基本計画（令和3年7月）</t>
  </si>
  <si>
    <t>(ｲ)　足利市災害廃棄物処理計画（令和2年12月）</t>
  </si>
  <si>
    <t>建設事業者は、事業スケジュールに遅滞がないよう、工事の基本設計に着手する。基本設計は、入札時の施設計画図書をベースに内容を拡充する。基本設計の作成後、設計の内容について本市の承諾を得るため、基本設計に係る承諾申請図書を作成し本市に提出する。</t>
  </si>
  <si>
    <t>基本設計に係る承諾申請図書の承諾を得た上で、本施設の実施設計を開始する。なお、基本設計に係る承諾申請図書は、既提出の応募書類に基づくものとし、原則として内容の変更は認めない。ただし、内容を上回り、かつ本市が認めるものであれば、これを妨げるものではない。なお、基本設計に係る承諾申請図書の内容は、次のとおりとする。</t>
  </si>
  <si>
    <t>e　図面（配置図、各階平面図、立面図、断面図、パース図等）</t>
  </si>
  <si>
    <t>建設事業者は、基本設計に係る承諾申請図書について本市の承諾を得た後、速やかに実施設計に着手する。実施設計の作成後、設計の内容について本市の承諾を得るため、実施設計に係る承諾申請図書を作成し本市に提出する。</t>
  </si>
  <si>
    <t>実施設計に係る承諾申請図書の承諾を得た上で、本施設の施工を開始する。なお、実施設計に係る承諾申請図書は、既提出の基本設計に基づくものとし、原則として内容の変更は認めない。ただし、内容を上回り、かつ本市が認めるものであれば、これを妨げるものではない。</t>
  </si>
  <si>
    <t>(ｲ)　建設事業者は、実施設計に係る承諾申請図書として6部作成し、本市に提出し承諾を得る。なお、実施設計に係る承諾申請図書の内容は、次のとおりとする。</t>
  </si>
  <si>
    <t>(ｳ)　本市は承諾後、速やかに建設事業者に通知するが、本市の承諾を得られない場合、建設事業者は合理的な理由がない限り、修正を行わなければならない。本市は、承諾した後においても、一覧に記載されていないものについて、実施設計に係る承諾申請図書の提出を求めることができるものとし、建設事業者は、合理的な理由がなければ提出しなければならない。</t>
  </si>
  <si>
    <t>(ｴ)　本市の承諾後、建設事業者は、実施設計を確定する。</t>
  </si>
  <si>
    <t>建設事業者は、本施設の実施設計を行うため、設計に係る契約不適合については全ての責任を負い、本市の承諾申請図書等の承諾行為が、建設事業者の設計に係る契約不適合の責任を回避するものではない。なお、実施設計の契約不適合責任期間は、原則として正式引渡し後10年間とする。</t>
  </si>
  <si>
    <t>要求水準書等に疑義が生じた場合は、本市と建設事業者で協議の上、疑義に係る解釈の決定を行う。</t>
  </si>
  <si>
    <t>建設事業者は、その責任において工事の安全に十分配慮し、作業従事者等への安全教育を徹底し、労務災害や周辺への二次災害が発生しないように努める。特に、工事車両の通行や出入りについては、事故や周辺に迷惑が掛からないよう配慮するとともに、作業従事者への安全衛生管理においては、以下の点に留意すること。</t>
  </si>
  <si>
    <t>(ｷ)　焼却灰を扱う箇所等、水素の発生が認められる箇所には、密閉化又は局所排気装置等を設け、爆発防止対策を十分考慮すること。</t>
  </si>
  <si>
    <t>ケ　環境保全</t>
  </si>
  <si>
    <t>建設事業者は、その責任において周辺環境を考慮し、環境の保全に十分配慮する。建設廃棄物は、関係法令に準拠し適切にリサイクルや処分を行う。</t>
  </si>
  <si>
    <t>コ　生活環境影響調査書の遵守</t>
  </si>
  <si>
    <t>事業の実施に当たっては、生活環境影響調査書を遵守する。建設事業者は、本施設の工事期間中、生活環境影響調査書にならい、各項目の測定を行うものとする。</t>
  </si>
  <si>
    <t>サ　別途工事との調整</t>
  </si>
  <si>
    <t>(ｲ)　本市は、施工監理の受託者（建設工事の施工監理者として本市より委託する者。）とともに全体進捗状況の確認を行う。</t>
  </si>
  <si>
    <t>(ｳ)　本市は必要に応じて請負事業者間の連絡会議等に出席する。</t>
  </si>
  <si>
    <t>シ　試運転</t>
  </si>
  <si>
    <t>建設事業者は、順調かつ安定した連続運転ができることを確認するため、試運転とそれに係る調整を行う。試運転の前に、試運転の手順や日程及び要領等をまとめた試運転実施要領書を提出し、本市の承諾を得るものとする。</t>
  </si>
  <si>
    <t>試運転に係る業務は、原則、建設事業者が行うものとし、試運転に必要な経費負担についても建設事業者が負うものとする。ただし、試運転業務の一部を運営事業者へ委託する場合は、実施体制等を本市に書類で提出し、本市の承諾を得ること。</t>
  </si>
  <si>
    <t>試運転期間中、故障又は不具合等が発生した場合には、建設事業者は責任をもってその故障又は不具合等の修復及び改善に当たるとともに、直ちに本市に通報して状況説明を行うこと。</t>
  </si>
  <si>
    <t>試運転期間中において発生する焼却灰及び飛灰処理物については、性状分析を行った結果、公害防止基準等に定める基準を満足していた場合、本市が処理を行う予定である。建設事業者は、焼却灰及び飛灰処理物の成分分析を行うこと。</t>
  </si>
  <si>
    <t>(ｱ)　本市の費用負担等範囲</t>
  </si>
  <si>
    <t>b　エネルギー回収型廃棄物処理施設から試運転により発生する焼却灰及び飛灰処理物の運搬・処理・処分費用</t>
  </si>
  <si>
    <t>e　本市職員に係る経費</t>
  </si>
  <si>
    <t>a　試運転の実施に係る燃料費、ユーティリティ費（水道料金、電気料金等）、人件費、使用する機器・車両・備品等の維持に係る費用等</t>
  </si>
  <si>
    <t>(ｴ)　現足利市南部クリーンセンターでの焼却処理終了日</t>
  </si>
  <si>
    <t>ス　運転指導</t>
  </si>
  <si>
    <t>建設事業者は、本施設に配置される運営事業者に対し、施設の円滑な操業に必要な機器の運転管理及び取り扱い（点検業務を含む）について、教育指導計画書に基づき、机上研修、現場研修、実施研修等、十分な教育指導を行う。なお、建設事業者は、教育指導計画書を提出し、本市の承諾を得るものとする。</t>
  </si>
  <si>
    <t>運転指導期間は試運転期間内の原則として90日間（マテリアルリサイクル推進施設は35日間）とするが、この期間以外であっても教育指導を行う必要が生じた場合、又は教育指導を行うことがより効果が上がると判断される場合には、本市と建設事業者の協議の上、実施する。</t>
  </si>
  <si>
    <t>セ　工事に伴う損傷等の復旧</t>
  </si>
  <si>
    <t>ソ　保険への加入</t>
  </si>
  <si>
    <t>タ　材料及び機器</t>
  </si>
  <si>
    <t>国等による環境物品の調達に関する法律（平成12年法律第100号）第6条に基づき定められた「環境物品等の調達の推進に関する基本方針」に沿って環境物品等の採用を考慮する。ただし、海外調達材料及び機器等（電気機器を除く）を使用する場合は下記を原則とし、事前に本市の承諾を受けるものとする。</t>
  </si>
  <si>
    <t>c　検査立会を要する機器・材料等については、原則として国内において本市が承諾した検査要領書に基づく検査が実施できること。</t>
  </si>
  <si>
    <t>(ｳ)　使用材料及び機器のメーカーは、建設事業者の自社製品を含め選定基準に係る資料を提出した上で、本市の承諾を得る。材料・機器類のメーカーの選定に当たっては、過去の実績・公的機関の試験成績等を十分検討の上選定し、極力同一メーカー品の統一に努め互換性を持たせる。また、運営・維持管理業務期間終了後も10年間以上にわたり使用することを見据え、補修や部品納品に係る利便性を考慮し、アフターサービス等に万全を期せるメーカーを選定する。なお、あらかじめ使用メーカーリストを提出し、本市の承諾を得る。</t>
  </si>
  <si>
    <t>使用材料及び機器は極力本市内で調達の可能なものや汎用品を採用する。</t>
  </si>
  <si>
    <t>チ　各工事積算内訳書の作成</t>
  </si>
  <si>
    <t>ツ　予備品・消耗品の納品</t>
  </si>
  <si>
    <t>建設事業者は、本施設に係る予備品及び消耗品を納品するものとし、事前にそのリストを作成し本市へ提出し、本市の承諾を得る。</t>
  </si>
  <si>
    <t>テ　完成図書</t>
  </si>
  <si>
    <t>CAD図面や計算書等、電子記憶媒体で提出できるものは、媒体に収録したものも併せて提出する。なお、ファイル形式はPDFファイルを基本とするが、竣工図、工程ごとの工事写真、竣工写真、工事過程説明用ビデオ映像、パンフレット、施設紹介用映像ソフト、その他本市が指示する図書のファイル形式については本市と協議する。</t>
  </si>
  <si>
    <t>(ｲ)　本市は、本市が設計・施工監理を行う者として、監督員を定める。</t>
  </si>
  <si>
    <t>(ｳ)　本市は、建築基準法第5条の6第4項の規定に基づき工事監理者を定める（委託する場合を含む）。</t>
  </si>
  <si>
    <t>(ｴ)　本市は、次の検査等を行う。</t>
  </si>
  <si>
    <t>(ｵ)　本市は、完成検査、出来高検査のほかに、この契約の適正な履行を確保するために必要な検査を行うことができる。</t>
  </si>
  <si>
    <t>(ｴ)　工事に際して生じる発生残材は、原則として構外に搬出し、資源の有効な利用の促進に関する法律（平成3年法律第48号）や建設副産物適正処理推進要綱（平成5年建設省経建発第3号）及びその他関係法令等に従い、適正に処理し本市に報告する。</t>
  </si>
  <si>
    <t>工事の実施においては、「表 ３-27　工事の実施中におけるモニタリング項目」に示すモニタリングを実施する。</t>
  </si>
  <si>
    <t>本編「表 ３-27　工事の実施中におけるモニタリング項目」参照</t>
  </si>
  <si>
    <t>引渡性能試験を順調に実施し、かつその後の完全な運転を行うために、建設事業者は、引渡性能試験の前に予備性能試験を行い、予備性能試験成績書を引渡性能試験前に本市に提出する。建設事業者は、あらかじめ本市と協議の上、試験項目及び試験条件に基づいて、試験の内容及び運転計画等を明記した予備性能試験要領書を作成し、本市の承諾を得る。予備性能試験の試験項目や試験方法は、原則として引渡性能試験に準ずるが、詳細は別途協議とする。なお、予備性能試験期間はエネルギー回収型廃棄物処理施設が3日以上、マテリアルリサイクル推進施設が1日以上（稼働時間内）とする。</t>
  </si>
  <si>
    <t>b　それぞれの項目ごとに、関係法令及び規格等に準拠して行う。ただし、該当する試験方法のない場合は、最も適切な試験方法を本市と協議の上、実施する。</t>
  </si>
  <si>
    <t>c　試験は工事期間中に行うものとし、あらかじめ本市と協議の上、試験項目及び試験条件に基づいて、試験の内容及び運転計画等を明記した引渡性能試験要領書を作成し、本市の承諾を得る。</t>
  </si>
  <si>
    <t>d　エネルギー回収型廃棄物処理施設については、試験に先立って1日以上前から定格運転に入るものとし、引き続き処理能力に見合った焼却量における試験を24時間以上連続して行うものとする。この場合、マテリアルリサイクル推進施設も定格運転の状態にあるものとする。</t>
  </si>
  <si>
    <t>引渡性能試験は次の条件で行うものとする。</t>
  </si>
  <si>
    <t>建設事業者は、実施内容及び運転計画を記載した軽負荷運転要領書を作成し、本市の承諾を得た後、試験を実施する。</t>
  </si>
  <si>
    <t>本施設の処理能力及び性能はすべて建設事業者の責任により発揮させなければならない。また、建設事業者は本要求水準書に明示されていない事項であっても性能を発揮するために当然必要なものは、本市の指示に従い、建設事業者の負担で施工しなければならない。</t>
  </si>
  <si>
    <t>「表 ３-28　エネルギー回収型廃棄物処理施設の引渡性能試験方法」及び「表 ３-29　マテリアルリサイクル推進施設の引渡性能試験方法」に記載されたすべての保証条件に適合すること。</t>
  </si>
  <si>
    <t>本編「表 ３-28　エネルギー回収型廃棄物処理施設の引渡性能試験方法」参照</t>
  </si>
  <si>
    <t>本編「表 ３-29　マテリアルリサイクル推進施設の引渡性能試験方法」参照</t>
  </si>
  <si>
    <t>(ｲ)　正式引渡し後、本施設の性能及び機能について疑義が生じた場合は、確認試験要領書を作成し本市の承諾を得た上で、建設事業者の負担において確認試験を行う。確認試験は、本市の指定する時期に行うこととし、事前に試験要領書を作成し本市の承諾を得る。調査・検討及び確認試験に要する費用はその結果に関わらず建設事業者負担とする。</t>
  </si>
  <si>
    <t>(ｴ)　設計上の契約不適合責任が確認され本市が損害を受けた場合、建設事業者はその損害を賠償する。</t>
  </si>
  <si>
    <t>(e)　余熱体験施設内部アスファルト防水</t>
  </si>
  <si>
    <t>施工上の契約不適合が確認され本市が損害を受けた場合、建設事業者はその損害を賠償する。</t>
  </si>
  <si>
    <t>本市は施設の機能及び性能等に疑義が生じた場合には、建設事業者に対し、契約不適合の確認を行わせることができるものとする。</t>
  </si>
  <si>
    <t>建設事業者は本市との協議に基づき、契約不適合確認試験要領書を作成し、本市の承諾を得るものとする。建設事業者は、契約不適合確認試験要領書に基づき、本市の指定する時期に建設事業者の負担において確認試験を行う。この際、通常運転に係る経費は運営事業者の負担とし、新たに必要となる分析等に掛かる費用は建設事業者の負担とする。</t>
  </si>
  <si>
    <t>契約不適合責任期間の経過後に、所定の性能及び機能を満足できない事態が生じた場合（建設事業者又は運営事業者に帰責事由のあるもの。）、これに関する補修に係る費用は、運営事業者の負担とする。また、運営事業者は、補修計画に基づく補修費用の支払いを除き、上記の補修に関する費用につき、本市に対して何ら支払いの請求をすることができないものとする。</t>
  </si>
  <si>
    <t>完成検査は、令和10(2028)年3月後半に実施予定とし、検査時には引渡性能試験報告書（正式版）の提出を必須とするため、工程管理及び引渡性能試験実施時期等に留意する。</t>
  </si>
  <si>
    <t>建設事業者は、正式引渡しに当たり、本市の完成検査等の工事完了に係る検査、官庁届出書等の必要な手続き業務を実施、又はこれに係る本市の事務を支援し、これらの費用を負担する。</t>
  </si>
  <si>
    <t>イ　余熱体験施設エリアは敷地の西側、ごみ処理施設エリアは東側に配置することを原則とする。</t>
  </si>
  <si>
    <t>エ　火災等の非常時に備え、大型車がごみ処理施設エリアと余熱体験施設エリア間を移動できる非常用通路を設ける。</t>
  </si>
  <si>
    <t>(2)　計量手続き、荷下ろし作業</t>
  </si>
  <si>
    <t>ア　計量手続き及び荷下ろし作業に係る条件は以下のとおりとする。</t>
  </si>
  <si>
    <t>b　住民による直接搬入の搬入ごみは、2回計量とする。</t>
  </si>
  <si>
    <t>c　事業系ごみ搬入者による直接搬入の可燃ごみは、2回計量する。ただし、料金後納登録車両は、1回計量となる。</t>
  </si>
  <si>
    <t>e　持込車が待機する駐車スペースについては、待機車の必要な車両と必要のない車両のそれぞれが安全に走行できるように、配置及び必要な広さを確保する。</t>
  </si>
  <si>
    <t>イ　進入から退出の手続きは、登録車と未登録車のそれぞれにおいて、以下のとおりとする。</t>
  </si>
  <si>
    <t>a　ごみ搬入車両</t>
  </si>
  <si>
    <t>進入→持込申込→計量→搬入物荷下ろし→計量→処理手数料支払い→領収証受け取り→退出</t>
  </si>
  <si>
    <t>(a)　ドラム缶、ペール缶入り薬剤</t>
  </si>
  <si>
    <t>進入→荷下ろし→退出</t>
  </si>
  <si>
    <t>(b)　ローリー車等その他薬剤、燃料等</t>
  </si>
  <si>
    <t>(ｱ)　プラント設備の運転及び保全のため、設備、機器等の周囲に必要な歩廊、階段、点検床、点検台等を設ける。機器周囲の点検台等は極力周辺歩廊と高さを合わせる。</t>
  </si>
  <si>
    <t>(ｷ)　歩廊で手摺を設ける場合は、原則として高さ1,100mm（有効）以上、階段では原則として高さ900mm（有効）以上とする。</t>
  </si>
  <si>
    <t>(ｸ)　手摺の支柱は、1,100mm以下の間隔で設置する。</t>
  </si>
  <si>
    <t>(ｹ)　階段の高さが4ｍを超える場合は、原則として高さ4ｍ以内ごとに踊り場を設ける。</t>
  </si>
  <si>
    <t>(ｺ)　機械の回転部及び突起部周辺等、通路が狭くなる恐れのあるところは、通路幅に余裕をもって配置する。</t>
  </si>
  <si>
    <t>(ｻ)　腐食が懸念される部分の材料は、十分な腐食対策を行う。</t>
  </si>
  <si>
    <t>(ｼ)　高所作業が必要な所では、転落防止柵、安全帯や転落防止用ネット取り付けフック、十分な高さの作業用踏み台の設置等、安全な作業が行えるよう配慮する。</t>
  </si>
  <si>
    <t>(ｽ)　見学者が、広範囲で見学対象の設備全体が視界に入るよう、歩廊や機器の配置、形状等に配慮する。</t>
  </si>
  <si>
    <t>(ｿ)　床及び階段はグレーチング主体で構成し、点検口周辺等は必要に応じチェッカープレートを敷設し、安全に作業ができる構造とするとともに、工具、部品等の落下を防止するほか、十分な作業スペースを確保する。なお、マテリアルリサイクル推進施設の床はチェッカープレート主体で構成する。</t>
  </si>
  <si>
    <t>(ｱ)　プラント設備や建築設備は環境への配慮と省エネの視点を持った設計とする。</t>
  </si>
  <si>
    <t>(ｷ)　コンベヤは、機側に緊急停止装置（引綱式等）等を設置して安全対策を講じる。</t>
  </si>
  <si>
    <t>(ｸ)　機器の回転部分、稼働部分には、安全標識を設置し、安全カバー等の防護対策を行う。</t>
  </si>
  <si>
    <t>(ｹ)　粉じんが発生する箇所には、適切な防じん対策、局所吸引による集じん対策を講じ、作業環境の保全に配慮する。</t>
  </si>
  <si>
    <t>(ｺ)　臭気や化学物質が発生する箇所には適切な臭気対策、局所吸引による脱臭及び化学物質除去対策を講じ、作業環境の保全に配慮する。</t>
  </si>
  <si>
    <t>(ｼ)　炉体付近や建屋最上階部は室温が上昇するため、給気、換気が十分行えるようにする。</t>
  </si>
  <si>
    <t>(ｽ)　使用環境に応じて、十分な腐食対策を行う。</t>
  </si>
  <si>
    <t>(ｾ)　炉本体、ボイラ、配管等で、熱を放射するもの、人が触れ火傷する恐れのあるものは必ず防熱、保温工事を施工する。</t>
  </si>
  <si>
    <t>(ｿ)　集じん器、煙道等、低温腐食を生じる恐れのあるものは必ず保温施工するとともに、必要な箇所にヒータを設置する。</t>
  </si>
  <si>
    <t>(ﾀ)　配管は、ドレン滞留、エア滞留、放熱、火傷、結露、発錆、振動、凍結、異種金属接触腐食等の対策を考慮して計画し、詰りが生じ易い流体用の配管には掃除が容易なように考慮する。</t>
  </si>
  <si>
    <t>(ﾁ)　汚水系統の配管材質は管（外面、内面）の腐食等を考慮し、適切な材質を選択する。</t>
  </si>
  <si>
    <t>(ﾂ)　設備の種類ごと色彩計画に基づき配色し、設備名称や炉番号等を明記する。</t>
  </si>
  <si>
    <t>(ﾃ)　塗装は、耐熱性、耐薬品性、防食性、耐候性、配色等を考慮する。</t>
  </si>
  <si>
    <t>(ﾄ)　配管の塗装については、各流体別に色分けし、内部流体と流れ方向を明示する（塗装の範囲、方法は提案とし、詳細は別途協議とする。）。</t>
  </si>
  <si>
    <t>(ｲ)　消防設備は消防法規を遵守して設ける。</t>
  </si>
  <si>
    <t>(ｸ)　灯油等の燃料油や作動油等の貯蔵タンク、サービスタンク、油圧装置等には、必要な容量の防液堤を設ける。また、タンクからの移送配管は、地震等により配管とタンク及び配管同士との結合部分に損傷を与えないようフレキシブルジョイント等を設置する。</t>
  </si>
  <si>
    <t>(ｴ)　薬品類を取扱う箇所には、緊急用シャワーや洗眼器等を設置する。</t>
  </si>
  <si>
    <t>(ｱ)　構内道路を横断する配管、ダクト類は道路面からの有効高さを5.0ｍ以上とする。</t>
  </si>
  <si>
    <t>【3基（進入用2基、退出用1基）】</t>
  </si>
  <si>
    <t>幅【3】ｍ</t>
  </si>
  <si>
    <t>【総重量、車空（風袋）重量、ごみ重量、ごみ種別、年月日、時刻、車両番号、登録コード、料金、その他必要項目】</t>
  </si>
  <si>
    <t>【計量装置、データ処理装置、計量ポスト（カードリーダ）、信号灯、電光表示装置、帳票用プリンタ、レシートプリンタ、ガードポール、誘導用マイク・スピーカ、その他必要なもの】</t>
  </si>
  <si>
    <t>b　ごみ搬入車の計量は、登録車の1度計量（進入時のみ計量し、事前登録した風袋重量を差し引いてごみ量を算定する。）、未登録車の2度計量（進入時の車両重量から退出時の車両重量を差引いてごみ量を算定し、退出時に計量棟にて料金の収納を行う。）に対応したシステムを構築する。</t>
  </si>
  <si>
    <t>d　燃料・薬品搬入車の計量は、ドラム缶やペール缶入り等搬入量が確認できる品目（これらの搬入は計量不要）を除き、2度計量（進入時の車両重量から退出時の車両重量を差引いて搬入量を算定する。）を行う。</t>
  </si>
  <si>
    <t>e　仕様は「１　(2)　カ　搬出物搬出車両形態」、「１　(2)　ク　搬入出車両の最大仕様」に示す搬出入車両に対応可能なものとする。</t>
  </si>
  <si>
    <t>f　車両認識方式は、ICカードリーダを標準とし、省力化、車両更新時における車両増減への対応性に配慮したものとする。</t>
  </si>
  <si>
    <t>h　家庭系委託収集車は、本施設にて事前に車両番号や風袋重量等の必要事項を登録する。</t>
  </si>
  <si>
    <t>i　登録車は、無人での運用が可能なシステムとする。</t>
  </si>
  <si>
    <t>j　計量機は、1基故障しても他の計量機で対応可能なシステムとする。</t>
  </si>
  <si>
    <t>k　進入側と退出側の車路には、素通り車線を設けるものとする。</t>
  </si>
  <si>
    <t>o　重量の電光表示は、計量室内及び計量機ごとに配置する。</t>
  </si>
  <si>
    <t>p　搬入・搬出車やごみの種類に応じた計量データの処理を行い、収集車等の登録車にはレシートの発行、直接搬入車等の未登録車には料金の計算と領収書の発行が可能なシステムとする。</t>
  </si>
  <si>
    <t>q　計量データは計量受付終了後1日分の計量データを、集計用プリンタに出力するとともに本施設のデータロガに転送する。</t>
  </si>
  <si>
    <t>r　計量システムは、将来の料金体系改訂等に対応できるよう考慮する。</t>
  </si>
  <si>
    <t>s　計量データは、中央制御室及びSPC事務室のモニタで確認可能であると共に、異常時には、中央制御室へ警報を発する機能を有する。</t>
  </si>
  <si>
    <t>u　停電時（瞬停も含む）にも計量データが失われないシステムとし、非常用電源に接続して計量業務を継続できるようにする。</t>
  </si>
  <si>
    <t>v　データ処理装置の記憶容量は十分な余裕を見込むとともに、記憶媒体によるバックアップが可能なものとする。</t>
  </si>
  <si>
    <t>b　高さ（有効）</t>
  </si>
  <si>
    <t>【8.5】ｍ 以上</t>
  </si>
  <si>
    <t>c　床仕上げ</t>
  </si>
  <si>
    <t>c　プラットホームには、消火栓（消防法上設置する屋内消火栓）、手洗栓、足洗い場を設けるとともに、床面清掃用の高圧洗浄装置を必要な場所に設置する。</t>
  </si>
  <si>
    <t>e　床面は水勾配を設け、排水溝へ容易に集水するようにする。排水溝は十分な排水能力を持たせるとともに清掃や車両、人の通行に配慮した仕様とする。</t>
  </si>
  <si>
    <t>f　自然光を採り入れる等、十分な照度を確保する。また、照明は、省エネ型とする。なお、高所に取り付ける照明器具は安全に交換できる構造及び設置場所とする。</t>
  </si>
  <si>
    <t>g　プラットホームに設置される操作盤、スイッチ等は、防水防錆仕様とする。</t>
  </si>
  <si>
    <t>h　夜間等のプラットホーム出入口扉全閉時に燃焼用空気が吸引できる空気取入れ口を設置する。</t>
  </si>
  <si>
    <t>i　ランプウェイの縦断勾配は10％以下で片側有効幅員3.5ｍ以上とし、プラットホームは2階設置とする。なお、降雪時の除雪、凍結対策（スリップ事故等）、搬入車両からの荷こぼれ、渋滞時の待機車両スペースに留意した設計とする。</t>
  </si>
  <si>
    <t>k　し尿処理施設から2tダンプ車で搬入されるし尿汚泥（し渣及び脱水汚泥）受入に留意した設計とする。</t>
  </si>
  <si>
    <t>【15秒以内（全門同時開閉時）】</t>
  </si>
  <si>
    <t>(a)　幅</t>
  </si>
  <si>
    <t>a　使用する搬出入車両の寸法、仕様及び搬入台数に適応するものとし、搬出入車両の安全等を確保する。</t>
  </si>
  <si>
    <t>j　停電時においても使用できるように非常用電源に接続する。</t>
  </si>
  <si>
    <t>k　各扉の間には清掃用水栓を設ける。</t>
  </si>
  <si>
    <t>【傾胴型】</t>
  </si>
  <si>
    <t>a　プラットホーム監視員室に近い位置に設置し、投入扉と同程度の幅を有する。</t>
  </si>
  <si>
    <t>b　投入面はプラットホームと同じ高さとする。</t>
  </si>
  <si>
    <t>c　転落や挟まれ等、ごみ投入時に対する安全対策を講ずる。</t>
  </si>
  <si>
    <t>d　操作は現場押釦操作式とし、ごみクレーン操作室（又は中央制御室）からのインターロックを設ける。また、ダンピングボックス用ごみ投入扉とインターロックを設け、扉開時のみ投入可能とする。</t>
  </si>
  <si>
    <t>e　動作中は回転灯により周囲への注意喚起を行う。</t>
  </si>
  <si>
    <t>f　ごみに接触する部分はSUS製とする。</t>
  </si>
  <si>
    <t>a　容量（有効）</t>
  </si>
  <si>
    <t>【転落者救助装置、転落防止バー、火災検知器、消火設備】</t>
  </si>
  <si>
    <t>a　2ピット方式の提案を可とする。</t>
  </si>
  <si>
    <t>r　ピット転落者を救助するため、救助者と転落者の安全が確保できる救助装置を設置する。救助装置は、救助用かご方式を標準とする。</t>
  </si>
  <si>
    <t>s　ピット転落者救助時には、ピット内酸素濃度の低下や硫化水素ガス等の発生が懸念されるため、酸素濃度計や硫化水素等の有害ガス濃度計、空気呼吸器を備えるものとする。</t>
  </si>
  <si>
    <t>キ　し尿汚泥貯留槽（必要に応じて設置）</t>
  </si>
  <si>
    <t>【　】日分以上</t>
  </si>
  <si>
    <t>a　本設備は、し尿処理施設からのし尿汚泥（し渣及び脱水汚泥）について、後段の設備に供給するまでの間、一時的に貯留するために設置する。</t>
  </si>
  <si>
    <t>(a)　クレーン付属</t>
  </si>
  <si>
    <t>各1基</t>
  </si>
  <si>
    <t>(b)　予備</t>
  </si>
  <si>
    <t>1基（ごみクレーン2基分）</t>
  </si>
  <si>
    <t>自動時33％以下（投入作業）</t>
  </si>
  <si>
    <t>a　両側の走行レールに沿って、クレーン等安全規則、法規等に準拠した安全点検通路を設ける。本通路は全て歩廊とし、天井梁下より2ｍ以上のスペースを設け、腐食防止や作業員の転倒防止のため滑り難い構造や材質を使用する等の安全に配慮する。</t>
  </si>
  <si>
    <t>b　常用巻上限界におけるバケット下端とホッパ上端とのスペースを1ｍ以上確保する。</t>
  </si>
  <si>
    <t>c　ごみホッパへのごみの投入はごみクレーン1基で行えるものとし、その際の稼働率はごみの受入、攪拌作業は除いて、余裕をもった設計とする。</t>
  </si>
  <si>
    <t>d　クレーンの振れ止め装置を設ける。</t>
  </si>
  <si>
    <t>e　予備バケット置場及びクレーン保守整備用の作業床を設ける。なお、バケット置き場の床は、爪による破損を防止する処置を行う。</t>
  </si>
  <si>
    <t>f　ごみクレーンバケット単体が搬入できる、維持管理用マシンハッチを設置する。</t>
  </si>
  <si>
    <t>g　マシンハッチ等で使用する荷揚げ用のホイストを設置する。</t>
  </si>
  <si>
    <t>h　インターロックが作動している状態で、2基同時に自動運転が可能な設計とする。</t>
  </si>
  <si>
    <t>i　クレーンガーター上の電動機及び電気品は防じん、防滴型とする。</t>
  </si>
  <si>
    <t>j　グラブバケットに計量機を設置し、表示装置をごみクレーン制御室に設けるとともに、その計測値を計装制御設備に送信する。なお、計量機の増幅器には、校正機能を組み込む。また、汚泥をごみクレーンにて投入する場合は、バケットへの付着を極力無くす構造とする。</t>
  </si>
  <si>
    <t>k　投入量は、投入直近と投入後の2度計量の差引数値を用いる。</t>
  </si>
  <si>
    <t>l　印字項目は、投入時刻、投入量、クレーン番号、炉番号、毎時投入量小計、1日投入量合計とする。</t>
  </si>
  <si>
    <t>m　日報、月報、年報を記録できるものとする。また計量データは中央制御室のDCSにも表示するものとする。</t>
  </si>
  <si>
    <t>ケ　可燃性粗大ごみ破砕機</t>
  </si>
  <si>
    <t>c　可燃性粗大ごみの破砕物については、ごみピットへ投入する。</t>
  </si>
  <si>
    <t>d　破砕機内での火災対策のため、破砕機の型式に応じて「ごみ処理施設の火災と爆発事故防止対策マニュアル」（平成21年7月、社団法人全国市有物件災害共済会）に示されたITV装置、消火設備等を設置する。</t>
  </si>
  <si>
    <t>b　全炉停止時において、ピット内の臭気が外部に拡散しないように、負圧に保つとともに脱臭を行う装置とする。</t>
  </si>
  <si>
    <t>c　容量は、ごみピット室の換気回数2回/h程度とする。</t>
  </si>
  <si>
    <t>サ　薬液噴霧装置（消臭剤及び防虫剤）（防虫剤は必要により設置）</t>
  </si>
  <si>
    <t>【高圧噴霧式】</t>
  </si>
  <si>
    <t>a　ごみピット、プラットホーム等の必要箇所へ消臭剤や防虫剤を適宜噴霧する装置とする。</t>
  </si>
  <si>
    <t>e　噴霧場所別に噴霧設定をできるようにする。</t>
  </si>
  <si>
    <t>上部</t>
  </si>
  <si>
    <t>下部</t>
  </si>
  <si>
    <t>【　】耐熱耐腐食耐摩耗性を考慮したもの</t>
  </si>
  <si>
    <t>a　炉内からのガスの逆流がなく、ブリッジを生じにくい形状・構造とし、滑り面にライナーを貼る等、耐摩耗性や耐腐食性に十分配慮する。</t>
  </si>
  <si>
    <t>b　シュート部でごみの閉塞をおこさないよう、構造上の配慮を十分に検討し、ブリッジ検出機能とブリッジ解除装置を完備する。</t>
  </si>
  <si>
    <t>c　クレーン操作室（又は中央制御室）又は現場でブリッジ解除の操作が行えるようにする。</t>
  </si>
  <si>
    <t>d　レベル指示計は、クレーン操作室（又は中央制御室）に設けるとともに、ブリッジ警報も合わせ設ける。</t>
  </si>
  <si>
    <t>e　ホッパの上端は、安全、作業性から投入、ホッパステージ床から1.1ｍ以上の高さを確保し、ごみ投入の際、ごみやほこりが飛散しにくい構造とする。</t>
  </si>
  <si>
    <t>f　ホッパは、クレーンバケット全開寸法に対して余裕をもつ大きさとする。</t>
  </si>
  <si>
    <t>g　ホッパの間隔は、クレーンの同時運転に対して余裕をもつものとする。</t>
  </si>
  <si>
    <t>h　ホッパとホッパステージ床との間は密閉する。</t>
  </si>
  <si>
    <t>j　ホッパステージは、鉄筋コンクリート製の落下防止壁を設け、要所に床清掃用吐き出し口を設ける。また、床を水洗浄できるよう、床勾配、排水口等を設け、防水を考慮した仕上げとする。</t>
  </si>
  <si>
    <t>f　燃焼装置が給じん機能を有する場合は、省略できるものとする。</t>
  </si>
  <si>
    <t>ウ　焼却炉本体</t>
  </si>
  <si>
    <t>b　炉内天井材質</t>
  </si>
  <si>
    <t>c　炉内側壁材質、厚さ</t>
  </si>
  <si>
    <t>d　燃焼室容積</t>
  </si>
  <si>
    <t>e　再燃焼室容積</t>
  </si>
  <si>
    <t>f　燃焼室熱負荷</t>
  </si>
  <si>
    <t xml:space="preserve">(ｴ)　付属品 </t>
  </si>
  <si>
    <t>a　構造は地震、熱膨張等により崩壊しない竪牢な構造とする。</t>
  </si>
  <si>
    <t>b　炉内に外部から空気が漏れ込まないような構造とする。</t>
  </si>
  <si>
    <t>c　燃焼室内部側壁は、数段に分割し、金物に支持された煉瓦積構造又は不定型耐火物構造とする。なお、耐火物に替えて、壁面や天井へのボイラ水管配置や空冷壁構造とすることも可能とする。</t>
  </si>
  <si>
    <t>d　炉側の耐火物は、高耐熱性の耐火材を用い、適切な膨張目地を入れる。</t>
  </si>
  <si>
    <t>e　高温となる箇所はクリンカ防止対策を行う。</t>
  </si>
  <si>
    <t>f　処理後の灰及び不燃物等の排出が円滑に行える構造とする。</t>
  </si>
  <si>
    <t>エ　燃焼装置</t>
  </si>
  <si>
    <t>b　火格子主要材質</t>
  </si>
  <si>
    <t>c　火格子寸法</t>
  </si>
  <si>
    <t>d　火格子面積</t>
  </si>
  <si>
    <t>f　火格子燃焼率</t>
  </si>
  <si>
    <t>h　火格子冷却方式</t>
  </si>
  <si>
    <t>i　速度制御方式</t>
  </si>
  <si>
    <t>j　操作方式</t>
  </si>
  <si>
    <t>a　ごみ層への空気供給を均一に行い、ごみを連続的に攪拌し、安定燃焼させ燃焼後の灰及び不燃物の排出が容易に行うことができるものとする。</t>
  </si>
  <si>
    <t>b　構造は地震、熱膨張等により崩壊しない竪牢な構造とする。</t>
  </si>
  <si>
    <t>c　自動燃焼制御装置を設け、給じん装置、火格子の速度制御等の自動化を図るとともに、極力落じん物（アルミ等）が少ない構造とする。</t>
  </si>
  <si>
    <t>オ　落じんホッパシュート</t>
  </si>
  <si>
    <t>a　数量は各炉1基とする。</t>
  </si>
  <si>
    <t>b　密閉できる点検口を設ける。</t>
  </si>
  <si>
    <t>c　溶融アルミの付着、堆積に対する除去清掃が実施しやすい構造とする。</t>
  </si>
  <si>
    <t>d　乾燥帯ではタールの付着、堆積防止を図る。</t>
  </si>
  <si>
    <t>e　乾燥帯のタール等による火災等が発生しない構造とし、必要に応じ警報及び散水設備を設ける。</t>
  </si>
  <si>
    <t>カ　炉体鉄骨</t>
  </si>
  <si>
    <t>b　各炉独立又は複数炉で共通した自立構造（架構）とし、水平荷重は原則として建築構造物が負担しないものとする。</t>
  </si>
  <si>
    <t>c　構造計算は、建築と同一条件のもとに保有水平耐力の算定を行い、耐震安全性を確認する。</t>
  </si>
  <si>
    <t>d　炉外周に適所に設けた点検口等において、安全かつ容易に点検、清掃及び補修作業ができるような構造とする。</t>
  </si>
  <si>
    <t>キ　ケーシング</t>
  </si>
  <si>
    <t>【SS400】、</t>
  </si>
  <si>
    <t>厚さ【4.5】mm以上</t>
  </si>
  <si>
    <t>a　耐震、熱応力に耐える強度を有する。</t>
  </si>
  <si>
    <t>b　ケーシングは溶接密閉構造とする。</t>
  </si>
  <si>
    <t>c　ケーシングの表面温度は室温＋40℃以下とする。</t>
  </si>
  <si>
    <t>ク　油圧装置</t>
  </si>
  <si>
    <t>【　】ユニット</t>
  </si>
  <si>
    <t>(ｳ)　操作方式</t>
  </si>
  <si>
    <t>(ｴ)　主要項目（1ユニット分につき）</t>
  </si>
  <si>
    <t>a　油圧ポンプ</t>
  </si>
  <si>
    <t>(a)　数量</t>
  </si>
  <si>
    <t>(b)　吐出量</t>
  </si>
  <si>
    <t>(c)　全揚程</t>
  </si>
  <si>
    <t>i）最高</t>
  </si>
  <si>
    <t>ii）常用</t>
  </si>
  <si>
    <t>b　油圧タンク</t>
  </si>
  <si>
    <t>(b)　構造</t>
  </si>
  <si>
    <t>(c)　容量</t>
  </si>
  <si>
    <t>a　油圧ポンプ等主要なものは交互運転用の機器を備えるものとする。</t>
  </si>
  <si>
    <t>ケ　二次燃焼室</t>
  </si>
  <si>
    <t>a　二次燃焼室は焼却炉本体の直後に設置し、未燃ガスの燃焼を完結させるためにガス滞留時間を確保する容積を有するとともに、炉の立ち上げ及び立ち下げ時におけるダイオキシン類発生も併せて抑制する設備とする。（必要な位置での温度計測が可能なこと。）</t>
  </si>
  <si>
    <t>b　燃焼室内のガス滞留時間は850℃以上の再燃焼温度域で2秒以上とする。</t>
  </si>
  <si>
    <t>コ　助燃装置</t>
  </si>
  <si>
    <t>(b)　助燃バーナは、必要箇所に必要数を設置するものとする。</t>
  </si>
  <si>
    <t>(c)　燃料は提案を可とする。</t>
  </si>
  <si>
    <t>(d)　焼却炉立ち上げ時にバーナのみで昇温するものとする。</t>
  </si>
  <si>
    <t>(e)　バーナには油受けを設け、油漏れにより周辺が汚れないようにする。</t>
  </si>
  <si>
    <t>(ｲ)　燃料貯留槽</t>
  </si>
  <si>
    <t>(a)　消防法規等に基づく地下タンク貯蔵所とし、長期停電に配慮した容量を確保する。</t>
  </si>
  <si>
    <t>(ｳ)　燃料移送ポンプ</t>
  </si>
  <si>
    <t>(a)　本施設は、エネルギー回収型廃棄物処理施設整備マニュアルに従い、「循環型社会形成推進交付金」のエネルギー回収型廃棄物処理施設の要件を満足する。なお、エネルギー回収率は基準ごみにおいて17.5％以上（場内及び場外供給熱量を含む）とする。発電効率は、本条件とともに、経済性等を総合的に勘案した中で、提案によるものとする。</t>
  </si>
  <si>
    <t>(b)　炉内の急激な負荷変動に対して十分な順応性と長期連続運転に耐える構造とし、燃焼に伴う振動に対して十分な強度を確保する。また、燃焼ガス、飛灰、その他による腐食に対して十分に耐える材質及び構造とする。</t>
  </si>
  <si>
    <t>(d)　蒸発量を安定化させるための制御ができるようにする。</t>
  </si>
  <si>
    <t>(e)　伝熱面はクリンカ、灰等による付着や詰まりの少ない材質・構造とする。</t>
  </si>
  <si>
    <t>(f)　過熱器はダストや排ガスによる摩耗、腐食の起こり難いよう材質、構造、位置に特別の配慮をする。</t>
  </si>
  <si>
    <t>(g)　蒸気噴射によるダストの払い落としを行う場合、ボイラチューブの減肉対策を施す。</t>
  </si>
  <si>
    <t>(h)　ガスのリーク防止対策を十分行う。</t>
  </si>
  <si>
    <t>(i)　炉内に水冷壁を設ける場合は、腐食防止等のため適切な耐火材を施工する。</t>
  </si>
  <si>
    <t>(j)　発生蒸気は全量過熱する。</t>
  </si>
  <si>
    <t>(k)　廃熱ボイラはダストの払い落としの容易な構造を有するものとする。</t>
  </si>
  <si>
    <t>(l)　ボイラダストは集じん灰の処理系列にて処理するものとする。</t>
  </si>
  <si>
    <t>(m)　ボイラドラムの保有水量は、時間最大蒸気量を考慮したものとする。</t>
  </si>
  <si>
    <t>(n)　ボイラ安全弁用消音器を設置する。</t>
  </si>
  <si>
    <t>(o)　伝熱管の低温腐食リスクに対して適切な材質選定を行う。</t>
  </si>
  <si>
    <t>室温＋【40】℃以下</t>
  </si>
  <si>
    <t>イ　ダスト払い落し装置</t>
  </si>
  <si>
    <t>【　】kg/min/台</t>
  </si>
  <si>
    <t>a　ボイラ形式に合わせ、本設備又は「ウ　ハンマリング装置」のいずれか、又は両方を設置する。</t>
  </si>
  <si>
    <t>ウ　ハンマリング装置（必要に応じて設置）</t>
  </si>
  <si>
    <t>【槌打式】</t>
  </si>
  <si>
    <t xml:space="preserve">b　電動機 </t>
  </si>
  <si>
    <t>a　ボイラ形式に合わせ、本設備又は「スートブロワ」のいずれか、又は両方を設置する。</t>
  </si>
  <si>
    <t>b　形式については槌打式を標準とするが、実績があることを前提に提案を可とする。</t>
  </si>
  <si>
    <t>d　交互運転用は1基以上とし、故障時に自動切替が可能なようにシステムを構築する。</t>
  </si>
  <si>
    <t>(a)　本装置は、ボイラの腐食防止のため、ボイラ水に必要な薬液を添加して酸素を取り除くものであり、注入箇所は提案とする。</t>
  </si>
  <si>
    <t>(a)　本装置は、ボイラの満水保缶時の腐食防止のため、ボイラ水に必要な薬液を添加するものであり、注入箇所は提案とする。</t>
  </si>
  <si>
    <t>(b)　タンクの液面「低」警報を中央制御室に表示する。</t>
  </si>
  <si>
    <t>(c)　ポンプは、注入量調整が容易な構造とする。</t>
  </si>
  <si>
    <t>(d)　炉の運転に支障のない容量とする。</t>
  </si>
  <si>
    <t>(b)　主要部厚さ</t>
  </si>
  <si>
    <t xml:space="preserve">(d)　寸法 </t>
  </si>
  <si>
    <t>(e)　容量</t>
  </si>
  <si>
    <t>(d)　寸法</t>
  </si>
  <si>
    <t>【1】組</t>
  </si>
  <si>
    <t>a　堅牢かつコンパクトな構造とし、振動が建屋に伝わらない構造とするとともに、冬季以外は排気が再循環しない構造、配置とする。</t>
  </si>
  <si>
    <t>f　冬季における過冷却防止対策、凍結防止対策を行う。</t>
  </si>
  <si>
    <t>【上水】</t>
  </si>
  <si>
    <t>【　】g/L</t>
  </si>
  <si>
    <t>【SUS304又はFRP】</t>
  </si>
  <si>
    <t>【2】基（内、交互運転用1基）</t>
  </si>
  <si>
    <t>(c)　入口ガス温度</t>
  </si>
  <si>
    <t>(d)　出口ガス温度</t>
  </si>
  <si>
    <t>(e)　滞留時間</t>
  </si>
  <si>
    <t>(f)　主要材質</t>
  </si>
  <si>
    <t>(g)　寸法</t>
  </si>
  <si>
    <t>径【　】ｍ</t>
  </si>
  <si>
    <t>【　】m/min以下</t>
  </si>
  <si>
    <t>(a)　集じん器入口部は、排ガスがろ布に直接接しない構造とし、さらにろ布全体で均等に集じんできるようにする。</t>
  </si>
  <si>
    <t>(b)　ごみ質の変動に対して安定した処理を可能とするとともに、排ガス量に対して十分な余裕をもたせる。</t>
  </si>
  <si>
    <t>(d)　本体及びろ布は、誘引送風機の最大能力時の風量、静圧に十分耐えられる設計とする。</t>
  </si>
  <si>
    <t>【反応装置、薬剤貯留槽（基準ごみ時使用量の7日分以上）、薬剤供給装置、集じん装置（作業環境用）】</t>
  </si>
  <si>
    <t>a　連続運転期間中、必要量を安定して供給できる能力を確保する。</t>
  </si>
  <si>
    <t>f　薬剤供給装置（ブロア）は【　】基とし、交互運転とする。</t>
  </si>
  <si>
    <t>活性炭吹込方式</t>
  </si>
  <si>
    <t>【反応装置、薬剤貯留槽（基準ごみ時の使用量の7日分以上）、薬剤供給装置、集じん装置（作業環境用）】</t>
  </si>
  <si>
    <t>a　薬品貯留槽</t>
  </si>
  <si>
    <t>c　安全弁、放出管等からの放出ガスは、除害装置を設置し放出ガス及び漏れたガスの拡散を防ぐ。</t>
  </si>
  <si>
    <t>オ　排ガス再加熱器（必要に応じて設置）</t>
  </si>
  <si>
    <t>【蒸気式熱交換器】</t>
  </si>
  <si>
    <t>(b)　伝熱管</t>
  </si>
  <si>
    <t>a　伝熱管は容易に交換できるような構造とし、本体等は腐食に配慮する。</t>
  </si>
  <si>
    <t>カ　触媒脱硝装置（必要に応じて設置）</t>
  </si>
  <si>
    <t>(a)　入口</t>
  </si>
  <si>
    <t>(b)　出口</t>
  </si>
  <si>
    <t>d　NOx 除去率</t>
  </si>
  <si>
    <t>f　触媒</t>
  </si>
  <si>
    <t>(a)　形状</t>
  </si>
  <si>
    <t>(b)　触媒名（材質）</t>
  </si>
  <si>
    <t>(c)　充填量</t>
  </si>
  <si>
    <t>(b)　板厚</t>
  </si>
  <si>
    <t>(ｴ)　主要機器</t>
  </si>
  <si>
    <t>a　脱硝反応塔</t>
  </si>
  <si>
    <t>b　薬品貯留槽</t>
  </si>
  <si>
    <t>基準ごみ時使用量の7日分以上</t>
  </si>
  <si>
    <t>c　薬品供給装置</t>
  </si>
  <si>
    <t>a　薬剤注入率は、最適な効率が得られるようにする。</t>
  </si>
  <si>
    <t>c　本装置の触媒は、ダイオキシン類分解効果を有するものを選択する。</t>
  </si>
  <si>
    <t>d　触媒の交換が容易に行えるようにする。</t>
  </si>
  <si>
    <t>f　安全弁、放出管等からの放出ガスは、除害装置を設置し放出ガス及び漏れたガスの拡散を防ぐ。</t>
  </si>
  <si>
    <t>g　アンモニア水受入配管部分の残存液を、少なくなるように考慮する。</t>
  </si>
  <si>
    <t>h　未反応アンモニア濃度による白煙を防止するためリークアンモニア濃度を5ppm以下とする。</t>
  </si>
  <si>
    <t>b　エネルギー回収率が17.5％以上となるようにシステムを構成する。</t>
  </si>
  <si>
    <t>1系統</t>
  </si>
  <si>
    <t>a　蒸気タービン発電機よりも優先して供給する。</t>
  </si>
  <si>
    <t>d　清掃、点検の容易なものとする。</t>
  </si>
  <si>
    <t>b　入（出）口ダンパとの起動インターロック、誘引送風機との運転インターロックを設ける。</t>
  </si>
  <si>
    <t>c　軸受温度計を設置する。</t>
  </si>
  <si>
    <t>d　冷却方式が強制冷却の場合は、冷却媒体に対応した遮断警報装置を設置する（自然冷却の場合は不要。）。</t>
  </si>
  <si>
    <t>b　鉄骨等からの支持から距離がある場合には地震対策を施す。</t>
  </si>
  <si>
    <t>c　空気取入口は、金網を設置する。</t>
  </si>
  <si>
    <t>d　空気予熱器以降の高温部分は、表面温度が室温＋40℃以下となるように保温する。</t>
  </si>
  <si>
    <t>g　鉄骨等からの支持から距離がある場合には地震対策を施す。</t>
  </si>
  <si>
    <t>【外筒支持型鋼製内筒式】</t>
  </si>
  <si>
    <t>2筒（1本/炉の集合構造）</t>
  </si>
  <si>
    <t>a　内筒数量は炉数分とする。</t>
  </si>
  <si>
    <t>b　外部保温とし、保温材おさえは耐腐食性に優れたものを使用する。</t>
  </si>
  <si>
    <t>c　笛吹現象を起こさないものとする。</t>
  </si>
  <si>
    <t>d　ダウンウォッシュ、ダウンドラフトの発生に留意した設計とする。</t>
  </si>
  <si>
    <t>e　外観は周辺環境及び建物と調和のとれたものにする。</t>
  </si>
  <si>
    <t>g　頂部ノズルの腐食を考慮し交換が容易な構造とする。</t>
  </si>
  <si>
    <t>h　内筒は、ばいじん測定の基準に適合する位置に測定口を設け、測定作業用の踊り場を設ける。</t>
  </si>
  <si>
    <t>j　測定口付近等、必要な箇所にコンセントを設ける。</t>
  </si>
  <si>
    <t>l　煙突内の照明は省エネ型を採用し、維持管理上支障のないように十分な照度を確保する。</t>
  </si>
  <si>
    <t>m　内筒継ぎ目の溶接部は、内側を原則全周溶接とする。</t>
  </si>
  <si>
    <t>n　内筒の底板及びドレン抜き管の腐食防止対策を講ずる。</t>
  </si>
  <si>
    <t>o　外筒の仕上げは、耐候性塗装とする。</t>
  </si>
  <si>
    <t>p　雷保護設備を設ける。</t>
  </si>
  <si>
    <t>q　建屋一体型煙突を原則とする。</t>
  </si>
  <si>
    <t>焼却灰</t>
  </si>
  <si>
    <t>b　清掃時に内部の主灰を全て排出し易いように配慮する。</t>
  </si>
  <si>
    <t>c　耐食、耐摩耗に十分に配慮し、あらかじめ点検、整備補修が容易な設備とする。</t>
  </si>
  <si>
    <t>d　下流側機器とのインターロック機能を設置する。</t>
  </si>
  <si>
    <t>c　材質については、耐熱・耐腐食・耐摩耗性を十分に考慮し適材を使用することで、長時間の使用に耐えるものとする。</t>
  </si>
  <si>
    <t>e　作業環境には特に十分に留意し、作業するために必要とされる十分な広さ、換気、照明等十分な配慮のもとに安全化、快適化を図る。</t>
  </si>
  <si>
    <t>e　金属線等の異物が詰らない構造とする。</t>
  </si>
  <si>
    <t>b　単位体積重量</t>
  </si>
  <si>
    <t>f　排水スクリーンは十分に耐食性を有する材質とし、排水スクリーンの点検・清掃が容易な構造とする。</t>
  </si>
  <si>
    <t>i　見学者通路等に臭気が漏洩しないよう、防臭対策を講ずる。</t>
  </si>
  <si>
    <t>j　ピット内の水素ガス対策として換気を行い、ピット内を負圧に保つ。</t>
  </si>
  <si>
    <t>k　バケットの衝突に備えた鉄筋のかぶり厚を確保する。</t>
  </si>
  <si>
    <t>l　ピット内は多湿となるため、付近の機器の腐食防止を行う。</t>
  </si>
  <si>
    <t>m　ピットの躯体は、クレーン稼働時の振動伝搬抑制及び防臭性に配慮する。</t>
  </si>
  <si>
    <t>n　点検タラップ（移動式等でも可）を設ける。</t>
  </si>
  <si>
    <t>o　飛散防止のため遠隔操作による散水装置を設ける。</t>
  </si>
  <si>
    <t xml:space="preserve">m　操作方式 </t>
  </si>
  <si>
    <t>(9)　飛灰処理設備</t>
  </si>
  <si>
    <t>ア　飛灰搬送コンベヤ</t>
  </si>
  <si>
    <t>a　飛灰貯留槽までは系列ごとに設置する。</t>
  </si>
  <si>
    <t>d　本体から飛灰が発散しないよう防じんカバー等の対策を講ずる。</t>
  </si>
  <si>
    <t>g　保温、環境集じん等の必要な対策を講ずる。</t>
  </si>
  <si>
    <t>イ　飛灰貯留槽</t>
  </si>
  <si>
    <t>a　ブリッジが起こらず、飛灰の切り出しがスムーズに行える構造とする。</t>
  </si>
  <si>
    <t>d　本体から処理物が発散しないよう防じんカバー等の対策を講ずる。</t>
  </si>
  <si>
    <t>e　コンベヤのテール部及びヘッド部付近に、処理物のこぼれ落ち及び堆積が生じない構造とする。</t>
  </si>
  <si>
    <t>f　水素ガス発生対策として、機器内部又は室内の換気を行う。</t>
  </si>
  <si>
    <t>b　粉じん飛散防止対策を行う。</t>
  </si>
  <si>
    <t>c　水素ガス発生対策として、機器内部又は室内の換気を行う。</t>
  </si>
  <si>
    <t>d　ピット式の場合は、灰クレーンとの共用を可とする。</t>
  </si>
  <si>
    <t>e　ピット式の場合は、バケットの衝突に備えた鉄筋のかぶり厚を確保する。</t>
  </si>
  <si>
    <t>(ｱ)　本施設の運転及び維持管理に必要な用水は上水または井水若しくは上水と井水の併用とする。</t>
  </si>
  <si>
    <t>(ｵ)　給水機器、配管、弁類等は各々の用途に適した形式、容量のものを使用する。</t>
  </si>
  <si>
    <t>(ｶ)　災害時等を考慮して、プラント用水に上水のみを使用する場合は、非常時限定の井水利用（給水系列は非発負荷）を行い、井水を平時から利用する場合は井水ポンプ等を非発負荷とする。井水を使用しない場合の用水確保は、事業者の提案とする。</t>
  </si>
  <si>
    <t>(ｷ)　給水方法は、高置水槽方式、圧力タンク方式、加圧ポンプ方式（非発負荷）から選定する。</t>
  </si>
  <si>
    <t>(ｸ)　制御については、用途に応じて自動交互運転、故障時自動切替及び非常時の自動並列運転が可能なものとする。</t>
  </si>
  <si>
    <t>(ｹ)　必要な箇所に散水栓及び手洗水栓を設ける。</t>
  </si>
  <si>
    <t>(ｺ)　必要な箇所に流量計、その他必要な付属品一式を設け、施設別、系統別、主要設備別に使用量が確認・記録できるようにする。</t>
  </si>
  <si>
    <t>(ｴ)　マンホールの材質及び点検用梯子の材質は十分に耐食性を有するものとする。</t>
  </si>
  <si>
    <t>(c)　井水を給水する場合は、ポンプを非発負荷とする。</t>
  </si>
  <si>
    <t>(d)　給水方式を加圧ポンプ方式とする場合は、ポンプを非発負荷とする。</t>
  </si>
  <si>
    <t>b　開放型の場合はほこり等の混入を防ぐものとする。</t>
  </si>
  <si>
    <t>(ｳ)　必要設備の設置及び配管工事の一切を行う。</t>
  </si>
  <si>
    <t>(ｴ)　排水機器、配管、弁類等は各々の用途に適した形式、容量のものを使用する。</t>
  </si>
  <si>
    <t>(ｵ)　制御については、用途に応じて自動交互運転、故障時自動切替及び非常時の自動並列運転が可能なものとする。</t>
  </si>
  <si>
    <t>(ｶ)　利用分以外の雨水排水は、構内雨水集排水設備を通じて、雨水調整池に放流する。</t>
  </si>
  <si>
    <t>(ｳ)　屋外に設ける水槽の材質はステンレス鋼又はコンクリート製とする。（コンクリート製の場合は土木・建築工事に含む。）</t>
  </si>
  <si>
    <t>(b)　故障時に自動切替が可能なものとする。</t>
  </si>
  <si>
    <t>e　プラント排水処理水を、噴射用水として用いる場合は、閉塞の生じない水質を確保する。</t>
  </si>
  <si>
    <t>b　火格子寸法</t>
  </si>
  <si>
    <t>c　火格子面積</t>
  </si>
  <si>
    <t>d　火格子燃焼率</t>
  </si>
  <si>
    <t>イ　雑用空気圧縮機</t>
  </si>
  <si>
    <t>b　吐出圧力</t>
  </si>
  <si>
    <t>ウ　環境集じん装置</t>
  </si>
  <si>
    <t>a　本施設内各所から局所吸引した粉じんを除去するためのものである。</t>
  </si>
  <si>
    <t>b　集じんダストは焼却処理又は薬剤処理を行う。</t>
  </si>
  <si>
    <t>d　臭気や人体に有害な化学物質を含む場合は、燃焼用空気として利用するか、後段の作業環境用脱臭装置に接続する。</t>
  </si>
  <si>
    <t>エ　作業環境用脱臭装置（必要に応じて設置）</t>
  </si>
  <si>
    <t>a　本施設内各所から局所吸引した、臭気、化学物質を除去するためのものである。ただし、局所吸引した臭気及び化学物質を燃焼用空気として利用する場合は、設置を条件としない。</t>
  </si>
  <si>
    <t>b　出口臭気濃度を悪臭基準に適合する。</t>
  </si>
  <si>
    <t>オ　予備ボイラ</t>
  </si>
  <si>
    <t>カ　機器工具類</t>
  </si>
  <si>
    <t>キ　測定検査器具類</t>
  </si>
  <si>
    <t>本施設の電気機械関係測定等に必要な測定器具類を準備する。</t>
  </si>
  <si>
    <t>ク　保護具類、エアシャワールーム、更衣室等</t>
  </si>
  <si>
    <t>廃棄物焼却施設内作業におけるダイオキシン類ばく露防止対策要綱（平成26年1月10日基発0110第1号、厚生労働省）等に対応した設備等を準備する。</t>
  </si>
  <si>
    <t>ケ　場内説明案内システム</t>
  </si>
  <si>
    <t>コ　説明用パンフレット</t>
  </si>
  <si>
    <t>カラー印刷、A4版見開き、8ページ程度（日本語版）</t>
  </si>
  <si>
    <t>カラー印刷、A4版見開き、4ページ程度</t>
  </si>
  <si>
    <t>3,000部</t>
  </si>
  <si>
    <t>6,000部</t>
  </si>
  <si>
    <t>a　マテリアルリサイクル推進施設、余熱体験施設を含め、本施設全体の内容とする。</t>
  </si>
  <si>
    <t>サ　説明用映写設備</t>
  </si>
  <si>
    <t>(ｲ)　エネルギー回収型廃棄物処理施設、マテリアルリサイクル推進施設、余熱体験施設の内容紹介を中心に15分程度にまとめた映像ソフト（一般向け（日本語）及び小学生向け）を電子記憶媒体にて納品する。内容の詳細は別途協議とする。</t>
  </si>
  <si>
    <t>シ　環境モニタリング装置</t>
  </si>
  <si>
    <t>【ばいじん、塩化水素、硫黄酸化物、窒素酸化物、発電電力、使用電力、売電電力】</t>
  </si>
  <si>
    <t>a　ダイオキシン類は直近の計測データ及び測定日を掲示する。</t>
  </si>
  <si>
    <t>c　設置位置は見学者エントランスホールまたは、展示スペース等の見やすい位置とし、詳細は本市との協議により決定する。</t>
  </si>
  <si>
    <t>ス　清掃設備</t>
  </si>
  <si>
    <t>本工事仕様には、紙類等の資源ごみや有害ごみのストックヤード施設を含むものとする。</t>
  </si>
  <si>
    <t>(2)　受入供給設備（共通部）</t>
  </si>
  <si>
    <t>マテリアルリサイクル推進施設（ストックヤード施設を含む）のごみ計量は、「３　(2)　ア　ごみ計量機」を兼用する。</t>
  </si>
  <si>
    <t>貯留方式は、ストックヤード方式を基本とし、プラスチック製容器包装などはピット・アンド・クレーン方式の提案も可能とする。</t>
  </si>
  <si>
    <t>【8.5】ｍ 以上（ストックヤード施設は含まない）</t>
  </si>
  <si>
    <t>g　床面には水勾配を設け、排水溝へ容易に集水するようにする。排水溝は十分な排水能力を持たせるとともに清掃や車両、人の通行に配慮した仕様とする。</t>
  </si>
  <si>
    <t>h　自然光を採り入れる等、十分な照度を確保する。また、照明は、省エネ型とする。なお、高所に取り付ける照明器具は安全に交換できる構造及び設置場所とする。</t>
  </si>
  <si>
    <t>j　ランプウェイ方式を採用する場合、ランプウェイの縦断勾配は10％以下で片側有効幅員3.5ｍ以上とし、プラットホームは2階設置とする。なお、降雪時の除雪、凍結対策（スリップ事故等）、搬入車両からの荷こぼれ、渋滞時の待機車両スペースに留意した設計とする。</t>
  </si>
  <si>
    <t>k　ストックヤード施設の屋内において車両から積降作業を行う場合は、安全に積降作業ができる幅員を確保し、天井高さは有効【5.0】ｍ以上とし、その他の仕様はマテリアルリサイクル推進施設に準ずるものとする。</t>
  </si>
  <si>
    <t>l　ストックヤード施設の屋外において車両から積降作業を行う場合は、安全に積降作業ができるスペースを確保し、庇の高さは車両の寄り付きや積降作業に支障がない高さとし、その他の関連する仕様はマテリアルリサイクル推進施設に準ずるものとする。</t>
  </si>
  <si>
    <t>ウ　ごみ投入扉（必要に応じて設置）</t>
  </si>
  <si>
    <t>(ｲ)　対象ごみ種別</t>
  </si>
  <si>
    <t>(ｴ)　主要項目（1基につき）</t>
  </si>
  <si>
    <t>(ｶ)　車両条件</t>
  </si>
  <si>
    <t>(ｷ)　特記事項</t>
  </si>
  <si>
    <t>e　扉開閉時に本扉とごみクレーンバケットが接触しないようにする。</t>
  </si>
  <si>
    <t>f　扉の前に必要な高さの車止めを設置し、基礎の必要部には掃除口を設け、十分な衝撃強度及び耐久性を持たせる。</t>
  </si>
  <si>
    <t>g　電動式又は油圧駆動式とし、駆動油圧の圧力不足に伴う扉の自然開閉を防止する。</t>
  </si>
  <si>
    <t>h　駆動シリンダの点検が容易に行えるよう、点検歩廊等を設ける。</t>
  </si>
  <si>
    <t>i　停電時においても使用できるように、少なくとも1基の扉は非常用電源に接続する。</t>
  </si>
  <si>
    <t>j　各扉の間には清掃用水栓を設ける。</t>
  </si>
  <si>
    <t>エ　ごみピット（土木・建築工事に含む）（必要に応じて設置）</t>
  </si>
  <si>
    <t>b　ピットの奥行きは自動運転を十分に考慮し、ごみクレーンバケットの開き寸法に対して、2.5倍以上とする。</t>
  </si>
  <si>
    <t>c　ピットの長さ、幅とも、ごみクレーンの安定稼働に支障のない長さと幅を確保する。</t>
  </si>
  <si>
    <t>d　投入口のシュート部は、特に耐摩耗性、耐腐食性に優れた材質とし、ライナーを設置する。</t>
  </si>
  <si>
    <t>e　投入口のシュート部に車両転落防止バーを設置する。</t>
  </si>
  <si>
    <t>f　ごみピット上部にトップライト又はサイドライトを設ける。</t>
  </si>
  <si>
    <t>g　照明は、省エネ型器具を採用する。高所に取り付ける照明器具は安全に交換できる構造とする。</t>
  </si>
  <si>
    <t>k　プラットホームや見学者通路等に臭気が漏洩しないよう、防臭対策を講ずる。</t>
  </si>
  <si>
    <t>l　設置するピットの全範囲において、火災発生を早期に検出できる赤外線式火災検知システムを計画し、検出した火災を早期に、確実に消火できる放水銃装置を必要数設置する。放水銃装置は、自動（自動照準含む）、遠隔及び現場操作が行えるようにする。</t>
  </si>
  <si>
    <t>オ　ごみクレーン（必要に応じて設置）</t>
  </si>
  <si>
    <t>c　ごみ投入ホッパへのごみの投入の稼働率は、ごみの受入作業は除いて、余裕をもった設計とする。</t>
  </si>
  <si>
    <t>h　クレーンガーター上の電動機及び電気品は防じん、防滴型とする。</t>
  </si>
  <si>
    <t>i　グラブバケットに計量機を設置し、表示装置をごみクレーン制御室に設けるとともに、その計測値を計装制御設備に送信する。なお、計量機の増幅器には、校正機能を組み込む。</t>
  </si>
  <si>
    <t>j　投入量は、投入直近と投入後の2度計量の差引数値を用いる。</t>
  </si>
  <si>
    <t>k　印字項目は、投入時刻、ごみ種別、投入量、クレーン番号、毎時投入量小計、1日投入量合計とする。</t>
  </si>
  <si>
    <t>l　日報、月報、年報を記録できるものとする。また計量データは中央制御室のDCSにも表示するものとする。</t>
  </si>
  <si>
    <t>カ　薬液噴霧装置（消臭剤及び防虫剤）（必要に応じて）</t>
  </si>
  <si>
    <t>a　ごみピット、受入貯留ヤード、プラットホーム等の必要箇所へ消臭剤や防虫剤を適宜噴霧する装置とする。</t>
  </si>
  <si>
    <t>b　ごみピットを設ける場合の消臭剤噴霧ノズルは、ごみ投入扉毎に設置する。</t>
  </si>
  <si>
    <t>(3)　不燃性粗大ごみ処理系列</t>
  </si>
  <si>
    <t>搬入された不燃性粗大ごみを一時貯留する設備であり、再生可能品を売却するまでの一時貯留のヤードも併設する。</t>
  </si>
  <si>
    <t>(c)　選別作業部</t>
  </si>
  <si>
    <t>f　不燃性粗大ごみは、本ヤード上において、全量、作業員が確認・選別するものとする。</t>
  </si>
  <si>
    <t>g　不燃性粗大ごみや選別物の移動作業が容易で、かつ、安全に行えるものとし、十分な面積を有するものとする。</t>
  </si>
  <si>
    <t>h　再生可能品は、一時貯留後、業者に売却をする。</t>
  </si>
  <si>
    <t>j　危険物、処理困難物は受入を行わない方針であるが、混入した場合は一時貯留を行い、委託処理を行うものとする。</t>
  </si>
  <si>
    <t>m　照明は、省エネ型とする。なお、高所に取り付ける照明器具は安全に交換できる構造及び設置場所とする。</t>
  </si>
  <si>
    <t>イ　解体作業ヤード（土木・建築工事に含む）</t>
  </si>
  <si>
    <t>屋内ヤード</t>
  </si>
  <si>
    <t>(ｳ)　解体方法</t>
  </si>
  <si>
    <t>【手作業】</t>
  </si>
  <si>
    <t>(ｴ)　主要項目</t>
  </si>
  <si>
    <t>【作業台2台、解体作業用工具、工具収納棚、その他必要なもの】</t>
  </si>
  <si>
    <t>b　作業台は十分な強度を有するもので、解体作業中に移動することがない構造とする。</t>
  </si>
  <si>
    <t>c　解体作業ヤード内に、解体物を一時貯留するスペースを確保する。</t>
  </si>
  <si>
    <t>d　粉じん対策として、集じんフードを設けて集じん装置で吸引する。また、必要に応じてスポット式集じん装置を設ける。</t>
  </si>
  <si>
    <t>e　作業環境に応じて、スポット式エアコンやミスト装置等を設ける。</t>
  </si>
  <si>
    <t>f　ごみを壁面に寄せる場合、腰壁は鉄筋コンクリート造とする。</t>
  </si>
  <si>
    <t>g　柱や壁の出隅の角は、コーナーアングル等で保護する。</t>
  </si>
  <si>
    <t>i　床面は耐摩耗、滑り止め対策を行う。</t>
  </si>
  <si>
    <t>j　床面は水勾配を設け、排水溝へ容易に集水するようにする。排水溝は十分な排水能力を持たせるとともに清掃や車両、人の通行に配慮した仕様とする。</t>
  </si>
  <si>
    <t>k　自然光を採り入れる等、十分な照度を確保する。また、照明は、省エネ型とする。なお、高所に取り付ける照明器具は安全に交換できる構造及び設置場所とする。</t>
  </si>
  <si>
    <t>ウ　不燃性粗大ごみストックヤード（土木・建築工事に含む）</t>
  </si>
  <si>
    <t>選別後の不燃性粗大ごみを売却業者に搬出するまでの間、一時保管するためのヤードである。</t>
  </si>
  <si>
    <t>b　ごみ搬出車の進入、ショベルローダによる積込み、退出がそれぞれ安全に行えるよう配置や形状に配慮するとともに、十分な面積を有するものとする。</t>
  </si>
  <si>
    <t>c　ごみを壁面に寄せる場合、腰壁は鉄筋コンクリート造とし、内面は鋼板貼りとする。</t>
  </si>
  <si>
    <t>d　柱や壁の出隅の角は、コーナーアングル等で保護する。</t>
  </si>
  <si>
    <t>e　床面は耐摩耗として、鋼材埋め込み式とする。</t>
  </si>
  <si>
    <t>f　床面は水勾配を設け、排水溝へ容易に集水するようにする。排水溝は十分な排水能力を持たせるとともに清掃や車両、人の通行に配慮した仕様とする。</t>
  </si>
  <si>
    <t>g　照明は、省エネ型とする。なお、高所に取り付ける照明器具は安全に交換できる構造及び設置場所とする。</t>
  </si>
  <si>
    <t>(4)　燃やせないごみ・金属類処理系列</t>
  </si>
  <si>
    <t>ア　燃やせないごみ・金属類受入貯留ヤード（土木・建築工事に含む）</t>
  </si>
  <si>
    <t>【作業台】</t>
  </si>
  <si>
    <t>a　貯留ピットによる方法も可能とし、貯留ピットの場合は「(2)　受入供給設備（共通部）」に示す「ウ　ごみ投入扉」、「エ　ごみピット」、「オ　ごみクレーン」に記載された仕様に準ずるものとし、本項目にこれらの仕様を示すこと。</t>
  </si>
  <si>
    <t>c　搬入された燃やせないごみ・金属類を車両から荷下ろしを行い、処理するまでの間に保管する場所であり、プラットホームに隣接して設ける。</t>
  </si>
  <si>
    <t>d　ごみ搬入車の進入、荷下ろし、退出がそれぞれ安全に行えるよう配置や形状に配慮するとともに、十分な面積を有するものとする。</t>
  </si>
  <si>
    <t>e　ごみを壁面に寄せる場合、腰壁は鉄筋コンクリート造とし、内面は鋼板貼りとする。</t>
  </si>
  <si>
    <t>f　柱や壁の出隅の角は、コーナーアングル等で保護する。</t>
  </si>
  <si>
    <t>g　床面は耐摩耗として、鋼材埋め込み式とする。</t>
  </si>
  <si>
    <t>i　照明は、省エネ型とする。なお、高所に取り付ける照明器具は安全に交換できる構造及び設置場所とする。</t>
  </si>
  <si>
    <t>イ　手選別作業ヤード（土木・建築工事に含む）</t>
  </si>
  <si>
    <t>搬入された燃やせないごみ・金属類を破袋し、小型家電、金属、コード類、有害ごみ、危険物を選別する作業スペースを設ける。特に、火災の要因となるリチウムイオン電池やこれを使用する製品の選別精度を向上するため、固定の作業台上で選別作業を行う。コンベヤと組み合わせることも可能とする。</t>
  </si>
  <si>
    <t>(ｳ)　破袋方法</t>
  </si>
  <si>
    <t>(ｴ)　選別台</t>
  </si>
  <si>
    <t>【作業台または手選別コンベヤ】</t>
  </si>
  <si>
    <t>(ｶ)　付属品</t>
  </si>
  <si>
    <t>a　燃やせないごみ・金属類は、中身の残ったカセットボンベによる火災・爆発やリチウムイオン電池による火災発生が懸念されるため、破袋方法は手作業を基本とする。これらの火災・爆発対策を講じることができる場合は、破袋機や破除袋機を用いることも可能とする。</t>
  </si>
  <si>
    <t>b　選別作業は、作業台で行うことを基本とするが、手選別コンベヤで行うことも可能とする。</t>
  </si>
  <si>
    <t>d　作業台は十分な強度を有するもので、選別作業中に移動することがない構造とする。</t>
  </si>
  <si>
    <t>e　作業ヤード内に、選別物を一時貯留するスペースを確保する。</t>
  </si>
  <si>
    <t>f　粉じん対策として、集じんフードを設けて集じん装置で吸引する。また、必要に応じてスポット式集じん装置を設ける。</t>
  </si>
  <si>
    <t>g　作業環境に応じて、スポット式エアコンやミスト装置等を設ける。</t>
  </si>
  <si>
    <t>h　柱や壁の出隅の角は、コーナーアングル等で保護する。</t>
  </si>
  <si>
    <t>i　可燃物、危険物貯留場所には、炎検知器と自動消火設備を設ける。</t>
  </si>
  <si>
    <t>j　床面は耐摩耗、滑り止め対策を行う。</t>
  </si>
  <si>
    <t>k　床面は水勾配を設け、排水溝へ容易に集水するようにする。排水溝は十分な排水能力を持たせるとともに清掃や車両、人の通行に配慮した仕様とする。</t>
  </si>
  <si>
    <t>l　自然光を採り入れる等、十分な照度を確保する。また、照明は、省エネ型とする。なお、高所に取り付ける照明器具は安全に交換できる構造及び設置場所とする。</t>
  </si>
  <si>
    <t>ウ　燃やせないごみ・金属類受入ホッパ（必要に応じて設置）</t>
  </si>
  <si>
    <t>b　投入口寸法</t>
  </si>
  <si>
    <t>c　材質</t>
  </si>
  <si>
    <t>a　燃やせないごみ・金属類受入貯留ヤードに貯留されているごみをショベルローダで安全かつ確実に投入するために設ける。ピット貯留の場合は、クレーンバケットで安全かつ確実に投入するために設ける。</t>
  </si>
  <si>
    <t>b　点検用階段またはタラップ、点検口を設けることとし、点検口は落じんを防ぐよう密閉構造とする。</t>
  </si>
  <si>
    <t>e　炎検知器と自動消火設備を設ける。</t>
  </si>
  <si>
    <t>エ　燃やせないごみ・金属類受入供給コンベヤ（必要に応じて設置）</t>
  </si>
  <si>
    <t>破袋機や破除袋機を設ける場合は、処理対象物を安定供給するために設ける。</t>
  </si>
  <si>
    <t>c　主要材質（搬送面）</t>
  </si>
  <si>
    <t>a　燃やせないごみ・金属類受入ホッパに投入されたごみを燃やせないごみ・金属類破袋機に搬送するために設ける。</t>
  </si>
  <si>
    <t>f　防じん対策を施すとともに、必要に応じて環境集じん等の対策を講ずる。</t>
  </si>
  <si>
    <t>g　炎検知器と自動消火設備を設ける。</t>
  </si>
  <si>
    <t>オ　燃やせないごみ・金属類破袋機または破除袋機（必要に応じて設置）</t>
  </si>
  <si>
    <t>【　】％以上（多重に使用したものはこの限りでない）</t>
  </si>
  <si>
    <t>a　燃やせないごみ・金属類の収集袋を機械で破袋する場合、提案により設ける。</t>
  </si>
  <si>
    <t>b　炎検知器と自動消火設備を設ける他、爆発対策も講じること。</t>
  </si>
  <si>
    <t>カ　燃やせないごみ・金属類手選別コンベヤ（必要に応じて設置）</t>
  </si>
  <si>
    <t>機械式選別機の併用も可能とする。</t>
  </si>
  <si>
    <t>a　燃やせないごみ・金属類から人力（目視）にて収集袋、小型家電、金属、コード類、有害ごみ、危険物を選別するために設ける。</t>
  </si>
  <si>
    <t>c　選別物は、ストックヤードに移送できるよう計画する。</t>
  </si>
  <si>
    <t>d　状況に応じて手選別要員を増員できるよう、コンベヤ長さや手選別要員の配置場所には余裕を見込む。</t>
  </si>
  <si>
    <t>e　作業環境対策として、スポット式エアコンやミスト装置等を設ける。</t>
  </si>
  <si>
    <t>f　コンベヤの周辺には十分なスペースを確保する。</t>
  </si>
  <si>
    <t>h　シュート部には、必要により不燃性または難燃性の上蓋を設置する。</t>
  </si>
  <si>
    <t>i　作業員が作業しやすい高さ、コンベヤ幅とし、巻き込み防止等の安全性に配慮する。</t>
  </si>
  <si>
    <t>l　炎検知器と自動消火設備を設ける。</t>
  </si>
  <si>
    <t>キ　燃やせないごみ搬送コンベヤ</t>
  </si>
  <si>
    <t>選別後の燃やせないごみを不燃物破砕機まで搬送するコンベヤである。複数のコンベヤで乗り継ぐ場合は、それぞれに名称を付けて、仕様を示すこと。</t>
  </si>
  <si>
    <t>a　コンベヤからの落下物を生じないような構造とする。</t>
  </si>
  <si>
    <t>b　点検・補修が容易に行える構造とする。</t>
  </si>
  <si>
    <t>c　炎検知器と自動消火設備を設ける。</t>
  </si>
  <si>
    <t>d　緊急停止装置を設ける。</t>
  </si>
  <si>
    <t>ク　不燃物破砕機</t>
  </si>
  <si>
    <t>選別後の燃やせないごみ（陶磁器製やガラス製の茶わん、皿、植木鉢、七輪、火ばち、コップ、ガラス類等）を最終処分の前処理として、破砕・減容を行うために設ける。取り残しのリチウムイオン電池やオイルの入っていたガラスびんは、引火の可能性があるため、火災対策を施すこと。</t>
  </si>
  <si>
    <t>【回転式破砕機】</t>
  </si>
  <si>
    <t>長辺500mm以下</t>
  </si>
  <si>
    <t>【1】t/h未満</t>
  </si>
  <si>
    <t>d　破砕物寸法</t>
  </si>
  <si>
    <t>150mm以下（重量割合85％以上）</t>
  </si>
  <si>
    <t>a　本体内部は、閉塞やブリッジ等が起こりにくい構造とする。</t>
  </si>
  <si>
    <t>b　破砕物等の飛散、落下防止対策を行う。</t>
  </si>
  <si>
    <t>c　非常停止装置を設ける。</t>
  </si>
  <si>
    <t>d　過負荷防止対策を考慮する。</t>
  </si>
  <si>
    <t>e　処理困難物が容易に排出できる構造とする。</t>
  </si>
  <si>
    <t>f　摩耗、腐食、損傷を十分考慮した材質とし、堅牢で耐久性があり点検、整備が容易な構造とする。また、破砕刃等は、耐摩耗性を有するものとする。</t>
  </si>
  <si>
    <t>h　火災の自動検知を行い、系列のコンベヤ等の自動停止及び中央制御室へ警報表示し、自動消火を行う。</t>
  </si>
  <si>
    <t>i　消火用散水量は30～100L/minとし、散水時間は20分以上とする。</t>
  </si>
  <si>
    <t>j　粉じん対策として、散水装置と集じん装置を設置する。</t>
  </si>
  <si>
    <t>k　火災発生状況や破砕状況を確認するため、ITV装置を設けること。</t>
  </si>
  <si>
    <t>ケ　破砕不燃物搬送コンベヤ</t>
  </si>
  <si>
    <t>複数のコンベヤで乗り継ぐ場合は、それぞれに名称を付けて、仕様を示すこと。</t>
  </si>
  <si>
    <t>コ　小型家電貯留設備</t>
  </si>
  <si>
    <t>脱着式コンテナに保管する。コンテナ1基を置くためのスペースを確保し、脱着装置付コンテナ車への脱着が行える動線を確保する。</t>
  </si>
  <si>
    <t>b　床面は耐摩耗として、鋼材埋め込み式とする。</t>
  </si>
  <si>
    <t>サ　金属、コード類貯留設備</t>
  </si>
  <si>
    <t>フレコンパックに入れて貯留する。</t>
  </si>
  <si>
    <t>シ　破砕不燃物貯留設備</t>
  </si>
  <si>
    <t>d　集じん装置を設置する。</t>
  </si>
  <si>
    <t>(5)　缶処理系列</t>
  </si>
  <si>
    <t>搬入された缶をスチール缶、アルミ缶に選別し、圧縮処理後に一時保管を行い、資源回収業者に売却する。なお、缶の収集袋は収集時に回収するため、搬入時には缶がバラで搬入される。</t>
  </si>
  <si>
    <t>c　搬入された缶を車両から荷下ろしするとともに、貯留するための場所であり、プラットホームに隣接して設ける。</t>
  </si>
  <si>
    <t>d　缶受入ホッパへの投入作業がそれぞれ安全に行えるよう配置や形状に配慮するとともに、十分な面積を有するものとする。</t>
  </si>
  <si>
    <t>i　自然光を採り入れる等、十分な照度を確保する。また、照明は、省エネ型とする。なお、高所に取り付ける照明器具は安全に交換できる構造及び設置場所とする。</t>
  </si>
  <si>
    <t>a　缶受入貯留ヤードに貯留されている缶をショベルローダで安全かつ確実に投入するために設ける。ピット貯留の場合は、クレーンバケットで安全かつ確実に投入するために設ける。</t>
  </si>
  <si>
    <t>a　缶受入ホッパに投入されたごみを磁力選別機に搬送するために設ける。</t>
  </si>
  <si>
    <t>エ　磁力選別機</t>
  </si>
  <si>
    <t>b　純度</t>
  </si>
  <si>
    <t>95％以上</t>
  </si>
  <si>
    <t>c　回収率（参考値）</t>
  </si>
  <si>
    <t>【95】％以上</t>
  </si>
  <si>
    <t>a　缶の中からスチール缶を選別するために設ける。</t>
  </si>
  <si>
    <t>オ　アルミ選別機</t>
  </si>
  <si>
    <t>【永久磁石回転式】</t>
  </si>
  <si>
    <t>【90】％以上</t>
  </si>
  <si>
    <t>カ　スチール缶圧縮機</t>
  </si>
  <si>
    <t>c　アルミ缶圧縮機と共用することも可能とする。この場合、貯留ホッパはスチール缶用とアルミ缶用を別々に設ける。</t>
  </si>
  <si>
    <t>キ　アルミ缶圧縮機</t>
  </si>
  <si>
    <t>スチール缶圧縮機と共用することも可能とする。</t>
  </si>
  <si>
    <t>a　選別物は、ストックヤードに移送できるよう計画する。</t>
  </si>
  <si>
    <t>b　作業環境対策として、スポット式エアコン等を設ける。</t>
  </si>
  <si>
    <t>c　コンベヤの周辺には十分なスペースを確保する。</t>
  </si>
  <si>
    <t>e　シュート部には、必要により不燃性または難燃性の上蓋を設置する。</t>
  </si>
  <si>
    <t>f　作業員が作業しやすい高さ、コンベヤ幅とし、巻き込み防止等の安全性に配慮する。</t>
  </si>
  <si>
    <t>g　原則として、点検・補修が容易に行える構造とする。</t>
  </si>
  <si>
    <t>i　炎検知器と自動消火設備を設ける。</t>
  </si>
  <si>
    <t>d　床面は耐摩耗として、鋼材埋め込み式とする。</t>
  </si>
  <si>
    <t>(6)　びん類処理系列</t>
  </si>
  <si>
    <t>ア　びん類受入貯留ヤード</t>
  </si>
  <si>
    <t>c　びん類受入ホッパへの投入作業がそれぞれ安全に行えるよう配置や形状に配慮するとともに、十分な面積を有するものとする。</t>
  </si>
  <si>
    <t>g　付属品</t>
  </si>
  <si>
    <t>a　びん類受入ホッパに投入されたびん類をびん類手選別コンベヤに搬送するために設ける。</t>
  </si>
  <si>
    <t>b　選別した3色のびんは、シュート部を経て色別びんストックヤードに落下させることを基本とする。</t>
  </si>
  <si>
    <t>e　作業環境対策として、スポット式エアコン等を設ける。</t>
  </si>
  <si>
    <t>g　コンベヤ速度は現場にて調整できるようにする。</t>
  </si>
  <si>
    <t>h　シュート部では音対策、摩耗対策を施す。ライナーを設置する場合は、容易に交換できるようにするため、歩廊や点検口等を設ける。</t>
  </si>
  <si>
    <t>i　シュート部には、必要により不燃性または難燃性の上蓋を設置する。</t>
  </si>
  <si>
    <t>j　作業員が作業しやすい高さ、コンベヤ幅とし、巻き込み防止等の安全性に配慮する。</t>
  </si>
  <si>
    <t>k　原則として、点検・補修が容易に行える構造とする。</t>
  </si>
  <si>
    <t>l　緊急停止装置を設ける。</t>
  </si>
  <si>
    <t>カ　色別びんストックヤード（土木・建築工事に含む）</t>
  </si>
  <si>
    <t>3式（各色1式）</t>
  </si>
  <si>
    <t>a　選別された無色びん、茶色びん、その他の色びんを分けて保管する。</t>
  </si>
  <si>
    <t>f　ストックヤード端部には堰板を設置し、びんのヤード外へのこぼれ落ちや堆積が生じないよう対策する。</t>
  </si>
  <si>
    <t>g　自然光を採り入れる等、十分な照度を確保する。また、照明は、省エネ型とする。なお、高所に取り付ける照明器具は安全に交換できる構造及び設置場所とする。</t>
  </si>
  <si>
    <t>f　床面は耐摩耗として、鋼材埋め込み式とする。</t>
  </si>
  <si>
    <t>g　ストックヤード端部には堰板を設置し、ごみのヤード外へのこぼれ落ちや堆積が生じないよう対策する。</t>
  </si>
  <si>
    <t>(7)　ペットボトル処理系列</t>
  </si>
  <si>
    <t>ア　ペットボトル受入貯留ヤード</t>
  </si>
  <si>
    <t>c　搬入されたペットボトルを車両から荷下ろしするとともに、貯留するための場所であり、プラットホームに隣接して設ける。</t>
  </si>
  <si>
    <t>d　ペットボトル受入ホッパへの投入作業がそれぞれ安全に行えるよう配置や形状に配慮するとともに、十分な面積を有するものとする。</t>
  </si>
  <si>
    <t>e　不燃性の材料を用いて区画する。</t>
  </si>
  <si>
    <t>h　炎検知器と自動消火設備を設ける。</t>
  </si>
  <si>
    <t>i　床面の摩耗対策は鋼材埋め込み式とし、滑り止め対策を行う。</t>
  </si>
  <si>
    <t>a　ペットボトル受入貯留ヤードに貯留されているペットボトルをショベルローダで安全かつ確実に投入するために設ける。ピット貯留の場合は、クレーンバケットで安全かつ確実に投入するために設ける。</t>
  </si>
  <si>
    <t>a　ペットボトル受入ホッパに投入されたペットボトルをペットボトル手選別コンベヤに搬送するために設ける。</t>
  </si>
  <si>
    <t>a　ペットボトルから異物や資源化に不適合なペットボトルを人力（目視）にて選別するために設ける。</t>
  </si>
  <si>
    <t>d　作業環境対策として、スポット式エアコン等を設ける。</t>
  </si>
  <si>
    <t>g　シュート部では音対策、摩耗対策を施す。ライナーを設置する場合は、容易に交換できるようにするため、歩廊や点検口等を設ける。</t>
  </si>
  <si>
    <t>h　シュート部は、閉塞が起きにくい構造とし、閉塞を解除するための点検口等を設ける。</t>
  </si>
  <si>
    <t>m　炎検知器と自動消火設備を設ける。</t>
  </si>
  <si>
    <t>オ　ペットボトル穴開け機（必要に応じて）</t>
  </si>
  <si>
    <t>×【　】mm</t>
  </si>
  <si>
    <t>a　圧縮効果を高めるため、必要に応じて設置する。</t>
  </si>
  <si>
    <t>c　上流側機器とのインターロックを設ける。</t>
  </si>
  <si>
    <t>d　炎検知器と自動消火設備を設ける。</t>
  </si>
  <si>
    <t>c　結束材材質</t>
  </si>
  <si>
    <t>a　ペットボトルを圧縮梱包するために設ける。</t>
  </si>
  <si>
    <t>b　圧縮梱包物は、バラケ、荷崩れが生じにくいものとする。</t>
  </si>
  <si>
    <t>f　上流側機器とのインターロックを設ける。</t>
  </si>
  <si>
    <t>h　必要によりメンテナンス用歩廊、階段等を設ける。</t>
  </si>
  <si>
    <t>キ　ペットボトルストックヤード（土木・建築工事に含む）</t>
  </si>
  <si>
    <t>a　圧縮梱包後のペットボトルを保管する。</t>
  </si>
  <si>
    <t>d　不燃性の材料を用いて区画する。</t>
  </si>
  <si>
    <t>(8)　プラスチック製容器包装処理系列</t>
  </si>
  <si>
    <t>ア　プラスチック製容器包装受入貯留ヤード（ヤード方式の場合）</t>
  </si>
  <si>
    <t>a　貯留ピットによる方法も可能とし、貯留ピットの場合は次項に示す「イ　プラスチック製容器包装投入扉」、「ウ　プラスチック製容器包装ピット」、「エ　プラスチック製容器包装クレーン」に記載された仕様とする。</t>
  </si>
  <si>
    <t>c　搬入されたプラスチック製容器包装を車両から荷下ろしするとともに、貯留するための場所であり、プラットホームに隣接して設ける。</t>
  </si>
  <si>
    <t>d　プラスチック製容器包装受入ホッパへの投入作業がそれぞれ安全に行えるよう配置や形状に配慮するとともに、十分な面積を有するものとする。</t>
  </si>
  <si>
    <t>イ　プラスチック製容器包装投入扉（ピットアンドクレーン方式の場合）</t>
  </si>
  <si>
    <t>b　使用する搬出入車両の寸法、仕様及び搬入台数に適応するものとし、搬出入車両の安全等を確保する。</t>
  </si>
  <si>
    <t>c　プラスチック製容器包装投入扉の開閉は、クレーン操作室（又は中央制御室）からのインターロックを設ける等、クレーンの操作に支障がないようにする。</t>
  </si>
  <si>
    <t>e　材質は、特に扉下部の腐食対策等を考慮して選定する。</t>
  </si>
  <si>
    <t>j　停電時においても使用できるように、少なくとも1基の扉は非常用電源に接続する。</t>
  </si>
  <si>
    <t>ウ　プラスチック製容器包装ピット（土木・建築工事に含む）（ピットアンドクレーン方式の場合）</t>
  </si>
  <si>
    <t>b　ピットの奥行きは自動運転を十分に考慮し、プラスチック製容器包装クレーンバケットの開き寸法に対して、2.5倍以上とする。</t>
  </si>
  <si>
    <t>d　投入口のシュート部は、特に耐摩耗性、耐腐食性に優れた材質とする。</t>
  </si>
  <si>
    <t>稼働率に余裕があることを前提に、他のごみ種のクレーンとの共用を可能とする。</t>
  </si>
  <si>
    <t>f　クレーンバケット単体が搬入できる、維持管理用マシンハッチを設置する。</t>
  </si>
  <si>
    <t>i　グラブバケットに計量機を設置し、表示装置をプラスチック製容器包装クレーン制御室に設けるとともに、その計測値を計装制御設備に送信する。なお、計量機の増幅器には、校正機能を組み込む。</t>
  </si>
  <si>
    <t>a　プラスチック製容器包装受入貯留ヤードに貯留されているプラスチック製容器包装をショベルローダで安全かつ確実に投入するために設ける。ピット貯留の場合は、クレーンバケットで安全かつ確実に投入するために設ける。</t>
  </si>
  <si>
    <t>a　プラスチック製容器包装受入ホッパに投入されたプラスチック製容器包装をプラスチック製容器包装破袋機に搬送するために設ける。</t>
  </si>
  <si>
    <t>キ　プラスチック製容器包装破袋機</t>
  </si>
  <si>
    <t>ク　プラスチック製容器包装選別機（必要に応じて）</t>
  </si>
  <si>
    <t>c　密閉式とする。</t>
  </si>
  <si>
    <t>d　異物の除去作業性を考慮した点検口を設ける。また、点検口の周囲は、鋼板敷きとする。</t>
  </si>
  <si>
    <t>e　耐摩耗性に優れたものとする。</t>
  </si>
  <si>
    <t>a　プラスチック製容器包装破除袋機から排出されたプラスチック製容器包装、またはプラスチック製容器包装選別機で重量物、軽量物に選別されたプラスチック製容器包装に含まれる収集袋や異物（禁忌物を含む。）を人力（目視）にて選別するために設ける。</t>
  </si>
  <si>
    <t>n　必要に応じて磁選機（プーリー式）付きとする。</t>
  </si>
  <si>
    <t>(a)　バンド</t>
  </si>
  <si>
    <t>(b)　フィルム（併用の場合）</t>
  </si>
  <si>
    <t>b　フィルム併用の結束を基本とするが、バラケ、荷崩れが生じにくい圧縮梱包物とすることが可能であれば、本市と協議の上でバンド単体での結束も可能とする。</t>
  </si>
  <si>
    <t>h　必要によりメンテナンス用歩廊、階段、梯子等を設ける。</t>
  </si>
  <si>
    <t>サ　プラスチック製容器包装ストックヤード（土木・建築工事に含む）</t>
  </si>
  <si>
    <t>a　圧縮梱包後のプラスチック製容器包装を保管する。</t>
  </si>
  <si>
    <t>f　腰壁は鉄筋コンクリート造とする。</t>
  </si>
  <si>
    <t>(9)　ストックヤード設備</t>
  </si>
  <si>
    <t>ア　有害ごみストックヤード（土木・建築工事に含む）</t>
  </si>
  <si>
    <t>屋内ストックヤード</t>
  </si>
  <si>
    <t>c　搬入された袋入りの有害ごみを車両から荷下ろしするとともに、貯留するための場所であり、有害ごみの分別・処理・貯留場所に近接して設ける。</t>
  </si>
  <si>
    <t>イ　ガス抜き処理装置</t>
  </si>
  <si>
    <t>【　】kg/1バッチ</t>
  </si>
  <si>
    <t>b　処理時間</t>
  </si>
  <si>
    <t>【　】分/1バッチ</t>
  </si>
  <si>
    <t>a　スプレー缶、カセットボンベ、ライターのガス抜きを行う装置であり、未使用の状態でも安全に処理ができるものとする。</t>
  </si>
  <si>
    <t>b　爆発防止のため、窒素雰囲気の中で穴あけを行う。</t>
  </si>
  <si>
    <t>d　排出される金属は、リサイクル可能な性状とする。</t>
  </si>
  <si>
    <t>e　消火設備を設ける。</t>
  </si>
  <si>
    <t>ウ　スプレー缶、カセットボンベ、ライター処理物ストックヤード（必要に応じて）</t>
  </si>
  <si>
    <t>ガス抜き処理後のスプレー缶、カセットボンベ、ライターを保管する設備である。</t>
  </si>
  <si>
    <t>エ　蛍光管ストックヤード</t>
  </si>
  <si>
    <t>b　腰壁は鉄筋コンクリート造とする。</t>
  </si>
  <si>
    <t>c　柱や壁の出隅の角は、コーナーアングル等で保護する。</t>
  </si>
  <si>
    <t>d　床面の摩耗対策は鋼材埋め込み式とし、滑り止め対策を行う。</t>
  </si>
  <si>
    <t>e　自然光を採り入れる等、十分な照度を確保する。また、照明は、省エネ型とする。なお、高所に取り付ける照明器具は安全に交換できる構造及び設置場所とする。</t>
  </si>
  <si>
    <t>オ　乾電池ストックヤード</t>
  </si>
  <si>
    <t>乾電池は、パレットに載せられたフレコンバッグ（φ1.1ｍ×1.1ｍ）の中に保管する。他のストックヤード等の一部に面積を確保して設けることも可能とする。</t>
  </si>
  <si>
    <t>e　床面の摩耗対策は鋼材埋め込み式とし、滑り止め対策を行う。</t>
  </si>
  <si>
    <t>搬入された紙パックは、束ねた状態のままかご付パレット（内寸W1,840×L1,260×H870 の金属製かご付パレット）に保管する。雑誌・その他の紙類ストックヤードとの併用は可能とする。</t>
  </si>
  <si>
    <t>b　かご付パレットは、貯留時が1段積み、空パレットが最大3段積みとする。</t>
  </si>
  <si>
    <t>搬入された新聞紙・折込チラシは、束ねた状態のままかご付パレット（内寸W1,840×L1,260×H870 の金属製かご付パレット）に保管する。</t>
  </si>
  <si>
    <t>搬入された段ボールは、束ねた状態のままストックヤードに保管する。搬出時は、ショベルローダにより積込む。</t>
  </si>
  <si>
    <t>搬入された雑誌・その他の紙類は、束ねた状態のままかご付パレット（内寸W1,840×L1,260×H870 の金属製かご付パレット）に保管する。紙パックストックヤードとの併用は可能とする。</t>
  </si>
  <si>
    <t>搬入された布類は、袋に入れられた状態のままかご付パレット（内寸W1,840×L1,260×H870 の金属製かご付パレット）に保管する。</t>
  </si>
  <si>
    <t>除じん・脱臭設備は、複数の系列に分けることも可能とする。系列により異なる除じん方式を採用することも可能とする。</t>
  </si>
  <si>
    <t>ア　サイクロン（必要に応じて設置）</t>
  </si>
  <si>
    <t>a　特に粉じんが多い場合に設置する。</t>
  </si>
  <si>
    <t>イ　バグフィルタ（必要に応じて設置）</t>
  </si>
  <si>
    <t>ウ　脱臭装置（必要に応じて設置）</t>
  </si>
  <si>
    <t>【活性炭脱臭方式】</t>
  </si>
  <si>
    <t>a　脱臭方式は、VOC除去にも効果のある活性炭脱臭方式を基本とする。</t>
  </si>
  <si>
    <t>エ　排風機（必要に応じて設置）</t>
  </si>
  <si>
    <t>オ　集じんダクト及びフード（必要に応じて設置）</t>
  </si>
  <si>
    <t>除じん装置に至るまでのダクト・フードである。</t>
  </si>
  <si>
    <t>カ　風道（必要に応じて設置）</t>
  </si>
  <si>
    <t>除じん・脱臭後の排気を排気口まで排出するためのダクトである。</t>
  </si>
  <si>
    <t>キ　風道ダンパ（必要に応じて設置）</t>
  </si>
  <si>
    <t>ク　集じん物搬送コンベヤ（必要に応じて設置）</t>
  </si>
  <si>
    <t>d　主要材質（搬送面）</t>
  </si>
  <si>
    <t>(11)　給水設備</t>
  </si>
  <si>
    <t>(ｱ)　エネルギー回収型廃棄物処理施設の給水設備から用水の供給を受け、必要各所に供給する。</t>
  </si>
  <si>
    <t>(ｲ)　その他の事項は「３（10）給水設備」に準じる。</t>
  </si>
  <si>
    <t>イ　設備仕様</t>
  </si>
  <si>
    <t>「３（10）給水設備」に準じる。</t>
  </si>
  <si>
    <t>(12)　排水処理設備</t>
  </si>
  <si>
    <t>「３（11）排水処理設備」に準じる。</t>
  </si>
  <si>
    <t>(13)　雑設備</t>
  </si>
  <si>
    <t>a　エネルギー回収型廃棄物処理施設と合棟とする場合において、エネルギー回収型廃棄物処理施設側の雑用空気圧縮機にて必要な雑用空気量を見込む場合は不要とする。</t>
  </si>
  <si>
    <t>５　余熱体験施設及び管理・環境啓発施設工事仕様</t>
  </si>
  <si>
    <t>(1)　余熱体験施設整備の基本方針</t>
  </si>
  <si>
    <t>地域からの要望を踏まえ、余熱体験施設の基本方針を次のとおりとする。</t>
  </si>
  <si>
    <t>○エネルギー回収型廃棄物処理施設の余熱を有効利用し、子どもから高齢者まで様々な年齢の方が利用できる施設とする。</t>
  </si>
  <si>
    <t>○市民の心と身体の健康を高め、地域の活性化に資する施設とする。</t>
  </si>
  <si>
    <t>○費用対効果や経済性に配慮した施設とする。</t>
  </si>
  <si>
    <t>(2)　創意工夫の発揮</t>
  </si>
  <si>
    <t>(3)　余熱体験施設整備の方向性</t>
  </si>
  <si>
    <t>本編「図 ３-1　余熱体験施設の整備内容(案)」参照</t>
  </si>
  <si>
    <t>(4)　関係法令の遵守</t>
  </si>
  <si>
    <t>「第３章　１　(4)　関係法令等の遵守」に示す関係法令のほか、以下に示す法令・基準などを遵守する。</t>
  </si>
  <si>
    <t>ア　公衆浴場法（昭和23年7月12日法律第139号）</t>
  </si>
  <si>
    <t>イ　栃木県公衆浴場法施行条例（昭和24年栃木県条例第3号）</t>
  </si>
  <si>
    <t>ウ　栃木県公衆浴場法施行細則(昭和23年栃木県規則第58号)</t>
  </si>
  <si>
    <t>エ　公衆浴場における衛生等管理要領等について（平成12年12月15日生衛発第1,811号）</t>
  </si>
  <si>
    <t>オ　遊泳用プールの衛生基準について（平成19年5月28日健衛発第0528003号）</t>
  </si>
  <si>
    <t>カ　プールの安全標準指針（平成19年3月）</t>
  </si>
  <si>
    <t>キ　その他関係法令、条例、規則及び要綱等及び本市の指定するもの</t>
  </si>
  <si>
    <t>(5)　余熱体験・管理・環境啓発棟計画</t>
  </si>
  <si>
    <t>ア　基本的な考え方</t>
  </si>
  <si>
    <t>イ　施設の規模、構造</t>
  </si>
  <si>
    <t>(ｱ)　延べ床面積</t>
  </si>
  <si>
    <t>(ｲ)　建築面積は事業者の提案による。</t>
  </si>
  <si>
    <t>(ｳ)　構造は、事業者の提案による。</t>
  </si>
  <si>
    <t>(ｴ)　施設の主たる階構成</t>
  </si>
  <si>
    <t>(ｵ)　見学者動線</t>
  </si>
  <si>
    <t>(ｶ)　給水設備は上水または井水とする。</t>
  </si>
  <si>
    <t>(ｸ)　電気はエネルギー回収型廃棄物処理施設から高圧受電。</t>
  </si>
  <si>
    <t>ウ　意匠計画</t>
  </si>
  <si>
    <t>(ｱ)　基本的な考え方</t>
  </si>
  <si>
    <t>(ｲ)　外観デザイン</t>
  </si>
  <si>
    <t>(ｲ)　構造計画上の留意事項</t>
  </si>
  <si>
    <t>構造における耐震安全性については、建築基準法や官庁施設の総合耐震計画基準及び同解説（社団法人　公共建築協会：平成8（1994）年発行）なども基準に準じて計画するものとする。なお、構造体Ⅱ類（重要度係数を1.25）、建築非構造部材Ｂ類、建築設備乙類を想定している。</t>
  </si>
  <si>
    <t>オ　余熱体験施設に供給する熱源利用の対象設備</t>
  </si>
  <si>
    <t>(ｱ)　入浴施設温度調節</t>
  </si>
  <si>
    <t>(ｲ)　健康浴施設温度調節</t>
  </si>
  <si>
    <t>(ｳ)　健康浴施設室内暖房</t>
  </si>
  <si>
    <t>(ｴ)　健康浴施設プールサイド床暖房</t>
  </si>
  <si>
    <t>カ　余熱体験施設（屋内施設）</t>
  </si>
  <si>
    <t>(ｱ)　基本方針</t>
  </si>
  <si>
    <t>・温水プールや入浴施設は、水を多量に使用する施設であることに留意して、１階に配置することを基本とする。</t>
  </si>
  <si>
    <t>(ｲ)　施設構成及び主要な諸室</t>
  </si>
  <si>
    <t>余熱体験施設の施設及び諸室を表３-35に示す。必須施設と提案施設の2つから構成され、必須施設は必ず整備する施設、提案施設は民間事業者の提案に応じて整備することができる施設である。</t>
  </si>
  <si>
    <t>本編「表 ３-35　余熱体験施設　施設構成・主要諸室」参照</t>
  </si>
  <si>
    <t>(ｳ)　入浴施設</t>
  </si>
  <si>
    <t>(ｴ)　健康浴施設（温水プール）</t>
  </si>
  <si>
    <t>(ｵ)　更衣室</t>
  </si>
  <si>
    <t>(ｶ)　トレーニング室</t>
  </si>
  <si>
    <t>・トレーニング機器を備える。機器の種類や数量は事業者提案による。</t>
  </si>
  <si>
    <t>(ｷ)　ラウンジ・休憩コーナー</t>
  </si>
  <si>
    <t>(ｸ)　管理運営用諸室</t>
  </si>
  <si>
    <t>・余熱体験施設の運営管理業務に必要な事務室スペースを確保する。</t>
  </si>
  <si>
    <t>・利用者の怪我や病気に備え、緊急時に直ちに対応できるような設備を備えた救護室を設ける。</t>
  </si>
  <si>
    <t>(ｹ)　共用スペース</t>
  </si>
  <si>
    <t>・自動販売機の設置は、余熱体験運営事業者の独立採算事業とする。</t>
  </si>
  <si>
    <t>(ｺ)　受付フロント</t>
  </si>
  <si>
    <t>(ｻ)　その他提案施設（物販、飲食、スタジオ、売店等）</t>
  </si>
  <si>
    <t>・事業者の提案による。</t>
  </si>
  <si>
    <t>(ｱ)　足利市南部クリーンセンター解体跡地に広場、遊歩道、緑地等を整備する。</t>
  </si>
  <si>
    <t>(ｲ)　整備内容は、事業者の提案によるものとする。</t>
  </si>
  <si>
    <t>(ｵ)　夜間必要な照度を確保し、また防犯性・安全性に配慮した照明設備を設置する。</t>
  </si>
  <si>
    <t>(ｶ)　植栽を効果的に配し、郷土種を植樹するなど、四季を通じて良好なランドスケープとなるよう設計する。</t>
  </si>
  <si>
    <t>ク　管理・環境啓発施設</t>
  </si>
  <si>
    <t>(ｲ)　施設の主要な機能・ゾーン</t>
  </si>
  <si>
    <t>主要な施設機能は、次のとおりのゾーンで構成されるものとする。</t>
  </si>
  <si>
    <t>(ｳ)　施設構成及び主要な諸室</t>
  </si>
  <si>
    <t>管理・環境啓発施設は、下表に示す施設及び諸室や居室から構成するものとする。</t>
  </si>
  <si>
    <t>本編「表 ３-36　管理・環境啓発施設　施設構成・主要諸室」参照</t>
  </si>
  <si>
    <t>(ｴ)　研修室</t>
  </si>
  <si>
    <t>・120名程度を対象とし、見学者への説明や環境啓発を行う。</t>
  </si>
  <si>
    <t>・ホワイトボード、説明用電動スクリーン、必要人数の机・椅子、演台、暗幕等を整備する。</t>
  </si>
  <si>
    <t>(ｵ)　展示スペース</t>
  </si>
  <si>
    <t>(ｶ)　会議室</t>
  </si>
  <si>
    <t>・一般廃棄物処理施設の運営管理業務で使用する、20名程度の会議が出来る会議室を設ける。</t>
  </si>
  <si>
    <t>(ｸ)　書庫</t>
  </si>
  <si>
    <t>(ｹ)　更衣室</t>
  </si>
  <si>
    <t>・更衣室は男女別に設ける。</t>
  </si>
  <si>
    <t>(ｺ)　共用スペース</t>
  </si>
  <si>
    <t>・見学者は土足での見学を基本とする。</t>
  </si>
  <si>
    <t>・エレベーターは見学者・身障者対応とする。</t>
  </si>
  <si>
    <t>６　電気計装設備工事仕様</t>
  </si>
  <si>
    <t>(ｳ)　場内で発電した電力は本施設の運転に利用する。なお、発電設備の設計においては、「電力品質確保に係る系統連系技術要件ガイドライン」他に準拠する。また、電力事業者との事前協議において逆潮可能容量に制限（1,999kWまで）が設けられていることを考慮する。</t>
  </si>
  <si>
    <t>本装置は、施設の強靭化のため、全停電時に重要な機能に致命的な損害が生じないようプラントを安全に停止するための保安用設備及び災害時の本市の迅速な復旧復興対策のための設備として設置する。消防法規に適用するものとし、非常用発電機としての機能の保持に必要な燃料については、常時確保する。</t>
  </si>
  <si>
    <t>サイリスタ方式</t>
  </si>
  <si>
    <t>ス　その他</t>
  </si>
  <si>
    <t>b　各種クレーン運転状況の表示</t>
  </si>
  <si>
    <t>h　ごみクレーン（マテリアルリサイクル推進施設）の運転制御</t>
  </si>
  <si>
    <t>i　動力機器制御</t>
  </si>
  <si>
    <t>j　給排水関係運転制御</t>
  </si>
  <si>
    <t>k　公害関係運転制御</t>
  </si>
  <si>
    <t>l　建築設備関係運転制御</t>
  </si>
  <si>
    <t>m　その他必要なもの</t>
  </si>
  <si>
    <t>b　焼却灰、飛灰処理物、（破砕鉄）、（破砕アルミ）、資源物、処理不適物等の搬出データ</t>
  </si>
  <si>
    <t>(ｴ)　ITV装置</t>
  </si>
  <si>
    <t>搬入者の特定が可能となるよう、ITVカメラを適切に配置する（搬入者の特定ができれば目視でも可とする）。</t>
  </si>
  <si>
    <t>７　土木・建築工事仕様</t>
  </si>
  <si>
    <t>a　造成工事（別途工事）</t>
  </si>
  <si>
    <t>c　ストックヤード施設建設</t>
  </si>
  <si>
    <t>d　余熱体験施設と管理・環境啓発施設建設（5項参照）</t>
  </si>
  <si>
    <t>e　ランプウェイ建設（必要に応じて実施）</t>
  </si>
  <si>
    <t>f　煙突建設</t>
  </si>
  <si>
    <t>g　計量棟建設</t>
  </si>
  <si>
    <t>h　構内道路整備</t>
  </si>
  <si>
    <t>i　駐車場整備</t>
  </si>
  <si>
    <t>j　構内雨水集排水設備</t>
  </si>
  <si>
    <t>k　植栽、芝張整備</t>
  </si>
  <si>
    <t>l　構内照明設置</t>
  </si>
  <si>
    <t>m　門、囲障設置</t>
  </si>
  <si>
    <t>o　構内給水設備整備</t>
  </si>
  <si>
    <t>p　雨水調整池設置（別途工事）</t>
  </si>
  <si>
    <t>r　地中障害撤去（確認された場合で、本市と協議の上、撤去となった場合）</t>
  </si>
  <si>
    <t>s　測量（必要に応じて実施）</t>
  </si>
  <si>
    <t>t　地質調査（必要に応じて実施）</t>
  </si>
  <si>
    <t>u　その他関連するもの</t>
  </si>
  <si>
    <t>a　工事前に必要に応じて敷地及び周辺の測量を行う。</t>
  </si>
  <si>
    <t>b　地質は、本市が提示するもので不十分と判断する場合は、建設事業者において調査を行う。なお、実施設計前に建設事業者において液状化検討を行う。</t>
  </si>
  <si>
    <t>(ｵ)　照明は、人員配置や業務内容から必要にして十分な照度を設定する。照明器具は省エネ型を採用し、トップライト又はサイドライトによる自然光の利用、人感センサー型の照明等、設備の省エネ対策を行う。</t>
  </si>
  <si>
    <t>(ｻ)　浸水による電源喪失を避ける施設とし、受変電設備、発電設備などの重要かつ共通設備は高所に配置する。</t>
  </si>
  <si>
    <t>(ｼ)　作業員の日常作業の安全性、快適性に配慮し、機能的なレイアウトや必要設備を確保する。特に、施設内は清掃がしやすいように配慮する。</t>
  </si>
  <si>
    <t>(ｿ)　居室（見学者通路も準居室扱い。）からの避難経路は、二方向避難を原則とし、その経路は単純明快で安全な構造とする。</t>
  </si>
  <si>
    <t>(a)　幅は2,500mm以上とする。なお、渡り廊下を設置する場合は見学者等の円滑な誘導を考慮し、廊下と同程度以上とする。</t>
  </si>
  <si>
    <t>(a)　台数、かごの大きさについては、障がい者の利用に配慮する。また、ストレッチャーが水平に入る仕様とする。（トランク付かごでの対応は不可とする）</t>
  </si>
  <si>
    <t>本編「表３-42　居室騒音基準（目標値）」参照</t>
  </si>
  <si>
    <t>(ｵ)　ランプウェイ方式を採用する場合は、ランプウェイ部の近隣からの見え方（景観）に配慮する。</t>
  </si>
  <si>
    <t>(ｶ)　建物高さについては極力、低く抑えるように配慮する。</t>
  </si>
  <si>
    <t>(ｷ)　植栽を充実させることで、建物の景観に配慮し、できるだけ人工色を少なくするよう工夫する。</t>
  </si>
  <si>
    <t>(ｸ)　作業用の専用室から居室や通路等への出入り口には、防臭区画としての前室を設けるとともに、専用室側に手洗い場（温水）を配置する。また、必要箇所にエアシャワーを設置する。</t>
  </si>
  <si>
    <t>(ｾ)　施設玄関には施設名板等を設ける（詳細は市と協議する）。</t>
  </si>
  <si>
    <t>c　主要なプラント機器は自立構造、叉は、独立した鉄骨で支持し、地震時等の水平荷重は建築構造部材へ負担させない計画とする。</t>
  </si>
  <si>
    <t>b　建築物の基礎構造は、地質調査の結果を基に、強固で荷重の偏在による不同沈下を生じない基礎とする。</t>
  </si>
  <si>
    <t>f　振動を伴う機械を収納する室は、防振対策を十分に考慮する。</t>
  </si>
  <si>
    <t>g　クレーン架構は、クレーン急制動時に共振しないよう検討し、騒音・振動が他の室へ伝播しない構造とする。</t>
  </si>
  <si>
    <t>カ　一般構造</t>
  </si>
  <si>
    <t>d　床面の摩耗対策として、ショベルローダを使用するヤード等については、鋼材埋め込み式とし、着脱式コンテナを着脱する箇所は鋼板等による保護を行う。また、各ヤードには、滑り止め対策を施す。</t>
  </si>
  <si>
    <t>キ　仕上計画</t>
  </si>
  <si>
    <t>ク　工場棟の主な専用室の概要</t>
  </si>
  <si>
    <t>d　炉室の焼却炉などの各種プラント設備の周囲に設置される点検歩廊及び点検通路の床面において、点検作業や歩行の障害となる突起や段差等が生じないように配慮する。</t>
  </si>
  <si>
    <t>f　機器の放熱に対処するために、ルーフファン等を効率的に設ける（炉室の換気方法は提案とするが、結露対策を十分に行うこと）。</t>
  </si>
  <si>
    <t>g　炉室内の自然採光を十分に確保する。</t>
  </si>
  <si>
    <t>h　見学通路又はホールから炉室を見学できる防音、遮音、防臭対策を施した窓を設置する。</t>
  </si>
  <si>
    <t>(ｶ)　各種送風機室</t>
  </si>
  <si>
    <t>(ｷ)　ストックヤード</t>
  </si>
  <si>
    <t>(ｸ)　バンカ室（バンカを設置する場合）</t>
  </si>
  <si>
    <t>(ｹ)　搬出設備室</t>
  </si>
  <si>
    <t>(ｺ)　各種排水処理水槽</t>
  </si>
  <si>
    <t>(ｻ)　中央制御室</t>
  </si>
  <si>
    <t>(ｼ)　電算機室</t>
  </si>
  <si>
    <t>(ｽ)　クレーン操作室</t>
  </si>
  <si>
    <t>c　ごみクレーン操作室は、ピット内空気と完全に遮断させたガラス張り構造とする。</t>
  </si>
  <si>
    <t>d　監視窓の洗浄を目的に、自動洗浄装置又はごみピット側から安全に清掃が出来る歩廊及び洗浄設備を設置する。</t>
  </si>
  <si>
    <t>e　中央制御室との兼用は可とする。</t>
  </si>
  <si>
    <t>(ｾ)　受変電室</t>
  </si>
  <si>
    <t>(ｿ)　電気室</t>
  </si>
  <si>
    <t>(ﾀ)　蒸気タービン発電機室</t>
  </si>
  <si>
    <t>(ﾁ)　非常用発電機室</t>
  </si>
  <si>
    <t>(ﾂ)　低圧蒸気復水器ヤード</t>
  </si>
  <si>
    <t>ケ　本市が使用する諸室の概要</t>
  </si>
  <si>
    <t>コ　見学者機能</t>
  </si>
  <si>
    <t>(ｱ)　見学者通路、ホール等、見学者が利用する各諸室、通路及び設備等については、次に示す事項に配慮する。なお、これらの各諸室、通路及び設備等については、工場棟内に設けることを標準とするが、合理的な提案を妨げないものとする。また、土足で見学できるものとし、施設内を汚さないような対策を施すものとする。</t>
  </si>
  <si>
    <t>b　見学者動線及び見学者に対する説明用スペースは、小学生の視点や多人数の見学にも配慮して計画する。廊下の幅員は2,500mm以上（有効）とする。</t>
  </si>
  <si>
    <t>g　見学者は、広範囲な設備かつ見学している対象の設備の全体が視界に入るように、点検歩廊を見学者通路側の壁面まで設置しない等、機械設備や歩廊の配置・形状に配慮する。</t>
  </si>
  <si>
    <t>h　見学窓は、小学生の見学に配慮した大きさとし、手摺を設置する等、寄りかかりに配慮する。使用するガラスは耐衝撃性を有し、万が一破損した場合、破片が飛散しない材料とする。また、日光や照明が見学窓に映り込むことのないよう対策する。</t>
  </si>
  <si>
    <t>i　見学者動線には、適切な箇所に平面、断面図等を用いた順路や位置を明示した案内板を設ける。</t>
  </si>
  <si>
    <t>j　見学者に係る説明板や案内板等の設備については、統一したイメージのデザインとする。</t>
  </si>
  <si>
    <t>k　見学者が処理工程を理解できるような構成とする。</t>
  </si>
  <si>
    <t>l　見学者通路は、原則として臭気、騒音、振動を感じることがないよう十分な対策を行う。</t>
  </si>
  <si>
    <t>m　採光、日照を十分考慮し、明るく清潔感があるものとする。</t>
  </si>
  <si>
    <t>n　見学場所は以下の場所を基本とし、その他は提案とする。なお、効率的かつ効果的な見学者動線を構築するに当たり、直接視認できない箇所はITVでの見学を可とする。</t>
  </si>
  <si>
    <t>(a)　研修室</t>
  </si>
  <si>
    <t>(b)　ごみ計量機</t>
  </si>
  <si>
    <t>(c)　プラットホーム（エネルギー回収型廃棄物処理施設、マテリアルリサイクル推進施設）</t>
  </si>
  <si>
    <t>(d)　ごみピット（エネルギー回収型廃棄物処理施設）</t>
  </si>
  <si>
    <t>(e)　ごみクレーン操作室（エネルギー回収型廃棄物処理施設）</t>
  </si>
  <si>
    <t>(f)　中央制御室（エネルギー回収型廃棄物処理施設、マテリアルリサイクル推進施設）</t>
  </si>
  <si>
    <t>(g)　炉室（エネルギー回収型廃棄物処理施設）</t>
  </si>
  <si>
    <t>(h)　排ガス処理設備（エネルギー回収型廃棄物処理施設）</t>
  </si>
  <si>
    <t>(i)　発電機室（エネルギー回収型廃棄物処理施設）</t>
  </si>
  <si>
    <t>本編「表 ３-46　施設見学者」参照</t>
  </si>
  <si>
    <t>サ　環境啓発機能</t>
  </si>
  <si>
    <t>本市の廃棄物行政の基本施策について、体系的に理解してもらえるような環境啓発を行うための機能を設ける。</t>
  </si>
  <si>
    <t>環境啓発機能は、見学者ホール（展示スペース）、研修室等のスペースを工夫し、効率良く配置できるよう計画する。環境啓発機能に必要となる設備、備品等は事業者の提案により納入するものとする。</t>
  </si>
  <si>
    <t>(ｱ)　展示・情報提供スペース</t>
  </si>
  <si>
    <t>(ｲ)　研修室</t>
  </si>
  <si>
    <t>研修室では、施設の全体概要や施設内の現況映像をスクリーン等に映し出し、見学者への説明を行う。</t>
  </si>
  <si>
    <t>a　施設機能(参考)：研修室</t>
  </si>
  <si>
    <t>(b)　本市が取り組む環境教育、環境教育事業の開催を予定する。</t>
  </si>
  <si>
    <t>(c)　説明用映写・音響設備を配置し、研修室に120名程度が収容できるよう整備する。</t>
  </si>
  <si>
    <t>(ｳ)　会議室</t>
  </si>
  <si>
    <t>ア　一般事項</t>
  </si>
  <si>
    <t>イ　土木工事</t>
  </si>
  <si>
    <t>b　掘削土砂は、建設用地内で利用することを優先する。施設建設エリアは、貯留ピット等の構造物残土、構内舗装厚及び敷地内排水を考慮して最終仕上げ高は提案による。粗造成高さは24.3mとする。残土又は不足土が発生した場合には、外部処分又は購入することで対応する。</t>
  </si>
  <si>
    <t>(ｲ)　井戸整備工事（必要に応じて実施）</t>
  </si>
  <si>
    <t>b　これ以外に建設事業者が必要とする場合は必要な井戸整備を行う。</t>
  </si>
  <si>
    <t>(ｳ)　外構工事</t>
  </si>
  <si>
    <t>本編「表 ３-47　計画する駐車場」参照</t>
  </si>
  <si>
    <t>ii）排水管</t>
  </si>
  <si>
    <t>植栽については、敷地内空地は原則として樹木、芝張り等により良好な環境の維持に努める。巨木は避け、管理が容易なものを選定する。</t>
  </si>
  <si>
    <t>(b)　構内照明は、省エネ型の使用を原則とする。</t>
  </si>
  <si>
    <t>(a)　本事業用地内の必要箇所に屋外灯を設置する。太陽光発電による再生可能エネルギーを使用する方式については、提案とする。</t>
  </si>
  <si>
    <t>ウ　土木仕様</t>
  </si>
  <si>
    <t>a　幅員は、一方通行（一車線）の場合を6mとし、対面通行（二車線）は8mとする。</t>
  </si>
  <si>
    <t>本編「表 ３-48　場内道路の諸元」参照</t>
  </si>
  <si>
    <t>消防法規に基づくものとし、実際の施工に際しては、所轄の消防署（足利市消防本部）と協議の上行うものとする。</t>
  </si>
  <si>
    <t>建築電気設備計画一覧表を作成し、本市に提出する。</t>
  </si>
  <si>
    <t>主要な機器は、運転表示及び故障表示を中央制御室で監視するのみならず、中央制御室より主要機器を制御できるものとする。なお、主要機器の内容については、本市と協議を行うものとする。</t>
  </si>
  <si>
    <t>照度設計基準（平均照度）は、「表 ３-49　照度基準（参考）」の値を参考にすること。記載なき室名の照度については、同じ用途に準拠する。</t>
  </si>
  <si>
    <t>本編「表 ３-49　照度基準（参考）」参照</t>
  </si>
  <si>
    <t>消防法規に準拠し、自動火災報知器設備を必要な箇所に設置する。</t>
  </si>
  <si>
    <t>運営事業者事務室</t>
  </si>
  <si>
    <t>工場棟（本市職員用事務室含む）、計量棟の必要箇所にビジネス電話を設置し、外線並びに内線通話を行う。</t>
  </si>
  <si>
    <t>(a)　本市用</t>
  </si>
  <si>
    <t>【2】回線（内FAX1回線、同時2通話）、電話機2台</t>
  </si>
  <si>
    <t>（内FAX【　】回線）</t>
  </si>
  <si>
    <t>【　】回線（本市と運営事業者との内線通話を可とする）</t>
  </si>
  <si>
    <t>【2】回線（内本市独自の光回線1回線）</t>
  </si>
  <si>
    <t>(a)　増幅器はラジオチューナ(AM、FM)、一般放送、非常放送（消防法規上必要な場合）及びチャイム付とし、中央制御室に設置する。</t>
  </si>
  <si>
    <t>(a)　煙突</t>
  </si>
  <si>
    <t>(b)　建物</t>
  </si>
  <si>
    <t>第４章　運営・維持管理業務</t>
  </si>
  <si>
    <t>(1)　運営・維持管理業務の基本事項</t>
  </si>
  <si>
    <t>本要求水準書第4章は、本市が発注する本事業のうち、一般廃棄物処理施設の運営・維持管理業務に適用する。</t>
  </si>
  <si>
    <t>イ　運営・維持管理業務の概要</t>
  </si>
  <si>
    <t>(ｱ)　運営・維持管理する施設</t>
  </si>
  <si>
    <t>「第２章　４ (2)　運営・維持管理に係る業務」に準ずる。</t>
  </si>
  <si>
    <t>(ｲ)　運営・維持管理業務期間</t>
  </si>
  <si>
    <t>令和10年4月1日から令和30年3月31日まで（20年間）</t>
  </si>
  <si>
    <t>ウ　一般事項</t>
  </si>
  <si>
    <t>(ｱ)　本業務における対象施設</t>
  </si>
  <si>
    <t>(ｲ)　計画処理量</t>
  </si>
  <si>
    <t>(ｳ)　公害防止基準</t>
  </si>
  <si>
    <t>本施設の公害防止基準は、「第３章　１　(2)　セ　公害防止基準」並びに「第３章　１　(3)　ス　公害防止基準」に準ずる。</t>
  </si>
  <si>
    <t>(ｴ)　用役条件</t>
  </si>
  <si>
    <t>本施設の用役条件は、「第２章　１０(4)　敷地周辺設備」に準ずる。</t>
  </si>
  <si>
    <t>(ｵ)　搬入出条件</t>
  </si>
  <si>
    <t>本施設の搬入出条件（ごみの搬入形態、搬入出台数、搬入・搬出車両の最大仕様、搬入・搬出日及び時間）は、「第３章　１　(2)　エネルギー回収型廃棄物処理施設の基本条件」並びに「第３章　１　(3)　マテリアルリサイクル推進施設の基本条件」に準ずる。</t>
  </si>
  <si>
    <t>エ　運営事業者の業務範囲</t>
  </si>
  <si>
    <t>運営事業者が行う業務の概要は以下のとおりとする。</t>
  </si>
  <si>
    <t>オ　本市の業務範囲</t>
  </si>
  <si>
    <t>(ｱ)　本市は、運営・維持管理業務の運営モニタリングを行う。</t>
  </si>
  <si>
    <t>(ｲ)　本市は、運営モニタリングの結果に応じて、運営事業者に運営委託費を支払う。</t>
  </si>
  <si>
    <t>(ｳ)　本市は、エネルギー回収型廃棄物処理施設及びマテリアルリサイクル推進施設へ受入対象物の搬入を行う。</t>
  </si>
  <si>
    <t>(ｴ)　本市は、埋立対象物を最終処分場へ搬送し埋立処分を行う。</t>
  </si>
  <si>
    <t>(ｵ)　本市は、本事業を実施する上で必要な各種行政手続を行う。</t>
  </si>
  <si>
    <t>(ｶ)　本市は、本施設への見学者及び視察者等に対し、予約の受付を行うとともに、見学者及び視察者等に対し説明を行う。</t>
  </si>
  <si>
    <t>(ｷ)　本市は、市民等からごみの受入等に関する電話問合せに対応する。</t>
  </si>
  <si>
    <t>(ｸ)　本市は、本施設の運営・維持管理期間における周辺住民からの意見や苦情に対する対応を行う。</t>
  </si>
  <si>
    <t>(2)　関係法令等の遵守</t>
  </si>
  <si>
    <t>「第３章　１　(4)　関係法令等の遵守」に準ずる。</t>
  </si>
  <si>
    <t>(3)　運営・維持管理業務の基本条件</t>
  </si>
  <si>
    <t>ア　本要求水準書の遵守</t>
  </si>
  <si>
    <t>本要求水準書の図、表等で「（参考）」と記載されたものは、一例を示すものである。運営事業者は「（参考）」と記載されたものに基づき、それ以外のものであっても本施設を運営するために必要と思われるものについては、全て運営事業者の責任において必要な措置を行うものとする。</t>
  </si>
  <si>
    <t>上記（ｱ）及び（ｲ）の場合、契約金額の増額の手続きは行わない。ただし、本市との合意の上で施設内容及び運営・維持管理方法が変更となった場合は、本市と運営事業者の間で協議を行う。</t>
  </si>
  <si>
    <t>イ　生活環境影響調査報告書の遵守</t>
  </si>
  <si>
    <t>ウ　疑義</t>
  </si>
  <si>
    <t>本要求水準書等に疑義が生じた場合は、本市と運営事業者で協議の上、疑義に係る解釈の決定を行う。</t>
  </si>
  <si>
    <t>エ　関係官公署等の指導</t>
  </si>
  <si>
    <t>運営・維持管理期間中、本事業の実施に当たっては、関係官公署の指導等に従うこと。なお、法改正等に伴い本施設の改造等が必要な場合、その費用の負担は本市とする。</t>
  </si>
  <si>
    <t>オ　運営情報の公開</t>
  </si>
  <si>
    <t>カ　本市及び関係官公署への報告</t>
  </si>
  <si>
    <t>キ　基本性能</t>
  </si>
  <si>
    <t>本要求水準書に示す基本性能とは、設備によって備え持つ本施設としての機能であり、完成図書において保証される内容である。ここでいう完成図書とは、「第３章　１　(5)　 テ　完成図書」に示す、本施設に係る設計を最終的に取りまとめたものを表す図書のことである。</t>
  </si>
  <si>
    <t>ク　本施設の基本性能の維持</t>
  </si>
  <si>
    <t>ケ　車両等</t>
  </si>
  <si>
    <t>また、各種パレット、コンテナ、フレコンバッグ、かご、かご付パレット、ドラム缶等の用意、維持管理についても運営事業者の所掌とする。</t>
  </si>
  <si>
    <t>なお、本市が収集の際に使用するコンテナ（主にびん、ペットボトルを収集する際に使用）は本市の所掌とするが、ごみ受入以降、折りたたむ、重ねて保管するなどの対応は運営事業者の所掌とする。</t>
  </si>
  <si>
    <t>コ　災害発生時等の協力</t>
  </si>
  <si>
    <t>サ　組織計画</t>
  </si>
  <si>
    <t>シ　教育訓練</t>
  </si>
  <si>
    <t>ス　試運転期間中の運転管理</t>
  </si>
  <si>
    <t>建設事業者が実施する試運転、予備性能試験及び引渡性能試験において、これらの実施にかかる業務については、運営事業者がこれを建設事業者から受託して行うことができる。なお、その際の責任分担等は運営事業者、建設事業者の協議により決定し、本市の確認を受けるものとする。</t>
  </si>
  <si>
    <t>(4)　運営モニタリング</t>
  </si>
  <si>
    <t>ア　確認項目</t>
  </si>
  <si>
    <t>(ｲ)　ごみ質（測定結果）の確認</t>
  </si>
  <si>
    <t>(ｵ)　売電実績の確認</t>
  </si>
  <si>
    <t>(ｶ)　点検、補修、更新状況の確認</t>
  </si>
  <si>
    <t>(ｷ)　安全体制、緊急連絡等の体制の確認</t>
  </si>
  <si>
    <t>(ｸ)　安全教育、避難訓練等の実施状況の確認</t>
  </si>
  <si>
    <t>(ｼ)　公害防止基準等の基本性能への適合性の確認</t>
  </si>
  <si>
    <t>(ｽ)　環境モニタリング</t>
  </si>
  <si>
    <t>(ｾ)　運転状況、薬品等使用状況の確認</t>
  </si>
  <si>
    <t>(ｿ)　プラント施設の稼働状況の確認</t>
  </si>
  <si>
    <t>(ﾀ)　建築物及び建築設備（機械設備、電気設備）の稼働状況、維持管理状況の確認</t>
  </si>
  <si>
    <t>(ﾁ)　外構設備の保守状況、維持管理状況の確認</t>
  </si>
  <si>
    <t>(ﾂ)　財務状況の確認</t>
  </si>
  <si>
    <t>(ﾃ)　その他、事業者提案に係る確認</t>
  </si>
  <si>
    <t>イ　確認方法</t>
  </si>
  <si>
    <t>本市は、運営事業者が提出する、運転日誌、業務日報、月次業務報告書、年次業務報告書等により、運営事業者の業務実施状況を監視する。また、本市は、施設の運転管理業務等の状況把握を目的として、随時、書面及び現地調査等により運営事業者の業務実施状況の確認を行う。</t>
  </si>
  <si>
    <t>ウ　セルフモニタリング</t>
  </si>
  <si>
    <t>２　運営・維持管理業務の実施</t>
  </si>
  <si>
    <t>(1)　施設運営の基本方針</t>
  </si>
  <si>
    <t>「第２章、８　施設整備の基本方針」のとおりとする。</t>
  </si>
  <si>
    <t>(2)　業務実施体制</t>
  </si>
  <si>
    <t>ウ　運営事業者は、本事業を行うに当たり、上記の技術者の他、以下の表を参考として、必要な有資格者を配置する。また、選任が必要な場合は、有資格者を選任する。</t>
  </si>
  <si>
    <t>エ　障がい者雇用については、業務内容を適切に考慮の上、対応に努めるようにする。</t>
  </si>
  <si>
    <t>(3)　運営マニュアル及び運営計画書等の作成、改訂業務</t>
  </si>
  <si>
    <t>ア　運営マニュアル及び運営計画書の作成、改訂</t>
  </si>
  <si>
    <t>a　受付・計量マニュアル</t>
  </si>
  <si>
    <t>b　プラットホーム管理マニュアル（エネルギー回収型廃棄物処理施設）</t>
  </si>
  <si>
    <t>c　プラットホーム管理マニュアル（マテリアルリサイクル推進施設）</t>
  </si>
  <si>
    <t>d　緊急対応マニュアル</t>
  </si>
  <si>
    <t>a　プラント設備に係るもの</t>
  </si>
  <si>
    <t>(a)　運転計画書（年間、月間）、運転管理マニュアル</t>
  </si>
  <si>
    <t>(b)　環境保全計画書</t>
  </si>
  <si>
    <t>(c)　作業環境管理計画書</t>
  </si>
  <si>
    <t>(d)　補修計画書（実施計画書含む）</t>
  </si>
  <si>
    <t>(e)　点検、検査計画書（実施計画書含む）</t>
  </si>
  <si>
    <t>(f)　更新計画書（実施計画書含む）</t>
  </si>
  <si>
    <t>(g)　調達計画書</t>
  </si>
  <si>
    <t>(h)　その他必要な計画</t>
  </si>
  <si>
    <t>b　本施設全体に係るもの</t>
  </si>
  <si>
    <t>(a)　維持管理計画書</t>
  </si>
  <si>
    <t>(b)　労働安全衛生管理計画書</t>
  </si>
  <si>
    <t>(c)　施設警備、防犯計画書</t>
  </si>
  <si>
    <t>(d)　防火管理計画書</t>
  </si>
  <si>
    <t>(e)　防災管理計画書</t>
  </si>
  <si>
    <t>(f)　運転教育計画書</t>
  </si>
  <si>
    <t>(g)　環境保全計画書</t>
  </si>
  <si>
    <t>(h)　事業継続計画書</t>
  </si>
  <si>
    <t>(i)　清掃計画書</t>
  </si>
  <si>
    <t>(j)　除雪計画書</t>
  </si>
  <si>
    <t>(k)　その他必要な計画</t>
  </si>
  <si>
    <t>(ｸ)　事業継続計画書においては、風水害、地震等の非常災害や感染症の拡大等を想定した緊急対応や事業の継続、早期の再開等の内容を作成し、本市の承諾を得るものとする。なお、事業継続計画書は、本事業の進捗状況等を踏まえて必要に応じて見直しを行うものとし、この場合についても本市に提出して承諾を得るものとする。</t>
  </si>
  <si>
    <t>イ　業務報告書の作成</t>
  </si>
  <si>
    <t>(ｱ)　運営事業者は、本事業における各業務の遂行状況に関し、日報、月報、年報その他の報告書（以下、「業務報告書」という。）を作成し、それぞれ所定の提出期限までに、本市に提出するものとする。なお、業務報告書の様式、記載方法等については、本市と運営事業者の協議により定めるものとする。運営事業者は、上述の業務報告書のほか、各種の日誌、点検記録、報告書等を作成し、運営事業者の事業所内に作成後契約期間にわたって保管し、本市に引き渡ししなければならない。運営事業者は、本市の要請があるときは、それらの日誌、点検記録、報告書等を市の閲覧又は謄写に供しなければならない。</t>
  </si>
  <si>
    <t>(4)　受付、計量業務</t>
  </si>
  <si>
    <t>ア　受付管理、計量及び計量データ管理</t>
  </si>
  <si>
    <t>イ　ごみ処理手数料の収納など</t>
  </si>
  <si>
    <t>ウ　搬入管理</t>
  </si>
  <si>
    <t>(ｲ)　一般搬入の搬入先は、内容物に応じて「エネルギー回収型廃棄物処理施設」、「マテリアルリサイクル推進施設」、「エネルギー回収型廃棄物処理施設及びマテリアルリサイクル推進施設」とする（提案を妨げるものではない）。</t>
  </si>
  <si>
    <t>(5)　運転管理業務</t>
  </si>
  <si>
    <t>ア　運転管理業務に関する基本的事項</t>
  </si>
  <si>
    <t>(ｱ)　運転条件</t>
  </si>
  <si>
    <t>(ｲ)　物質収支及びエネルギー収支</t>
  </si>
  <si>
    <t>(ｳ)　熱エネルギーの供給</t>
  </si>
  <si>
    <t>イ　運転計画書、運転管理マニュアルの作成</t>
  </si>
  <si>
    <t>ウ　法定有資格者の配置</t>
  </si>
  <si>
    <t>エ　適正処理、適正運転</t>
  </si>
  <si>
    <t>オ　各種データの計測管理</t>
  </si>
  <si>
    <t>本編「表 ４-2　計測項目及び計測頻度」参照</t>
  </si>
  <si>
    <t>カ　排ガス基準の設定及び基準超過時の対応</t>
  </si>
  <si>
    <t>(ｱ)　基準値の設定</t>
  </si>
  <si>
    <t>本施設の環境面での性能達成基準として、「表 ４-3　排ガス基準値」のとおり排ガス基準を設ける。</t>
  </si>
  <si>
    <t>本編「表 ４-3　排ガス基準値」参照</t>
  </si>
  <si>
    <t>(ｲ)　基準値超過時の対応</t>
  </si>
  <si>
    <t>a　プラント設備を即時停止する。</t>
  </si>
  <si>
    <t>b　基準を満足できない原因を把握する。</t>
  </si>
  <si>
    <t>c　復旧計画書（復旧期間のごみ処理を含む）を作成し、本市の承諾を得る。</t>
  </si>
  <si>
    <t>d　プラント設備の改善作業を行う。</t>
  </si>
  <si>
    <t>e　改善作業の終了を報告し本市は検査を行う。</t>
  </si>
  <si>
    <t>f　試運転を行い、その報告書について本市の承諾を得る。</t>
  </si>
  <si>
    <t>g　改善作業実施後、継続して計測を行いながら維持管理を行う。</t>
  </si>
  <si>
    <t>キ　試運転期間中の教育訓練</t>
  </si>
  <si>
    <t>(6)　環境管理業務</t>
  </si>
  <si>
    <t>ア　環境保全基準</t>
  </si>
  <si>
    <t>(ｳ)　法改正等により環境保全基準を変更する場合は、本市と協議する。</t>
  </si>
  <si>
    <t>イ　環境保全計画</t>
  </si>
  <si>
    <t>(ｱ)　運営事業者は、運営期間中、運営対象施設からの排ガス、騒音、振動、悪臭等により周辺環境に影響を及ぼすことがないように、環境保全基準の遵守状況を確認するために必要な測定項目・方法・頻度・時期等を定めた環境保全計画書を作成し､本市の承諾を得ること。</t>
  </si>
  <si>
    <t>ウ　作業環境管理基準</t>
  </si>
  <si>
    <t>(ｳ)　法改正等により作業環境管理基準を変更する場合は、本市と協議する。</t>
  </si>
  <si>
    <t>エ　作業環境管理計画</t>
  </si>
  <si>
    <t>(7)　副生成物、資源物及び有害ごみに係る業務</t>
  </si>
  <si>
    <t>ア　保管、管理</t>
  </si>
  <si>
    <t>(ｱ)　埋立対象物（焼却灰、飛灰処理物）</t>
  </si>
  <si>
    <t>(ｲ)　破砕鉄、破砕アルミ（破砕する場合）</t>
  </si>
  <si>
    <t>(8)　プラント設備の点検、検査、補修、更新業務</t>
  </si>
  <si>
    <t>ア　機器履歴台帳の管理</t>
  </si>
  <si>
    <t>イ　補修に関する考え方</t>
  </si>
  <si>
    <t>(ｱ)　補修は、本施設の基本性能を確保した状態での延命及び事故防止を図り、運営・維持管理期間終了後も適正に本施設の運転ができるようにすることを目的とする。</t>
  </si>
  <si>
    <t>(ｲ)　想定外の経年変化等によって生じる改修、補修工事については本市と協議する。</t>
  </si>
  <si>
    <t>(ｳ)　ごみ処理の効率性の向上、環境負荷低減に寄与する改良保全としての工事については本市と協議する。</t>
  </si>
  <si>
    <t>(ｴ)　契約期間満了の3年前に、運営事業者が運営・維持管理業務期間終了後の補修計画書を作成する。</t>
  </si>
  <si>
    <t>ウ　補修計画書の作成</t>
  </si>
  <si>
    <t>(ｳ)　本市は、補修計画書について、補足、修正又は更新が適宜できるものとする。</t>
  </si>
  <si>
    <t>エ　補修の実施</t>
  </si>
  <si>
    <t>(ｳ)　本市は、当該補修の検査を実施し、必要に応じて補修計画書、運営マニュアル及び運転計画書等を改訂するように運営事業者に求めることができる。</t>
  </si>
  <si>
    <t>a　点検、検査結果より、設備の基本性能を維持するための部分取替、調整</t>
  </si>
  <si>
    <t>本編「表 ４-4　補修の範囲（参考）」参照</t>
  </si>
  <si>
    <t>オ　臨機の措置</t>
  </si>
  <si>
    <t>本編「表 ４-5　法定点検項目」参照</t>
  </si>
  <si>
    <t>キ　点検、検査の実施</t>
  </si>
  <si>
    <t>ク　精密機能検査</t>
  </si>
  <si>
    <t>ケ　更新計画書の作成</t>
  </si>
  <si>
    <t>コ　更新の実施</t>
  </si>
  <si>
    <t>(ｳ)　本市は、当該機器更新の施工検査を実施し、必要に応じて更新計画書、運営マニュアル及び運営計画書を改訂するように運営事業者に求めることができる。</t>
  </si>
  <si>
    <t>(ｵ)　法令改正、天災等の不可抗力による機器更新は、運営事業者による機器更新の対象から除くものとする。</t>
  </si>
  <si>
    <t>サ　改良保全</t>
  </si>
  <si>
    <t>本市又は運営事業者は、プラント設備の機能向上のため、新たに開発された技術の採用による改良等の計画を提案することができる。提案された場合、本市と運営事業者は当該提案の実施及び費用の負担について協議する。</t>
  </si>
  <si>
    <t>シ　点検、検査、補修、更新等により発生する残材の取扱い</t>
  </si>
  <si>
    <t>点検、検査、補修、更新等で発生する取り換え部品等の残材（金属類のスクラップ、部品、廃材等）の処分（廃棄・リサイクル）とそれに伴う費用（支出・収入）は全て運営事業者の所掌とする。</t>
  </si>
  <si>
    <t>(9)　用役管理業務</t>
  </si>
  <si>
    <t>ア　用役の調達及び管理</t>
  </si>
  <si>
    <t>本編「表 ４-6　電気、用水、ガス等」参照</t>
  </si>
  <si>
    <t>(10)　機器等の管理業務</t>
  </si>
  <si>
    <t>ア　消耗品、予備品の調達及び管理</t>
  </si>
  <si>
    <t>イ　工作機械、測定機器等の管理</t>
  </si>
  <si>
    <t>ウ　工作機械、測定機器等の更新</t>
  </si>
  <si>
    <t>(11)　建築物等の保守管理業務</t>
  </si>
  <si>
    <t>ア　建築物の保守管理</t>
  </si>
  <si>
    <t>建築物の保守管理については、次に示すとおり行うものとし、詳細は維持管理計画書に定めるものとする。</t>
  </si>
  <si>
    <t>c　本市は、当該維持管理作業の施工検査を実施し、必要に応じて維持管理計画書、運営マニュアル及び運営計画書を改訂するよう運営事業者に求めることができる。</t>
  </si>
  <si>
    <t>(ｷ)　屋根、外壁、建具、天井・内壁、床、階段等について、以下の項目を中心にセルフモニタリングを行う。</t>
  </si>
  <si>
    <t>a　漏水等がないこと</t>
  </si>
  <si>
    <t>b　腐食等がないこと</t>
  </si>
  <si>
    <t>c　ひび割れ等がないこと</t>
  </si>
  <si>
    <t>d　稼働部の異常作動等がないこと</t>
  </si>
  <si>
    <t>e　変形等がないこと</t>
  </si>
  <si>
    <t>f　その他運営上で支障となる項目等がないこと</t>
  </si>
  <si>
    <t>イ　外構、植栽等の保守管理</t>
  </si>
  <si>
    <t>(ｳ)　外構、植栽等の点検を定期的に行い、適切な維持管理等を次のとおり行う。</t>
  </si>
  <si>
    <t>c　本市は、当該維持管理作業の施工検査を実施し、必要に応じて維持管理計画書、運営マニュアル及び運営計画書を改訂するように運営事業者に求めることができる。</t>
  </si>
  <si>
    <t>(ｴ)　以下の項目を中心にセルフモニタリングを行う。</t>
  </si>
  <si>
    <t>a　整然とした状態であること（植栽）</t>
  </si>
  <si>
    <t>b　適宜必要な散水が行われていること（植栽）</t>
  </si>
  <si>
    <t>c　雑草等の除去等が行われていること（植栽）</t>
  </si>
  <si>
    <t>d　害虫の駆除等が行われていること（植栽）</t>
  </si>
  <si>
    <t>e　コンクリート表面・舗装等が適切に保たれていること（駐車場）</t>
  </si>
  <si>
    <t>f　マーキング等が適切に保たれていること（駐車場）</t>
  </si>
  <si>
    <t>g　造成盤面が適切な状態であること（造成）</t>
  </si>
  <si>
    <t>h　定期的に浚渫が行われていること（雨水調整池及び水路）</t>
  </si>
  <si>
    <t>i　ごみ、雑草等が散乱していないこと</t>
  </si>
  <si>
    <t>j　その他運営上で支障となる項目等がないこと</t>
  </si>
  <si>
    <t>ウ　警備、防犯</t>
  </si>
  <si>
    <t>運営事業にかかる警備、防犯業務を以下により実施する。</t>
  </si>
  <si>
    <t>(ｵ)　以下の項目を中心にセルフモニタリングを行う。</t>
  </si>
  <si>
    <t>(ｶ)　本市小俣最終処分場が無人となる時間帯に警報盤が作動した場合は、事前に指定された担当者へ電話連絡を行う（つながるまで優先順に電話連絡を行う。）。</t>
  </si>
  <si>
    <t>エ　清掃</t>
  </si>
  <si>
    <t>オ　除雪</t>
  </si>
  <si>
    <t>(12)　運営事務</t>
  </si>
  <si>
    <t>ア　労働安全衛生管理</t>
  </si>
  <si>
    <t>運営事業にかかる労働安全衛生管理として、以下により実施する。</t>
  </si>
  <si>
    <t>イ　連絡体制、防災管理、事故対応</t>
  </si>
  <si>
    <t>運営事業にかかる連絡体制、防災管理、事故対応として、以下により実施する。</t>
  </si>
  <si>
    <t>ウ　防火管理</t>
  </si>
  <si>
    <t>運営事業にかかる防火管理として、以下により実施する。</t>
  </si>
  <si>
    <t>エ　見学者対応及び必要機能の更新</t>
  </si>
  <si>
    <t>(ｱ)　見学者対応</t>
  </si>
  <si>
    <t>見学対応は、祝日を除く月曜日から金曜日を標準とし、事前予約制とする。</t>
  </si>
  <si>
    <t>(ｲ)　会議室等の貸し出し</t>
  </si>
  <si>
    <t>(ｳ)　必要機能の更新</t>
  </si>
  <si>
    <t>オ　住民への対応</t>
  </si>
  <si>
    <t>(ｱ)　運営事業者は、常に適切な運営・維持管理を行うことにより、周辺の住民の理解、協力を得るものとする。</t>
  </si>
  <si>
    <t>(ｲ)　住民等による意見等を運営事業者が受け付けた場合には、速やかに本市に報告し、対応等について本市と協議を行うものとする。</t>
  </si>
  <si>
    <t>(ｳ)　廃棄物の処理及び清掃に関する法律第8条の4に基づいて、運営・維持管理対象施設の維持管理に関し環境省令で定める事項の記録を当該維持管理に関し生活環境の保全上利害関係を有する者に閲覧を求められた場合には、運営事業者は速やかに対応し、その結果等を本市に報告する。</t>
  </si>
  <si>
    <t>カ　協議の場の設置</t>
  </si>
  <si>
    <t>(ｱ)　運営事業者と本市は、本業務を円滑に遂行するため、情報交換及び業務の調整を図ることを目的とした協議を行う場を設ける。</t>
  </si>
  <si>
    <t>(ｲ)　運営事業者と本市は、協議の上、前項の協議の場に、関連する企業、団体、外部有識者を参加させることができるものとする。</t>
  </si>
  <si>
    <t>キ　環境報告書等の作成</t>
  </si>
  <si>
    <t>ク　保険への加入</t>
  </si>
  <si>
    <t>ケ　運営開始前の許認可</t>
  </si>
  <si>
    <t>コ　帳票類の管理</t>
  </si>
  <si>
    <t>(13)　情報管理業務</t>
  </si>
  <si>
    <t>ア　運転記録報告</t>
  </si>
  <si>
    <t>イ　点検、検査報告</t>
  </si>
  <si>
    <t>ウ　補修、更新報告</t>
  </si>
  <si>
    <t>エ　施設情報管理</t>
  </si>
  <si>
    <t>オ　その他管理記録報告</t>
  </si>
  <si>
    <t>(14)　地域貢献事業</t>
  </si>
  <si>
    <t>ア　地域経済等への配慮</t>
  </si>
  <si>
    <t>３　事業期間終了時の取扱い</t>
  </si>
  <si>
    <t>(1)　事業期間終了時の機能検査</t>
  </si>
  <si>
    <t>当該検査の結果、本施設が事業期間終了後も継続して10年間にわたり使用することに支障がなく、次に示すような状態であることを確認したことをもって、本市は事業期間終了時の確認とする。</t>
  </si>
  <si>
    <t>なお、ここで「継続して10年間にわたり使用する」とあるのは、期間満了後の10年間の運営を担当する事業者（又は本市）が、適切な点検、補修等を行いながら使用することをいう。</t>
  </si>
  <si>
    <t>また、「プラント設備が、当初の完成図書において保証されている基本性能を満たしている」とは、本施設が「第３章　１　総則」に定められる条件を満たすために求められる各設備機器の能力を満たすことをいう。</t>
  </si>
  <si>
    <t>(2)　事業期間終了後の運営方法の検討</t>
  </si>
  <si>
    <t>b　新たな運営事業者による本施設及び運転状況の視察</t>
  </si>
  <si>
    <t>c　事業期間中の引継ぎ業務（最長3ヶ月）</t>
  </si>
  <si>
    <t>d　合理的な条件における特許品等の調達</t>
  </si>
  <si>
    <t>e　その他新たな運営事業者の円滑な業務の開始に必要な支援</t>
  </si>
  <si>
    <t>a　本市と運営事業者は、事業期間の終了日の36ヶ月前に、将来の運営について協議を開始する。事業期間終了日の12ヶ月前までに、本市と運営事業者が合意した場合は、合意された内容に基づき新たな運営事業契約締結に向けた対応を開始する。</t>
  </si>
  <si>
    <t>c　事業期間終了日の12ヶ月前までに合意が整わない場合には、運営・維持管理業務委託契約は、運営・維持管理期間満了日をもって終了するものとする。</t>
  </si>
  <si>
    <t>第５章　余熱体験施設の運営・維持管理業務</t>
  </si>
  <si>
    <t>(ｱ)　運営・維持管理協定書</t>
  </si>
  <si>
    <t>(ｴ)　その他本市の指示するもの</t>
  </si>
  <si>
    <t>(ｲ)　運営・維持管理期間</t>
  </si>
  <si>
    <t>余熱体験施設（屋内施設）及び南部クリーンセンター解体跡地に整備される屋外施設・設備（構内道路、植栽、外構、囲障、門扉等を含む）を対象とする。</t>
  </si>
  <si>
    <t>(ｲ)　公害防止基準</t>
  </si>
  <si>
    <t>(ｳ)　用役条件</t>
  </si>
  <si>
    <t>(ｱ)　本市は、運営・維持管理業務の運営モニタリングを行う。本市が行う運営モニタリングに要する費用は、本市の負担とする。</t>
  </si>
  <si>
    <t>(ｳ)　本市は、本事業を実施する上で必要な各種行政手続を行う。</t>
  </si>
  <si>
    <t>(ｴ)　本市は、本施設の運営・維持管理期間における住民への対応を運営事業者と連携して行う。</t>
  </si>
  <si>
    <t>「第３章　１　(4)　関係法令の遵守」と「第３章　５　(3)　関係法令の遵守」に準ずる。</t>
  </si>
  <si>
    <t>イ　指定管理者の指定</t>
  </si>
  <si>
    <t>本市は、余熱体験施設を地方自治法第244条の規定による公の施設とし、運営事業者を地方自治法第244条の2第3項の規定による指定管理者として運営期間にわたり指定する予定である。</t>
  </si>
  <si>
    <t>ウ　学校授業でのプール利用</t>
  </si>
  <si>
    <t>余熱体験施設内のプールにおいて、市内の小中学校の水泳授業を実施することを検討している。利用条件は、次のとおりである。</t>
  </si>
  <si>
    <t>オ　本市への報告・届出</t>
  </si>
  <si>
    <t>(ｱ)　運営事業者は、施設の運営・維持管理に関して、市が指示する報告、記録、資料等を速やかに提出する。</t>
  </si>
  <si>
    <t>本要求水準書に示す基本性能とは、設備によって備え持つ本施設としての機能であり、完成図書において保証される内容である。</t>
  </si>
  <si>
    <t>ケ　組織計画</t>
  </si>
  <si>
    <t>コ　教育訓練</t>
  </si>
  <si>
    <t>サ　保険</t>
  </si>
  <si>
    <t>運営事業者は、運営・維持管理期間中、本事業の運用上必要と考える保険に加入するものとする。加入する保険の種別等については、本市と協議の上決定するものとする。</t>
  </si>
  <si>
    <t>シ　地元雇用や地元企業の活用</t>
  </si>
  <si>
    <t>ス　疑義</t>
  </si>
  <si>
    <t>(4)　業務計画書及び作業計画書</t>
  </si>
  <si>
    <t>運営事業者は、本業務の開始に先立ち、本市と協議の上で事業期間に亘る業務計画書を本市へ提出し、本市の確認を受けるものとする。業務計画書には、次の事項を記載する。なお、業務計画書及び作業計画書に記載した内容を変更する場合は、変更内容をあらかじめ本市へ通知し、確認を得るものとする。</t>
  </si>
  <si>
    <t>(ｱ)　業務管理体制（実施体制、業務分担、緊急連絡体制等を含む）</t>
  </si>
  <si>
    <t>(ｲ)　業務内容</t>
  </si>
  <si>
    <t>(ｳ)　実施工程計画</t>
  </si>
  <si>
    <t>(ｴ)　業務を行う者の資格を証明する資料（関連法令等の定めがある場合）</t>
  </si>
  <si>
    <t>(ｵ)　その他必要な事項</t>
  </si>
  <si>
    <t>また、毎事業年度の開始前に、当該事業年度の作業計画書を本市に提出し、確認を得るものとする。提出時期は、年度開始の30日前とする。作業計画書には、次の事項を記載する｡</t>
  </si>
  <si>
    <t>(ｶ)　業務区分別の作業内容、作業手順、作業範囲</t>
  </si>
  <si>
    <t>(ｷ)　業務区分別の業務責任者名</t>
  </si>
  <si>
    <t>(ｸ)　業務を行う者の氏名等</t>
  </si>
  <si>
    <t>(5)　業務報告書等</t>
  </si>
  <si>
    <t>運営事業者は、毎年度終了後 30 日以内に、当該施設の運営・維持管理業務に関し事業報告書を作成し、本市へ提出するものとする。事業報告書には、施設の名称、管理期間など基本事項を記入する。また、以下の書類を添付する。</t>
  </si>
  <si>
    <t>(ｱ)　業務収支決算書</t>
  </si>
  <si>
    <t>(ｲ)　業務実施報告書</t>
  </si>
  <si>
    <t>(ｳ)　利用状況報告書</t>
  </si>
  <si>
    <t>(ｴ)　利用料金収入明細書</t>
  </si>
  <si>
    <t>(ｵ)　備品台帳及び異動報告書</t>
  </si>
  <si>
    <t>(ｶ)　その他運営状況の確認に必要な書類</t>
  </si>
  <si>
    <t>また、運営事業者は業務の実施状況、点検検査結果、用役使用状況等などの記録をまとめた月次業務報告書を作成し、毎月本市へ提出するものとする。報告書には状況を示す写真又は図面等を添付する。</t>
  </si>
  <si>
    <t>なお、業務報告書に記載する内容については、あらかじめ本市と協議の上決定する。</t>
  </si>
  <si>
    <t>(6)　施設管理台帳</t>
  </si>
  <si>
    <t>運営事業者は、当該施設の管理台帳（エクセル仕様のデータ）を作成し、保管するとともに 本市の要請に応じて提示するものとする。</t>
  </si>
  <si>
    <t>(7)　提出書類の変更</t>
  </si>
  <si>
    <t>運営・維持管理期間中に要求水準書に適合しない箇所が発見された場合には、運営事業者の責任において要求水準書を満足させる変更を行うものとする。</t>
  </si>
  <si>
    <t>(8)　運営モニタリング</t>
  </si>
  <si>
    <t>ア　確認方法</t>
  </si>
  <si>
    <t>本市は、運営事業者が提出する、業務報告書等により、運営事業者の業務実施状況を監視する。また、本市は、随時、書面及び現地調査等により運営事業者の業務実施状況の確認を行う。</t>
  </si>
  <si>
    <t>イ　セルフモニタリング</t>
  </si>
  <si>
    <t>・エネルギー回収型廃棄物処理施設の全炉停止期間は、余熱の供給は停止されるため、全炉停止期間中は、休館日とすることもできる。</t>
  </si>
  <si>
    <t>ア　運営事業者は、要求水準書の内容を遵守するにあたり、必要人員を確保し、役職・役割を考慮の上、業務実施体制を確立する。</t>
  </si>
  <si>
    <t>オ　運営事業者は、本事業を行うに当たり、上記の有資格者の他、必要な有資格者を配置する。また、専任が必要な場合は、有資格者を専任する。</t>
  </si>
  <si>
    <t>(3)　労働安全衛生・作業環境管理</t>
  </si>
  <si>
    <t>ア　運営事業者は労働安全衛生法等関係法令に基づき、従業者の安全と健康を確保するために、本業務に必要な管理者、組織等の安全衛生管理体制を整備する。</t>
  </si>
  <si>
    <t>イ　運営事業者は、整備した安全衛生管理体制について本市に報告する。なお、体制を変更した場合は速やかに本市に報告する。</t>
  </si>
  <si>
    <t>ウ　運営事業者は安全衛生管理体制に基づき、職場における労働者の安全と健康を確保するとともに、快適な職場環境の形成を促進する。</t>
  </si>
  <si>
    <t>エ　運営事業者は作業に必要な測定器等を整備し、従事する労働者に使用させる。また、測定器等は定期的に点検し、安全な状態が保てるようにしておくものとする。</t>
  </si>
  <si>
    <t>オ　運営事業者は本施設における標準的な安全作業の手順（安全作業マニュアル）を定め、その励行に努め、作業行動の安全を図る。</t>
  </si>
  <si>
    <t>カ　安全作業マニュアルは施設の作業状況に応じて随時改善し、その周知徹底を図る。</t>
  </si>
  <si>
    <t>キ　運営事業者は、作業環境に関する調査・計測を行い、作業環境管理報告書を本市に提出する。</t>
  </si>
  <si>
    <t>ケ　運営事業者は労働安全衛生法等関係法令に基づき、労働者に対して健康診断を実施し、その結果及び結果に対する対策について本市に報告する。</t>
  </si>
  <si>
    <t>コ　運営事業者は従業者に対して、定期的に安全衛生教育を行う。</t>
  </si>
  <si>
    <t>サ　運営事業者は安全確保に必要な訓練を定期的に行う。訓練の開催については、事前に市に連絡し、市の参加について協議するものとする。</t>
  </si>
  <si>
    <t>シ　運営事業者は場内の整理整頓及び清潔の保持に努め、施設の作業環境を常に良好に保つものとする。</t>
  </si>
  <si>
    <t>(4)　防火管理</t>
  </si>
  <si>
    <t>ア　運営事業者は、消防法等関係法令に基づき、運営・維持管理対象施設の防火上必要な管理者、組織等を整備する。</t>
  </si>
  <si>
    <t>イ　運営事業者は、整備した防火管理体制について本市に報告する。なお、体制を変更した場合は速やかに本市に報告する。</t>
  </si>
  <si>
    <t>ウ　運営事業者は、日常点検、定期点検等の実施において、防火管理上、問題がある場合は、本市と協議の上、施設の改善を行う。</t>
  </si>
  <si>
    <t>(5)　施設警備・防犯</t>
  </si>
  <si>
    <t>(6)　連絡体制</t>
  </si>
  <si>
    <t>運営事業者は、平常時及び緊急時の本市等への連絡体制を整備する。なお、体制を変更した場合は速やかに本市に報告する。</t>
  </si>
  <si>
    <t>(7)　個人情報の保護及び情報公開における責務</t>
  </si>
  <si>
    <t>ア　個人情報の保護</t>
  </si>
  <si>
    <t>運営事業者は、足利市個人情報保護条例に基づき、個人情報の漏洩、減失又は毀損の防止、その他の個人情報の適切な管理のために必要な措置を講じなければならない。</t>
  </si>
  <si>
    <t>余熱体験施設の運営・維持管理業務に関する業務に従事している者、若しくは従事していた者が、その業務に関して知り得た個人情報の内容についてみだりに他人に知らせ、又は不当な目的に使用することを禁じる。</t>
  </si>
  <si>
    <t>イ　情報公開</t>
  </si>
  <si>
    <t>運営事業者は、足利市情報公開条例の趣旨にのっとり、余熱体験施設の管理運営に関する業務に係る情報の開示に努める。</t>
  </si>
  <si>
    <t>(8)　運転管理業務</t>
  </si>
  <si>
    <t>ア　運営にあたっての留意事項</t>
  </si>
  <si>
    <t>(ｲ)　市民の心と身体の健康を高め、地域の活性化に資する施設としての運営に努める。</t>
  </si>
  <si>
    <t>(ｳ)　利用者の多様なニーズに対応した運営を行う。また、一般廃棄物処理施設の運営事業者との連携を図りながら、運営管理を行うことに努める。</t>
  </si>
  <si>
    <t>(ｵ)　余熱体験施設の利用促進を図るため、積極的に広報活動を行うとともに、利用者へのサービス向上と設置目的に適合した魅力のある自主事業を企画し実施することに努める。</t>
  </si>
  <si>
    <t>イ　運転管理業務の実施体制</t>
  </si>
  <si>
    <t>ウ　供用開始前の準備</t>
  </si>
  <si>
    <t>(ｱ)　運営事業者は、供用開始日より、円滑な余熱体験施設の管理運営を実施するために、各業務に従事する人員の配置、教育訓練、業務マニュアルの作成など必要な準備をしておくものとする。</t>
  </si>
  <si>
    <t>エ　事故・災害等に対する措置</t>
  </si>
  <si>
    <t>(ｱ)　運営事業者は、運転管理業務の遂行に係る事故（人身事故、施設等の破損事故等をいう。）が生じたときは、必要な措置を講じるとともに、直ちに本市に報告し、その対処方法について、本市と協議しなければならない。</t>
  </si>
  <si>
    <t>オ　施設の開館時間</t>
  </si>
  <si>
    <t>平日：午前9時～午後9時</t>
  </si>
  <si>
    <t>土日祝：午前9時～午後9時</t>
  </si>
  <si>
    <t>休館日：年末年始（12月29日～1月3日）、週1日を基本とする。全炉休止日は休館日とすることも出来る。</t>
  </si>
  <si>
    <t>カ　利用料金の収受</t>
  </si>
  <si>
    <t>(ｴ)　運営事業者は、運営・維持管理期間中、本市に対して施設使用料（利用料金）の変更について提案することができる。本市は運営事業者から提案があった場合、運営事業者と施設使用料（利用料金）の変更に係る協議を行い、変更の有無を判断する。</t>
  </si>
  <si>
    <t>(ｵ)　運営事業者は、利用者の利便性を確保するという観点から、必要により都度料金を割引した回数利用券、定期利用券、セット料金制、平日割引等の多様な料金体系の設定を、本市に提案することができる。本市は運営事業者から提案があった場合、運営事業者と協議を行い、設定の有無を判断する。</t>
  </si>
  <si>
    <t>(ｶ)　運営事業者が提案する提案事業の利用料金については、以下の考え方に基づき提案し、本市と協議を行い決定するものとする。</t>
  </si>
  <si>
    <t>本編「表 ５-1　利用料金の設定条件」参照</t>
  </si>
  <si>
    <t>キ　受付管理業務</t>
  </si>
  <si>
    <t>(ｱ)　来場者の受付</t>
  </si>
  <si>
    <t>a　運営事業者は、来場者の利用受付、料金徴収、各種案内などの来場者に対する対人対応を行う。</t>
  </si>
  <si>
    <t>c　徴収料金、来場者データなどの受付データを適切に管理する。</t>
  </si>
  <si>
    <t>d　電話やメールでの各種問い合わせ、来場者からの苦情等についても、適切に対応する。</t>
  </si>
  <si>
    <t>(ｲ)　案内・指示</t>
  </si>
  <si>
    <t>(ｳ)　料金徴収</t>
  </si>
  <si>
    <t>ク　庶務業務</t>
  </si>
  <si>
    <t>(ｱ)　利用統計資料の作成</t>
  </si>
  <si>
    <t>運営事業者は以下の統計・データの記録及び分析を行い、原則として月毎に本市へ報告する。</t>
  </si>
  <si>
    <t>・利用者数（曜日別、月別、料金体系別、施設別）</t>
  </si>
  <si>
    <t>・収入集計表（月間、年間、施設別）</t>
  </si>
  <si>
    <t>・その他（市が要求する統計等）</t>
  </si>
  <si>
    <t>(ｲ)　文書管理</t>
  </si>
  <si>
    <t>運営事業者は、各種伝票、帳簿、その他必要な文書の整理、保管を適切に行うものとする。</t>
  </si>
  <si>
    <t>(ｳ)　苦情・要望等への対応</t>
  </si>
  <si>
    <t>利用者の施設及びサービスに対する苦情、要望等への応対をするとともに記録し、本市へ報告する。</t>
  </si>
  <si>
    <t>(ｴ)　意見交換会等の実施（実施主体：足利市・指定管理者）</t>
  </si>
  <si>
    <t>利用者や施設周辺住民等との意見交換の場を設けることで得られる声を参考に、更なる利用者サービス向上、また、施設周辺住民から更に信頼される施設となるような管理運営につなげるものとする。</t>
  </si>
  <si>
    <t>(ｵ)　報告書等の作成</t>
  </si>
  <si>
    <t>a　運営事業者は、開館日各日の業務内容や市民からの苦情、要望等への対応など日々の管理状況を記録した管理日誌を作成し本市へ提出する。</t>
  </si>
  <si>
    <t>b　運営事業者は、毎事業年度の事業報告書を作成し本市へ提出する。</t>
  </si>
  <si>
    <t>(ｶ)　官公署への届出等</t>
  </si>
  <si>
    <t>余熱体験施設の管理運営に必要な官公署への届出等を行うものとする。</t>
  </si>
  <si>
    <t>(ｷ)　その他</t>
  </si>
  <si>
    <t>a　拾得物、遺失物等に対して適切に対応するとともに、適切に保管し、記録する。</t>
  </si>
  <si>
    <t>b　施設内の鍵を厳重に保管するものとする。</t>
  </si>
  <si>
    <t>ケ　利用の促進に関する業務</t>
  </si>
  <si>
    <t>(ｱ)　ホームページの開設及び管理運営</t>
  </si>
  <si>
    <t>(ｲ)　プログラム案内冊子等の作成</t>
  </si>
  <si>
    <t>a　プログラム案内に関する冊子を運転管理業務開始日までに作成し、施設内の情報コーナー等に備えるものとする。</t>
  </si>
  <si>
    <t>b　施設内にポスター等を掲示し、施設利用に関する情報等を随時提供するものとする。</t>
  </si>
  <si>
    <t>(ｳ)　イベント等の開催</t>
  </si>
  <si>
    <t>運営事業者は、必要に応じて余熱体験施設の利用促進に関するイベント等を企画し、開催する。</t>
  </si>
  <si>
    <t>(ｴ)　ニーズの調査等</t>
  </si>
  <si>
    <t>運営事業者は、常に利用者のニーズを把握することに努めるとともに、利用者に対するアンケート調査を行った場合は、本市へ調査結果を報告する。また、改善等が必要な場合、本市と協議する。</t>
  </si>
  <si>
    <t>(ｵ)　連絡調整会議の実施（実施主体：足利市・指定管理者）</t>
  </si>
  <si>
    <t>本市と指定管理者が定期的な連絡調整会議を実施することで意思疎通・現状についての共通理解を図り、それぞれの立場から意見を出し合い、更なる利用者へのサービス向上を図るものとする。</t>
  </si>
  <si>
    <t>(ｱ)　利用予定・掲示物の管理</t>
  </si>
  <si>
    <t>各施設の予定状況表の作成、利用予定、行事予定の掲示、イベントカレンダーの作成を行うものとする。</t>
  </si>
  <si>
    <t>(ｲ)　開・閉館時の業務</t>
  </si>
  <si>
    <t>a　開館前に、必要な施設設備の巡回点検を行うものとする。</t>
  </si>
  <si>
    <t>b　出退時に、火気及び各施錠の点検と確認を行うものとする。</t>
  </si>
  <si>
    <t xml:space="preserve">(9)　入浴施設運転管理業務 </t>
  </si>
  <si>
    <t>ア　業務内容</t>
  </si>
  <si>
    <t>運営事業者は、本入浴施設において、以下の業務を行う。</t>
  </si>
  <si>
    <t>(ｱ)　受付管理</t>
  </si>
  <si>
    <t>(ｲ)　施設利用料金の徴収</t>
  </si>
  <si>
    <t>(ｳ)　衛生管理（脱衣室、更衣室を含む）</t>
  </si>
  <si>
    <t>(ｴ)　その他必要な業務</t>
  </si>
  <si>
    <t>イ　業務の要求事項</t>
  </si>
  <si>
    <t>(ｱ)　受付管理に関する業務</t>
  </si>
  <si>
    <t>「第５章　２　(8)　キ」に準じる。</t>
  </si>
  <si>
    <t>(ｲ)　利用料金の徴収</t>
  </si>
  <si>
    <t>(ｳ)　衛生管理業務</t>
  </si>
  <si>
    <t>「公衆浴場における衛生等管理要領」（平成 15 年 2 月 14 日健発第 0214004 号　厚生 労働省健康局長通知）及び「公衆浴場における水質基準等に関する指針」（平成 15 年 2月 14 日健発第 0214004 号  厚生労働省健康局長通知）に基づき、入浴施設の環境衛生管理及び測定業務を行う。特にレジオネラ症に対して、発生を未然に防ぐために、関連法規による基準等を遵守した上で、より積極的な衛生管理に努める。</t>
  </si>
  <si>
    <t>a　管理責任者、衛生管理者の配置</t>
  </si>
  <si>
    <t>「公衆浴場における衛生等管理要領」に基づき、公衆浴場における安全及び衛生についての知識及び技能を有する管理責任者を配置する。</t>
  </si>
  <si>
    <t>b　施設全般の衛生管理</t>
  </si>
  <si>
    <t>i）清掃及び消毒</t>
  </si>
  <si>
    <t>入浴施設内の各室は適正に清掃及び消毒し、清潔で衛生的に保つ。なお、消毒には材質等に応じ、適切な消毒剤を用いるものとする。</t>
  </si>
  <si>
    <t>ii）施設利用者にレジオネラ症又はその疑いのある患者が発生した場合は、次の点に留意し、直ちに保健所に通報し、その指示に従うものとする。</t>
  </si>
  <si>
    <t>①浴槽、ろ過器等施設の現状を保持する。</t>
  </si>
  <si>
    <t>③独自の判断で浴槽内等への消毒剤の投入を行わない。</t>
  </si>
  <si>
    <t>iii）脱衣室等の入浴者の見やすい場所に、浴槽に入る前に身体を洗うこと等、公衆衛生に害を及ぼすおそれのある行為をさせないよう注意を喚起するなど、必要な事項を掲示する。</t>
  </si>
  <si>
    <t>iv）入浴者にタオル等を貸与する場合は、新しいもの又は消毒したもの（クリーニング所における衛生管理要領（昭和 57 年 3 月 31 日環指第 48 号）第 4 消毒に規定される消毒方法及び消毒効果を有する洗濯方法に従って処理したもの）とする。</t>
  </si>
  <si>
    <t>(10)　健康浴施設(温水プール)運転管理業務</t>
  </si>
  <si>
    <t>ア　業務の内容</t>
  </si>
  <si>
    <t>運営事業者は、本健康浴施設において、以下の業務を行う。</t>
  </si>
  <si>
    <t>(ｳ)　健康浴施設の安全管理</t>
  </si>
  <si>
    <t>(ｴ)　健康浴施設の衛生管理</t>
  </si>
  <si>
    <t>(ｵ)　提案プログラム事業</t>
  </si>
  <si>
    <t>(ｶ)　その他必要な業務</t>
  </si>
  <si>
    <t>(ｳ)　健康浴施設の安全管理業務</t>
  </si>
  <si>
    <t>a　健康浴施設の管理体制の整備</t>
  </si>
  <si>
    <t>i）管理責任者</t>
  </si>
  <si>
    <t>健康浴施設について管理上の権限を行使し、関与する全ての従事者に対するマネージメントを総括し、安全で衛生的な維持管理及び運営に当たる。選任にあたっては、健康浴施設の安全及び衛生に関する講習会（公的な機関や公益法人等の実施するもの）を受講した者とする。</t>
  </si>
  <si>
    <t>ii）衛生管理者</t>
  </si>
  <si>
    <t>健康浴施設の衛生管理の実務を担当する。水質に関する基本的知識、健康浴施設水の浄化消毒についての知識を有し、健康浴施設管理のための施設の維持、水質浄化装置の運転管理、その他日常の衛生管理に当たる。選任にあたっては、健康浴施設の安全及び衛生に関する講習会（公的な機関や公益法人等の実施するもの）を受講した者とする。</t>
  </si>
  <si>
    <t>iii）監視員</t>
  </si>
  <si>
    <t>健康浴施設利用者が安全に利用できるよう、監視及び指導等を行うとともに、事故等の発生時における救助活動を行う。主な業務は次項に示す。なお選任にあたっては、監視員としての業務を遂行できる者とする。</t>
  </si>
  <si>
    <t>なお、監視員の配置にあたっては、次の事項に留意して必要な要員数を確保する。</t>
  </si>
  <si>
    <t>①健康浴施設全体がくまなく監視できるよう、施設の規模に見合う十分な数の監視員を確保する。</t>
  </si>
  <si>
    <t>②監視設備（監視台）から見えにくい箇所を作らないよう整備に努め、特に十分な監視が必要とされる箇所や物陰等については、巡回による監視を重点的に行う。</t>
  </si>
  <si>
    <t>iv）救護員</t>
  </si>
  <si>
    <t>健康浴施設内で傷病者が発生した場合に、応急救護に当たる。なお選任にあたっては、公的な機関等が実施する救急救護訓練を受けた者とする。</t>
  </si>
  <si>
    <t>b　健康浴施設の安全点検</t>
  </si>
  <si>
    <t>i）日常点検</t>
  </si>
  <si>
    <t>①施設の点検にあたっては、目視にとどまらず、触診及び打診によって確実に行う。</t>
  </si>
  <si>
    <t>②毎日の健康浴施設利用前後及び利用中の定時ごとに、排（兼循環）水口の蓋等がネジ、ボルト等で正常な位置に堅固に固定されていることを点検する。</t>
  </si>
  <si>
    <t>ii）定期点検</t>
  </si>
  <si>
    <t>②特に排（兼循環）水口については、蓋等が正常な位置に固定されていること、それらを固定しているネジ、ボルト等に腐食、変形、欠落、ゆるみ等がないこと、配管口に吸い込み防止金具が取り付けられていることを確認し、異常が発見された場合は、直ちに市へ報告するとともに、健康浴施設使用前に修理を施す。</t>
  </si>
  <si>
    <t>③点検は点検チェックシートに基づき実施し、点検チェックシートは 3 年以上保管する。</t>
  </si>
  <si>
    <t>c　緊急時への対応</t>
  </si>
  <si>
    <t>i）施設に異常が発見された場合、以下の対応をとるものとする。</t>
  </si>
  <si>
    <t>①危険箇所に利用者を近づけない措置をとる。</t>
  </si>
  <si>
    <t>②利用者を速やかに避難させ、健康浴施設使用を中止する。</t>
  </si>
  <si>
    <t>③健康浴施設使用を中止した場合は、当該箇所の修理が完了するまで健康浴施設を使用しない。また、本市へ異常個所及び修理方法等について報告する。</t>
  </si>
  <si>
    <t>ii）人身事故が起きた場合、以下の対応をとるものとする。</t>
  </si>
  <si>
    <t>①傷病者を救助し、安全な場所へ確保する。</t>
  </si>
  <si>
    <t>②二次災害を防止する上で必要な場合は、利用者を速やかに健康浴施設サイドに避難させる等の処置を行う。</t>
  </si>
  <si>
    <t>③必要に応じて救急車を要請し、緊急対応マニュアルに従い関係者へ連絡する。</t>
  </si>
  <si>
    <t>d　監視員等の教育訓練</t>
  </si>
  <si>
    <t>e　利用者への情報提供</t>
  </si>
  <si>
    <t>健康浴施設を安全に使用するために、利用者へ健康浴施設利用に際しての注意・禁止事項、排（兼循環）水口の位置等危険箇所の表示等を、利用者の見やすい場所に見やすい大きさで掲示する。</t>
  </si>
  <si>
    <t>f　健康浴施設監視業務</t>
  </si>
  <si>
    <t>運営事業者は、健康浴施設における事故防止と事故発生時において適切な対応を行うために必要な監視員を配置し、以下の業務を行うものとする。</t>
  </si>
  <si>
    <t>i）健康浴施設利用者の安全確保及び事故防止のため、水面を中心に健康浴施設全域において監視を行う。</t>
  </si>
  <si>
    <t>ii）事故が発生した場合は、救助、連絡、場内整理を行う。また、迅速に救命行為が行えるよう、AED（自動体外式 除細動器）を設置する。</t>
  </si>
  <si>
    <t>iii）利用者の年齢、体格等に応じ、利用する健康浴施設や行動範囲の指示、保護者の付添いを求めるなど指導を行う。幼児及び小学校低学年の一人遊びには特に注意を払い、保護者の監視のもとで遊ぶよう指導する。</t>
  </si>
  <si>
    <t>iv）健康浴施設場内での禁止事項、持込を禁止しているもの等について、決まりを守るよう指導を行う。</t>
  </si>
  <si>
    <t>v）監視員は水着を着用する。</t>
  </si>
  <si>
    <t>vi）監視員は専属（同一時間に他業務との兼務は不可とする。）とし、交代時間が来るまで、持ち場を離れないものとする。</t>
  </si>
  <si>
    <t>(ｴ)　温水プールの衛生管理</t>
  </si>
  <si>
    <t>「遊泳用プールの衛生基準」（平成 13 年 7 月 24 日健発第 774 号・厚生労働省健康局長通知）に基づき、健康浴施設の環境衛生管理及び測定業務を行う。</t>
  </si>
  <si>
    <t>「遊泳用プールの衛生基準」に基づき、それぞれ健康浴施設における安全及び衛生についての知識及び技能を有する管理責任者、衛生管理者を配置する。管理責任者と衛生管理者とを同一の者が兼ねることは可能である。</t>
  </si>
  <si>
    <t>b　健康浴施設の水質管理</t>
  </si>
  <si>
    <t>i）プールの水は常に消毒を行うこと。また、遊離残留塩素濃度が健康浴施設内で均一になるよう管理する。</t>
  </si>
  <si>
    <t>ii）浮遊物等汚染物質を除去することにより、プールの水を「遊泳用プールの衛生基準」に定める水質基準を保つものとする。</t>
  </si>
  <si>
    <t>本編「表 ５-3　健康浴施設浴槽水の水質管理基準」参照</t>
  </si>
  <si>
    <t>iii）新補給水量及び時間当たり循環水量を常に把握する。</t>
  </si>
  <si>
    <t>iv）水の温度は、健康浴施設内で均一になるように配慮する。</t>
  </si>
  <si>
    <t>c　水質検査</t>
  </si>
  <si>
    <t>i）遊離残留塩素濃度について毎日午前中1回以上及び午後2回以上の測定（このうち1回は、遊泳者数のピーク時に測定することが望ましい）を行う。</t>
  </si>
  <si>
    <t>ii）水素イオン濃度、濁度、過マンガン酸カリウム消費量、大腸菌群及び一般細菌については、毎月１回以上の測定を行う。</t>
  </si>
  <si>
    <t>iv）水質検査は、定期的に行う。</t>
  </si>
  <si>
    <t>v）利用者が多数である場合等汚染負荷量が大きい場合には、水質検査の回数を適宜増やすものとする。</t>
  </si>
  <si>
    <t>vi）水質検査の試料採水地点は、長方形の健康浴施設では原則として、健康浴施設内の対角線上におけるほぼ等間隔の位置3ヶ所以上の水面下 20 ㎝及び循環ろ過装置の取入口付近とする。その他の形状の健康浴施設では、これに準じ、健康浴施設の形状に応じて適切な地点を選定する。</t>
  </si>
  <si>
    <t>d　水質検査方法</t>
  </si>
  <si>
    <t>i）水素イオン濃度、濁度、過マンガン酸カリウム消費量、一般細菌及び総トリハロメタンの測定は、水質基準に関する省令（平成 4 年厚生省令第 69 号）に定める検査方法若しくは上水試験方法（日本水道協会編）又はこれらと同等以上の精度を有する試験方法によるものとする。</t>
  </si>
  <si>
    <t>ii）遊離残留塩素濃度、二酸化塩素濃度及び亜塩素酸濃度の測定は、DPD 法又はこれと同等以上の精度を有する試験方法によるものとする。</t>
  </si>
  <si>
    <t>iii）大腸菌群の測定は、水質基準に関する省令に定める検査方法によるものとする。</t>
  </si>
  <si>
    <t>e　水質検査不適合時の措置</t>
  </si>
  <si>
    <t>i）遊離残留塩素濃度が 0.4mg/L を下回った場合は、遊泳を一時中止し、塩素剤を追加するなどにより遊離残留塩素濃度を 0.4 mg/L 以上としてから遊泳を再開する。</t>
  </si>
  <si>
    <t>ii）水素イオン濃度、濁度、過マンガン酸カリウム消費量、一般細菌及び総トリハロメタンが基準値に適合しない場合は、補水、換水、循環ろ過の改善その他の方法により速やかに改善を図る。一般細菌及び総トリハロメタンについては、特に塩素剤濃度の管理にも十分留意して改善を図る。</t>
  </si>
  <si>
    <t>iii）大腸菌群が検出された場合は、速やかに遊離残留塩素濃度を測定し、濃度が0.4mg/L を下った場合は、前記ⅰ）の措置を講じる。また、0.4 mg/L 以上であった場合には、大腸菌群の由来等を検討し、ろ過の改善等必要な措置を講じる。</t>
  </si>
  <si>
    <t>iv）二酸化塩素を消毒に用いる場合のⅰ）及びⅲ）の適用については、「塩素剤」を「二酸化塩素」と「0.4 mg/L」を「1.0 mg/L」と読み替えるものとする。この場合において二酸化塩素濃度が 0.4 mg/L を超えたとき又は亜塩素酸濃度が 1.2 mg/Lを超えたときは、二酸化塩素の注入量の調整や補水等によって速やかに改善を図る。</t>
  </si>
  <si>
    <t>f　その他</t>
  </si>
  <si>
    <t>ウ　提案プログラム事業の運営業務</t>
  </si>
  <si>
    <t>b　当該事業は運営事業者の独立採算事業とし、事業の実施に係る費用は、全額運営事業者の負担とし、得られる収入は全額運営事業者の収入とする。</t>
  </si>
  <si>
    <t>(ｲ)　健康浴施設における提案プログラム事業</t>
  </si>
  <si>
    <t>運営事業者は健康浴施設の一部を占用利用して、市民等の水中運動を利用した健康維持増進・機能回復等に対するニーズに応え得る各種水泳教室等の事業を、以下の条件の下に実施することができる。</t>
  </si>
  <si>
    <t>a　当該事業の実施は、健康浴施設にて行うものとし、一般利用者の利用を妨げないために、健康浴施設のコースの 1/2 以上は、一般利用者の自由利用を確保する。</t>
  </si>
  <si>
    <t>b　当該事業の実施時間は、原則として 1 日の営業時間の 1/2 の範囲内とする。時間帯については、運営事業者の提案によるものとする。</t>
  </si>
  <si>
    <t>c　当該事業の料金については、余熱体験施設が公共施設であることを勘案して、多くの利用者が利用可能な料金設定とする。</t>
  </si>
  <si>
    <t>(11)　屋外施設の運転管理業務</t>
  </si>
  <si>
    <t>(ｱ)　利用時間</t>
  </si>
  <si>
    <t>屋外施設は、原則として屋内施設の開館時間内の利用とし、その他の時間帯は閉鎖する。また、屋内施設の休館日は原則として閉鎖する。</t>
  </si>
  <si>
    <t>(ｲ)　駐車場管理業務</t>
  </si>
  <si>
    <t>a　余熱体験施設の利用者や施設来場者の駐車場利用に対して、運営事業者は駐車場の有料・無料について提案を行った上で、適切な管理を実施する。</t>
  </si>
  <si>
    <t>b　当該施設へは、大半が自家用車で来場することが予想されることから、利用者の利便性を考慮した運営を行うものとする。</t>
  </si>
  <si>
    <t>c　多数の利用者が予想される場合、駐車場に整理員を配置し、駐車場内の整理及び周辺道路での交通渋滞を招かないように配慮する。</t>
  </si>
  <si>
    <t>d　車両の盗難、車上荒し等の発生を未然に防止できるように配慮し、常に正常な駐車場の利用状態に保つ。</t>
  </si>
  <si>
    <t>(ｳ)　広場、緑地等管理業務</t>
  </si>
  <si>
    <t>a　イベント等の催しを開催する場合は、一般の施設利用者との動線に配慮し、混乱をきたさないよう運営する。</t>
  </si>
  <si>
    <t>(12)　維持管理業務</t>
  </si>
  <si>
    <t>運営事業者は、関係法令等を遵守し、適切な運転管理が行えるよう施設の基本性能を確保・維持するため、必要となる適切な維持管理業務を行うものとする。</t>
  </si>
  <si>
    <t>なお、余熱体験施設に係る維持管理業務実施の考え方は、基本的に一般廃棄物処理施設の維持管理業務に準じるものとし、施設各機能の具体的な維持管理業務は以下のとおりである。</t>
  </si>
  <si>
    <t>ア　建築物の維持管理</t>
  </si>
  <si>
    <t>(ｱ)　業務の対象範囲</t>
  </si>
  <si>
    <t>本事業で整備した余熱体験施設の建築物及びその付帯施設（以下、「建築物等」という）を対象とする。</t>
  </si>
  <si>
    <t>(ｲ)　業務の内容</t>
  </si>
  <si>
    <t>建築物等の各部に応じ、支障がない状態にあるかどうか点検、保守を行う。なお、業務内容については、本書によるほか、「建築保全業務共通仕様書」（国土交通省大臣官房官庁営繕部監修）による。</t>
  </si>
  <si>
    <t>(ｳ)　業務の要求事項</t>
  </si>
  <si>
    <t>運営事業者は、建築物等の各部について、支障のない状態に保全されていることを点検（定期点検を含む）確認し、支障があると認めたときは、必要に応じて調査を行い、当該部位・部材等を補修・修繕、交換、塗装その他必要な措置を適切な時期にとらなければならない。</t>
  </si>
  <si>
    <t>イ　建築設備の維持管理</t>
  </si>
  <si>
    <t>本事業で整備した建築物等に設置された以下の設備を対象とする。</t>
  </si>
  <si>
    <t>a　電気設備</t>
  </si>
  <si>
    <t>受変電設備、幹線動力設備、電灯コンセント設備、放送設備、テレビ共同受信設備、電話・情報通信設備、時計設備、自動火災報知設備、呼出設備、ITV設備、 インターホン設備、その他</t>
  </si>
  <si>
    <t>b　機械設備</t>
  </si>
  <si>
    <t>給水設備、排水設備、雨水排水設備、給湯設備、衛生器具設備、空調設備、換気設備、排煙設備、自動制御設備、余熱引込み設備、消火設備、循環ろ過設備、消毒設備、その他</t>
  </si>
  <si>
    <t>余熱体験施設の所要機能及び性能が維持できるように運転・監視、点検及び保守を行い、必要に応じて補修・修繕、分解整備、交換、調整及び清掃を行う。なお、業務内容については、本書によるほか、「建築保全業務共通仕様書」（国土交通省大臣官房官庁営繕部監修）による。</t>
  </si>
  <si>
    <t>a　点検及び保守</t>
  </si>
  <si>
    <t>i）運営事業者は、(ｱ)に挙げる設備等について、支障のない状態に保全されていることを点検・確認し、支障があると認めたときは、必要に応じて調査を行い、当該消耗部材及び消耗部品の取替え、注油等の保守その他の必要な措置を適切な時期にとらなければならない。なお、本業務には、照明設備等の管球の交換を含む。</t>
  </si>
  <si>
    <t>ii）点検は、業務計画書に記載した機器の種別毎の点検項目、所定周期に従い、適正に実施する。また、点検結果及び補修内容等の履歴を記録し、当該月次業務報告書に添付する。</t>
  </si>
  <si>
    <t>iii）定期点検のために停電、断水等が発生する恐れがある場合は、あらかじめ本市の了解を得るものとする。また、可能な限り余熱体験施設の業務に影響がない休館日若しくは開館時間外に行う。</t>
  </si>
  <si>
    <t>iv）建築基準法、消防法、電気事業法等に定められた法定点検を実施し、速やかに検査結果を報告するとともに、所定の様式による点検結果報告書を作成し、本市へ提出する。また、記録の保存等を行う。</t>
  </si>
  <si>
    <t>v）点検等により、設備が正常に機能しないことが確認された場合は、点検内容を明示した点検票を添えて本市へ報告するとともに、適切な補修・修繕等を行う。</t>
  </si>
  <si>
    <t>vi）設備の不具合に関する利用者等からの申告・クレームについては、現場確認、原因調査、調整、応急処置など適切な対応を行う。</t>
  </si>
  <si>
    <t>vii）点検若しくは保守を実施した際に、年１回程度、当該設備関連室の床、窓ガラス、その他備品等の汚れを清掃する。清掃にあたっては、設備に精通した者を立ち会わせた上で、事故等が発生しないように十分安全を確保して実施する。</t>
  </si>
  <si>
    <t>viii）電力会社・通信事業者等との協議、現場確認、調整、応急処置など適切な対応を行う。</t>
  </si>
  <si>
    <t>b　運転・監視</t>
  </si>
  <si>
    <t>ウ　外構施設の維持管理</t>
  </si>
  <si>
    <t>本敷地内の外構施設の機能及び性能を維持し、耐久性を確保するとともに、余熱体験施設の利用者等が安全かつ快適に使用できるように、外構施設各部の点検、保守を実施する。なお、業務内容については、本書によるほか、「建築保全業務共通仕様書」（国土交通省大臣官房官庁営繕部監修）による。</t>
  </si>
  <si>
    <t>(ｳ)　業務の要求水準</t>
  </si>
  <si>
    <t>運営事業者は、外構施設の各部について、支障のない状態に保全されていることを点検・確認し、支障があると認めたときは、必要に応じて調査を行い、当該部位・部材、機器等を 補修・修繕、取替え、塗装その他必要な措置を適切な時期にとらなければならない。</t>
  </si>
  <si>
    <t>エ　備品等の維持管理</t>
  </si>
  <si>
    <t>本事業で調達、設置した次の備品等を対象とする。</t>
  </si>
  <si>
    <t>a　入浴施設備品</t>
  </si>
  <si>
    <t>b　健康浴施設備品</t>
  </si>
  <si>
    <t>c　事務室関係備品</t>
  </si>
  <si>
    <t>d　受付・ロビー、休憩スペース備品</t>
  </si>
  <si>
    <t>e　更衣室備品</t>
  </si>
  <si>
    <t>f　提案施設の備品</t>
  </si>
  <si>
    <t>g　その他必要な備品</t>
  </si>
  <si>
    <t>備品等については、余熱体験施設の利用目的等に支障をきたさないように点検・修理を行う。不備が発生した場合、利用者へ使用禁止の措置を講じるとともに、速やかに本市へ報告する。</t>
  </si>
  <si>
    <t>a　共通事項</t>
  </si>
  <si>
    <t>i）運営事業者は、施設利用者の活動に支障をきたさないよう、余熱体験施設の備品の管理を行うとともに、故障・破損等の不具合が生じた備品については、適宜修理・修繕を行う。</t>
  </si>
  <si>
    <t>ii）備品の管理にあたっては、備品台帳を作成し確実に行うものとする。</t>
  </si>
  <si>
    <t>iii）本事業で調達・設置した備品については本市に帰属する。その他、消耗品（主として事務室で使用するもの）等の運営事業者が本市からの運営・維持管理業務委託料により購入した物品は運営事業者に帰属する。</t>
  </si>
  <si>
    <t>iv）運営事業者が独立採算事業を実施するため調達した備品等は運営事業者に帰属する。</t>
  </si>
  <si>
    <t>(13)　環境保全業務</t>
  </si>
  <si>
    <t>「第４章　２ (6)環境管理業務」に準ずる。</t>
  </si>
  <si>
    <t>(14)　情報管理業務</t>
  </si>
  <si>
    <t>「第４章　２ (13)情報管理業務」に準ずる。</t>
  </si>
  <si>
    <t>(15)　関連業務</t>
  </si>
  <si>
    <t>ア　清掃業務</t>
  </si>
  <si>
    <t>本事業で整備した建築物等の屋内・屋外並びに本敷地内にある外構施設を対象とする。ただし、入浴施設及び健康浴施設の清掃業務内容は、運転管理業務における入浴施設運転管理業務及び健康浴施設運転管理業務の項に記載しているとおりである。</t>
  </si>
  <si>
    <t>運営事業者は、本事業で整備した余熱体験施設、屋外施設並びにその他附帯施設を美しく衛生的に保ち、余熱体験施設利用者等が安全かつ快適に使用できるように清掃作業を行う。</t>
  </si>
  <si>
    <t>b　清掃作業は、余熱体験施設の使用に支障をきたさないよう、方法及び時間等について、あらかじめ本市と協議の上、実施する。</t>
  </si>
  <si>
    <t>c　作業中は、火災、盗難及びその他の事故防止に注意し、万一備品、建物等を損傷したときは、速やかに本市に報告するとともに、運営事業者の責任で原状回復する。</t>
  </si>
  <si>
    <t>d　清掃作業で使用する衛生消耗品、洗剤、清掃用具、機材、車両及び作業員の被服等は、全て運営事業者の負担とする。</t>
  </si>
  <si>
    <t>e　清掃作業終了後には、その都度、清掃作業日報を作成の上、本市に提出する。</t>
  </si>
  <si>
    <t>f　作業中に生じた清掃作業員の事故については運営事業者の負担とする。</t>
  </si>
  <si>
    <t>イ　環境衛生管理業務</t>
  </si>
  <si>
    <t>本事業で整備した余熱体験施設を対象とする。入浴施設及び健康浴施設の衛生管理に関する業務は、入浴施設運転管理業務及び健康浴施設運転管理業務に関する要求事項に記載しているとおりとする。</t>
  </si>
  <si>
    <t>運営事業者は、余熱体験施設の環境衛生を適正に管理し、余熱体験施設の利用者等が安全かつ快適に利用できるよう、次の業務を実施する。</t>
  </si>
  <si>
    <t>a　空気環境測定、給水及び排水管理業務</t>
  </si>
  <si>
    <t>「建築物における衛生的環境の確保に関する法律」等に定められた管理基準による。</t>
  </si>
  <si>
    <t>当該業務は、余熱体験施設（屋内施設）及び建物周囲を対象とする。当該建物内において、ゴキブリ、蚊等害虫の発生を予防するための消毒を行うほか、ねずみの駆除を行う。業務は「建築物における衛生的環境の確保に関する法律」施行規則第 4 条の 5（清掃等及びねずみ、昆虫等の防除）を準拠する。</t>
  </si>
  <si>
    <t>ウ　植栽管理業務</t>
  </si>
  <si>
    <t>南部クリーンセンターの解体跡地の緑地等の植栽を対象とする。</t>
  </si>
  <si>
    <t>南部クリーンセンターの解体跡地の植栽等を適正に維持管理し、施設内の良好な美観及び環境を保持するため、次の業務を行う。</t>
  </si>
  <si>
    <t>a　樹木管理</t>
  </si>
  <si>
    <t>b　芝生管理</t>
  </si>
  <si>
    <t>c　花壇・草木管理</t>
  </si>
  <si>
    <t>エ　警備業務</t>
  </si>
  <si>
    <t>余熱体験施設における火災及び盗難・破壊等の被害を防止するとともに、万一事故等が発生した場合、被害を最小限に食い止め、施設の財産を守るとともに利用者が安全、安心して施設を利用できることを目的として、次の業務を行う。</t>
  </si>
  <si>
    <t>a　火災、盗難、その他警報の監視及び不良行為の拡大防止</t>
  </si>
  <si>
    <t>b　事故確認後における関係機関への通報連絡</t>
  </si>
  <si>
    <t>a　守秘義務</t>
  </si>
  <si>
    <t>運営事業者及び本業務従事者は、本業務を遂行するにあたり、また本業務終了後においても、個人情報等の業務上知り得た秘密を漏洩してはならない。従業員においては、その退職後も同様とする。</t>
  </si>
  <si>
    <t>b　業務報告</t>
  </si>
  <si>
    <t>運営事業者は、警備及び取締り状況、その他業務上取扱った事項を記入した警備状況報告書を毎月本市に提出する。</t>
  </si>
  <si>
    <t>オ　見学者対応</t>
  </si>
  <si>
    <t>カ　市民への対応</t>
  </si>
  <si>
    <t>3＋必要台数</t>
  </si>
  <si>
    <t>※敷地境界監視カメラは防犯兼用とする。</t>
  </si>
  <si>
    <t>作業ヤードを含む</t>
  </si>
  <si>
    <t>破袋機又は破除袋機</t>
  </si>
  <si>
    <t>手選別コンベヤ</t>
  </si>
  <si>
    <t>搬送コンベヤ</t>
  </si>
  <si>
    <t>不燃物破砕機</t>
  </si>
  <si>
    <t>磁力選別機</t>
  </si>
  <si>
    <t>アルミ選別機</t>
  </si>
  <si>
    <t>ストックヤード設備</t>
  </si>
  <si>
    <t>玄関（工場部）</t>
  </si>
  <si>
    <t>※処理対象物の系統ごとに必要なカメラを設置する。</t>
  </si>
  <si>
    <t>計量棟事務室</t>
  </si>
  <si>
    <t>プラットホーム監視員室</t>
  </si>
  <si>
    <t>消防法規にて設置。</t>
  </si>
  <si>
    <t>有効幅員2.5ｍ以上とする。</t>
  </si>
  <si>
    <t>勾配10％以下。</t>
  </si>
  <si>
    <t>計量事務室、計量機（搬入用2基、退出用1基）屋根付き。</t>
  </si>
  <si>
    <t>備品等の物置、災害用備蓄品の保管。</t>
  </si>
  <si>
    <t>有効幅員2.5m以上とする。</t>
  </si>
  <si>
    <t>様式第13号-1（1）</t>
    <rPh sb="0" eb="2">
      <t>ヨウシキ</t>
    </rPh>
    <rPh sb="2" eb="3">
      <t>ダイ</t>
    </rPh>
    <rPh sb="5" eb="6">
      <t>ゴウ</t>
    </rPh>
    <phoneticPr fontId="28"/>
  </si>
  <si>
    <t>様式第13号-1（2）</t>
    <rPh sb="0" eb="2">
      <t>ヨウシキ</t>
    </rPh>
    <rPh sb="2" eb="3">
      <t>ダイ</t>
    </rPh>
    <rPh sb="5" eb="6">
      <t>ゴウ</t>
    </rPh>
    <phoneticPr fontId="96"/>
  </si>
  <si>
    <t>※3　「1．市内企業に係る貢献金額」に含まれる人件費等は「2．地元雇用に係る貢献金額」に計上しないこと。</t>
    <rPh sb="6" eb="8">
      <t>シナイ</t>
    </rPh>
    <rPh sb="8" eb="10">
      <t>キギョウ</t>
    </rPh>
    <rPh sb="11" eb="12">
      <t>カカワ</t>
    </rPh>
    <rPh sb="13" eb="15">
      <t>コウケン</t>
    </rPh>
    <rPh sb="15" eb="17">
      <t>キンガク</t>
    </rPh>
    <rPh sb="19" eb="20">
      <t>フク</t>
    </rPh>
    <rPh sb="23" eb="26">
      <t>ジンケンヒ</t>
    </rPh>
    <rPh sb="26" eb="27">
      <t>トウ</t>
    </rPh>
    <rPh sb="31" eb="33">
      <t>ジモト</t>
    </rPh>
    <rPh sb="33" eb="35">
      <t>コヨウ</t>
    </rPh>
    <rPh sb="36" eb="37">
      <t>カカワ</t>
    </rPh>
    <rPh sb="38" eb="40">
      <t>コウケン</t>
    </rPh>
    <rPh sb="40" eb="42">
      <t>キンガク</t>
    </rPh>
    <rPh sb="44" eb="46">
      <t>ケイジョウ</t>
    </rPh>
    <phoneticPr fontId="28"/>
  </si>
  <si>
    <t>様式第9号-8</t>
    <phoneticPr fontId="28"/>
  </si>
  <si>
    <t>様式第9号-9</t>
    <phoneticPr fontId="28"/>
  </si>
  <si>
    <t>様式第9号-10</t>
    <phoneticPr fontId="28"/>
  </si>
  <si>
    <t>「入札説明書　第３章　２　(2)　①　イ　(ｱ)」に規定する配置予定者の資格及び業務経験</t>
    <phoneticPr fontId="28"/>
  </si>
  <si>
    <t>入札価格参考資料（設計・建設業務に係る対価）</t>
    <phoneticPr fontId="28"/>
  </si>
  <si>
    <t>入札価格参考資料（足利市のライフサイクルコスト）</t>
    <rPh sb="9" eb="12">
      <t>アシカガシ</t>
    </rPh>
    <phoneticPr fontId="28"/>
  </si>
  <si>
    <t>入札価格参考資料（運営・維持管理業務に係る対価）</t>
    <phoneticPr fontId="28"/>
  </si>
  <si>
    <t>一般廃棄物処理施設の設計・建設及び運営・維持管理業務に関する提案書　　※表紙</t>
    <rPh sb="0" eb="2">
      <t>イッパン</t>
    </rPh>
    <rPh sb="2" eb="5">
      <t>ハイキブツ</t>
    </rPh>
    <rPh sb="5" eb="7">
      <t>ショリ</t>
    </rPh>
    <rPh sb="7" eb="9">
      <t>シセツ</t>
    </rPh>
    <rPh sb="15" eb="16">
      <t>オヨ</t>
    </rPh>
    <rPh sb="17" eb="19">
      <t>ウンエイ</t>
    </rPh>
    <rPh sb="20" eb="22">
      <t>イジ</t>
    </rPh>
    <rPh sb="22" eb="24">
      <t>カンリ</t>
    </rPh>
    <phoneticPr fontId="28"/>
  </si>
  <si>
    <t>【建設関連】工事工程と工事中の周辺環境への配慮</t>
    <rPh sb="1" eb="3">
      <t>ケンセツ</t>
    </rPh>
    <rPh sb="3" eb="5">
      <t>カンレン</t>
    </rPh>
    <rPh sb="6" eb="8">
      <t>コウジ</t>
    </rPh>
    <rPh sb="8" eb="10">
      <t>コウテイ</t>
    </rPh>
    <rPh sb="11" eb="13">
      <t>コウジ</t>
    </rPh>
    <rPh sb="13" eb="14">
      <t>チュウ</t>
    </rPh>
    <rPh sb="15" eb="17">
      <t>シュウヘン</t>
    </rPh>
    <rPh sb="17" eb="19">
      <t>カンキョウ</t>
    </rPh>
    <rPh sb="21" eb="23">
      <t>ハイリョ</t>
    </rPh>
    <phoneticPr fontId="28"/>
  </si>
  <si>
    <t>様式第4号-1</t>
    <phoneticPr fontId="28"/>
  </si>
  <si>
    <t>様式第4号-2</t>
    <phoneticPr fontId="28"/>
  </si>
  <si>
    <t>（余熱体験施設設計・運営事業者が複数グループに参加する場合の）誓約書</t>
    <rPh sb="1" eb="3">
      <t>ヨネツ</t>
    </rPh>
    <rPh sb="3" eb="5">
      <t>タイケン</t>
    </rPh>
    <rPh sb="5" eb="7">
      <t>シセツ</t>
    </rPh>
    <rPh sb="7" eb="9">
      <t>セッケイ</t>
    </rPh>
    <rPh sb="10" eb="12">
      <t>ウンエイ</t>
    </rPh>
    <rPh sb="12" eb="15">
      <t>ジギョウシャ</t>
    </rPh>
    <rPh sb="16" eb="18">
      <t>フクスウ</t>
    </rPh>
    <rPh sb="23" eb="25">
      <t>サンカ</t>
    </rPh>
    <rPh sb="27" eb="29">
      <t>バアイ</t>
    </rPh>
    <rPh sb="31" eb="34">
      <t>セイヤクショ</t>
    </rPh>
    <phoneticPr fontId="28"/>
  </si>
  <si>
    <t>【エネルギーの有効利用】熱供給の最大化・省エネルギー・省電力</t>
    <rPh sb="7" eb="9">
      <t>ユウコウ</t>
    </rPh>
    <rPh sb="9" eb="11">
      <t>リヨウ</t>
    </rPh>
    <rPh sb="12" eb="13">
      <t>ネツ</t>
    </rPh>
    <rPh sb="13" eb="15">
      <t>キョウキュウ</t>
    </rPh>
    <rPh sb="16" eb="18">
      <t>サイダイ</t>
    </rPh>
    <rPh sb="18" eb="19">
      <t>カ</t>
    </rPh>
    <rPh sb="20" eb="21">
      <t>ショウ</t>
    </rPh>
    <rPh sb="27" eb="30">
      <t>ショウデンリョク</t>
    </rPh>
    <phoneticPr fontId="28"/>
  </si>
  <si>
    <t>【環境負荷低減・脱炭素化】二酸化炭素排出量の削減</t>
    <rPh sb="1" eb="3">
      <t>カンキョウ</t>
    </rPh>
    <rPh sb="3" eb="5">
      <t>フカ</t>
    </rPh>
    <rPh sb="5" eb="7">
      <t>テイゲン</t>
    </rPh>
    <rPh sb="8" eb="9">
      <t>ダツ</t>
    </rPh>
    <rPh sb="9" eb="11">
      <t>タンソ</t>
    </rPh>
    <rPh sb="11" eb="12">
      <t>カ</t>
    </rPh>
    <rPh sb="13" eb="16">
      <t>ニサンカ</t>
    </rPh>
    <rPh sb="16" eb="18">
      <t>タンソ</t>
    </rPh>
    <rPh sb="18" eb="20">
      <t>ハイシュツ</t>
    </rPh>
    <rPh sb="20" eb="21">
      <t>リョウ</t>
    </rPh>
    <rPh sb="22" eb="24">
      <t>サクゲン</t>
    </rPh>
    <phoneticPr fontId="28"/>
  </si>
  <si>
    <t>ごみの適正処理を安定的かつ効率的に行い、災害廃棄物処理にも対応し得る施設　　※表紙</t>
    <rPh sb="3" eb="5">
      <t>テキセイ</t>
    </rPh>
    <rPh sb="5" eb="7">
      <t>ショリ</t>
    </rPh>
    <rPh sb="8" eb="10">
      <t>アンテイ</t>
    </rPh>
    <rPh sb="10" eb="11">
      <t>テキ</t>
    </rPh>
    <rPh sb="13" eb="15">
      <t>コウリツ</t>
    </rPh>
    <rPh sb="15" eb="16">
      <t>テキ</t>
    </rPh>
    <rPh sb="17" eb="18">
      <t>オコナ</t>
    </rPh>
    <rPh sb="20" eb="22">
      <t>サイガイ</t>
    </rPh>
    <rPh sb="22" eb="25">
      <t>ハイキブツ</t>
    </rPh>
    <rPh sb="25" eb="27">
      <t>ショリ</t>
    </rPh>
    <rPh sb="29" eb="31">
      <t>タイオウ</t>
    </rPh>
    <rPh sb="32" eb="33">
      <t>ウ</t>
    </rPh>
    <rPh sb="34" eb="36">
      <t>シセツ</t>
    </rPh>
    <rPh sb="39" eb="41">
      <t>ヒョウシ</t>
    </rPh>
    <phoneticPr fontId="28"/>
  </si>
  <si>
    <t>【配置動線計画】全体配置・配置動線</t>
    <rPh sb="1" eb="3">
      <t>ハイチ</t>
    </rPh>
    <rPh sb="3" eb="5">
      <t>ドウセン</t>
    </rPh>
    <rPh sb="5" eb="7">
      <t>ケイカク</t>
    </rPh>
    <rPh sb="8" eb="10">
      <t>ゼンタイ</t>
    </rPh>
    <rPh sb="10" eb="12">
      <t>ハイチ</t>
    </rPh>
    <rPh sb="13" eb="15">
      <t>ハイチ</t>
    </rPh>
    <rPh sb="15" eb="17">
      <t>ドウセン</t>
    </rPh>
    <phoneticPr fontId="28"/>
  </si>
  <si>
    <t>【災害に強い施設】大規模災害時対応・地域防災拠点機能</t>
    <rPh sb="1" eb="3">
      <t>サイガイ</t>
    </rPh>
    <rPh sb="4" eb="5">
      <t>ツヨ</t>
    </rPh>
    <rPh sb="6" eb="8">
      <t>シセツ</t>
    </rPh>
    <rPh sb="9" eb="12">
      <t>ダイキボ</t>
    </rPh>
    <rPh sb="12" eb="14">
      <t>サイガイ</t>
    </rPh>
    <rPh sb="14" eb="15">
      <t>ジ</t>
    </rPh>
    <rPh sb="15" eb="17">
      <t>タイオウ</t>
    </rPh>
    <rPh sb="18" eb="20">
      <t>チイキ</t>
    </rPh>
    <rPh sb="20" eb="22">
      <t>ボウサイ</t>
    </rPh>
    <rPh sb="22" eb="24">
      <t>キョテン</t>
    </rPh>
    <rPh sb="24" eb="26">
      <t>キノウ</t>
    </rPh>
    <phoneticPr fontId="28"/>
  </si>
  <si>
    <t>様式第16号-5</t>
    <phoneticPr fontId="28"/>
  </si>
  <si>
    <t>様式第16号-5-1</t>
    <phoneticPr fontId="28"/>
  </si>
  <si>
    <t>【基本性能の維持】長期稼働・検査・補修・予防保全</t>
    <rPh sb="1" eb="3">
      <t>キホン</t>
    </rPh>
    <rPh sb="3" eb="5">
      <t>セイノウ</t>
    </rPh>
    <rPh sb="6" eb="8">
      <t>イジ</t>
    </rPh>
    <rPh sb="9" eb="11">
      <t>チョウキ</t>
    </rPh>
    <rPh sb="11" eb="13">
      <t>カドウ</t>
    </rPh>
    <rPh sb="14" eb="16">
      <t>ケンサ</t>
    </rPh>
    <rPh sb="17" eb="19">
      <t>ホシュウ</t>
    </rPh>
    <rPh sb="20" eb="22">
      <t>ヨボウ</t>
    </rPh>
    <rPh sb="22" eb="24">
      <t>ホゼン</t>
    </rPh>
    <phoneticPr fontId="28"/>
  </si>
  <si>
    <t>様式第16号-6</t>
    <phoneticPr fontId="28"/>
  </si>
  <si>
    <t>様式第16号-6-1</t>
    <phoneticPr fontId="28"/>
  </si>
  <si>
    <t>一般廃棄物処理施設の運営管理体制　　※表紙</t>
    <rPh sb="0" eb="2">
      <t>イッパン</t>
    </rPh>
    <rPh sb="2" eb="5">
      <t>ハイキブツ</t>
    </rPh>
    <rPh sb="5" eb="7">
      <t>ショリ</t>
    </rPh>
    <rPh sb="7" eb="9">
      <t>シセツ</t>
    </rPh>
    <rPh sb="10" eb="12">
      <t>ウンエイ</t>
    </rPh>
    <rPh sb="12" eb="14">
      <t>カンリ</t>
    </rPh>
    <rPh sb="14" eb="16">
      <t>タイセイ</t>
    </rPh>
    <phoneticPr fontId="28"/>
  </si>
  <si>
    <t>A4版・縦　4ページ</t>
    <rPh sb="2" eb="3">
      <t>バン</t>
    </rPh>
    <rPh sb="4" eb="5">
      <t>タテ</t>
    </rPh>
    <phoneticPr fontId="28"/>
  </si>
  <si>
    <t>様式第16号-6-2</t>
    <phoneticPr fontId="28"/>
  </si>
  <si>
    <t>様式第16号-6-2（別紙2）</t>
    <rPh sb="11" eb="13">
      <t>ベッシ</t>
    </rPh>
    <phoneticPr fontId="28"/>
  </si>
  <si>
    <t>様式第16号-6-2（別紙3）</t>
    <rPh sb="11" eb="13">
      <t>ベッシ</t>
    </rPh>
    <phoneticPr fontId="28"/>
  </si>
  <si>
    <t>様式第16号-6-2（別紙7）</t>
    <rPh sb="11" eb="13">
      <t>ベッシ</t>
    </rPh>
    <phoneticPr fontId="28"/>
  </si>
  <si>
    <t>様式第16号-6-2（別紙8）</t>
    <rPh sb="11" eb="13">
      <t>ベッシ</t>
    </rPh>
    <phoneticPr fontId="28"/>
  </si>
  <si>
    <t>様式第16号-6-3</t>
    <phoneticPr fontId="28"/>
  </si>
  <si>
    <t>様式第16号-6-3（別紙1）</t>
    <rPh sb="11" eb="13">
      <t>ベッシ</t>
    </rPh>
    <phoneticPr fontId="28"/>
  </si>
  <si>
    <t>様式第16号-6-3（別紙2）</t>
    <rPh sb="11" eb="13">
      <t>ベッシ</t>
    </rPh>
    <phoneticPr fontId="28"/>
  </si>
  <si>
    <t>様式第17号-1-2</t>
    <phoneticPr fontId="28"/>
  </si>
  <si>
    <t>様式第17号-1-3</t>
    <phoneticPr fontId="28"/>
  </si>
  <si>
    <t>余熱体験施設の設計・建設及び運営・維持管理に関する提案書　　※表紙</t>
    <rPh sb="0" eb="2">
      <t>ヨネツ</t>
    </rPh>
    <rPh sb="2" eb="4">
      <t>タイケン</t>
    </rPh>
    <rPh sb="4" eb="6">
      <t>シセツ</t>
    </rPh>
    <rPh sb="7" eb="9">
      <t>セッケイ</t>
    </rPh>
    <rPh sb="10" eb="12">
      <t>ケンセツ</t>
    </rPh>
    <rPh sb="12" eb="13">
      <t>オヨ</t>
    </rPh>
    <rPh sb="14" eb="16">
      <t>ウンエイ</t>
    </rPh>
    <rPh sb="17" eb="19">
      <t>イジ</t>
    </rPh>
    <rPh sb="19" eb="21">
      <t>カンリ</t>
    </rPh>
    <rPh sb="22" eb="23">
      <t>カン</t>
    </rPh>
    <rPh sb="25" eb="28">
      <t>テイアンショ</t>
    </rPh>
    <phoneticPr fontId="28"/>
  </si>
  <si>
    <t>施設計画</t>
    <rPh sb="0" eb="2">
      <t>シセツ</t>
    </rPh>
    <rPh sb="2" eb="4">
      <t>ケイカク</t>
    </rPh>
    <phoneticPr fontId="28"/>
  </si>
  <si>
    <t>【配置動線計画】動線計画・諸室配置</t>
    <rPh sb="1" eb="3">
      <t>ハイチ</t>
    </rPh>
    <rPh sb="3" eb="5">
      <t>ドウセン</t>
    </rPh>
    <rPh sb="5" eb="7">
      <t>ケイカク</t>
    </rPh>
    <rPh sb="8" eb="10">
      <t>ドウセン</t>
    </rPh>
    <rPh sb="10" eb="12">
      <t>ケイカク</t>
    </rPh>
    <rPh sb="13" eb="14">
      <t>ショ</t>
    </rPh>
    <rPh sb="14" eb="15">
      <t>シツ</t>
    </rPh>
    <rPh sb="15" eb="17">
      <t>ハイチ</t>
    </rPh>
    <phoneticPr fontId="28"/>
  </si>
  <si>
    <t>【必須施設】安全性・快適性・魅力</t>
    <rPh sb="1" eb="3">
      <t>ヒッス</t>
    </rPh>
    <rPh sb="3" eb="5">
      <t>シセツ</t>
    </rPh>
    <rPh sb="6" eb="8">
      <t>アンゼン</t>
    </rPh>
    <rPh sb="8" eb="9">
      <t>セイ</t>
    </rPh>
    <rPh sb="10" eb="12">
      <t>カイテキ</t>
    </rPh>
    <rPh sb="12" eb="13">
      <t>セイ</t>
    </rPh>
    <rPh sb="14" eb="16">
      <t>ミリョク</t>
    </rPh>
    <phoneticPr fontId="28"/>
  </si>
  <si>
    <t>指定手続等条例第4条第1項第1号</t>
    <rPh sb="0" eb="2">
      <t>シテイ</t>
    </rPh>
    <rPh sb="2" eb="4">
      <t>テツヅキ</t>
    </rPh>
    <rPh sb="4" eb="5">
      <t>ナド</t>
    </rPh>
    <rPh sb="5" eb="7">
      <t>ジョウレイ</t>
    </rPh>
    <rPh sb="7" eb="8">
      <t>ダイ</t>
    </rPh>
    <rPh sb="9" eb="10">
      <t>ジョウ</t>
    </rPh>
    <rPh sb="10" eb="11">
      <t>ダイ</t>
    </rPh>
    <rPh sb="12" eb="13">
      <t>コウ</t>
    </rPh>
    <rPh sb="13" eb="14">
      <t>ダイ</t>
    </rPh>
    <rPh sb="15" eb="16">
      <t>ゴウ</t>
    </rPh>
    <phoneticPr fontId="28"/>
  </si>
  <si>
    <t>様式第17号-2-2</t>
    <phoneticPr fontId="28"/>
  </si>
  <si>
    <t>【平等利用】偏りや特定優遇の排除</t>
    <rPh sb="1" eb="3">
      <t>ビョウドウ</t>
    </rPh>
    <rPh sb="3" eb="5">
      <t>リヨウ</t>
    </rPh>
    <rPh sb="6" eb="7">
      <t>カタヨ</t>
    </rPh>
    <rPh sb="9" eb="11">
      <t>トクテイ</t>
    </rPh>
    <rPh sb="11" eb="13">
      <t>ユウグウ</t>
    </rPh>
    <rPh sb="14" eb="16">
      <t>ハイジョ</t>
    </rPh>
    <phoneticPr fontId="28"/>
  </si>
  <si>
    <t>【公共性】理念・課題認識・料金設定等</t>
    <rPh sb="1" eb="4">
      <t>コウキョウセイ</t>
    </rPh>
    <rPh sb="5" eb="7">
      <t>リネン</t>
    </rPh>
    <rPh sb="8" eb="10">
      <t>カダイ</t>
    </rPh>
    <rPh sb="10" eb="12">
      <t>ニンシキ</t>
    </rPh>
    <rPh sb="13" eb="15">
      <t>リョウキン</t>
    </rPh>
    <rPh sb="15" eb="17">
      <t>セッテイ</t>
    </rPh>
    <rPh sb="17" eb="18">
      <t>トウ</t>
    </rPh>
    <phoneticPr fontId="28"/>
  </si>
  <si>
    <t>指定手続等条例第4条第1項第2号</t>
    <rPh sb="0" eb="2">
      <t>シテイ</t>
    </rPh>
    <rPh sb="2" eb="4">
      <t>テツヅキ</t>
    </rPh>
    <rPh sb="4" eb="5">
      <t>ナド</t>
    </rPh>
    <rPh sb="5" eb="7">
      <t>ジョウレイ</t>
    </rPh>
    <rPh sb="7" eb="8">
      <t>ダイ</t>
    </rPh>
    <rPh sb="9" eb="10">
      <t>ジョウ</t>
    </rPh>
    <rPh sb="10" eb="11">
      <t>ダイ</t>
    </rPh>
    <rPh sb="12" eb="13">
      <t>コウ</t>
    </rPh>
    <rPh sb="13" eb="14">
      <t>ダイ</t>
    </rPh>
    <rPh sb="15" eb="16">
      <t>ゴウ</t>
    </rPh>
    <phoneticPr fontId="28"/>
  </si>
  <si>
    <t>【効用発揮】サービスの向上・利用拡大・情報発信等</t>
    <rPh sb="1" eb="3">
      <t>コウヨウ</t>
    </rPh>
    <rPh sb="3" eb="5">
      <t>ハッキ</t>
    </rPh>
    <rPh sb="11" eb="13">
      <t>コウジョウ</t>
    </rPh>
    <rPh sb="14" eb="16">
      <t>リヨウ</t>
    </rPh>
    <rPh sb="16" eb="18">
      <t>カクダイ</t>
    </rPh>
    <rPh sb="19" eb="21">
      <t>ジョウホウ</t>
    </rPh>
    <rPh sb="21" eb="23">
      <t>ハッシン</t>
    </rPh>
    <rPh sb="23" eb="24">
      <t>トウ</t>
    </rPh>
    <phoneticPr fontId="28"/>
  </si>
  <si>
    <t>様式第17号-3-2</t>
    <phoneticPr fontId="28"/>
  </si>
  <si>
    <t>【経費縮減】収支計画・委託料縮減策等</t>
    <rPh sb="1" eb="3">
      <t>ケイヒ</t>
    </rPh>
    <rPh sb="3" eb="5">
      <t>シュクゲン</t>
    </rPh>
    <rPh sb="6" eb="8">
      <t>シュウシ</t>
    </rPh>
    <rPh sb="8" eb="10">
      <t>ケイカク</t>
    </rPh>
    <rPh sb="11" eb="14">
      <t>イタクリョウ</t>
    </rPh>
    <rPh sb="14" eb="16">
      <t>シュクゲン</t>
    </rPh>
    <rPh sb="16" eb="17">
      <t>サク</t>
    </rPh>
    <rPh sb="17" eb="18">
      <t>トウ</t>
    </rPh>
    <phoneticPr fontId="28"/>
  </si>
  <si>
    <t>様式第17号-3-3</t>
    <phoneticPr fontId="28"/>
  </si>
  <si>
    <t>【環境及び安全性への配慮】省エネ・環境負荷低減・安全管理等</t>
    <rPh sb="1" eb="3">
      <t>カンキョウ</t>
    </rPh>
    <rPh sb="3" eb="4">
      <t>オヨ</t>
    </rPh>
    <rPh sb="5" eb="7">
      <t>アンゼン</t>
    </rPh>
    <rPh sb="7" eb="8">
      <t>セイ</t>
    </rPh>
    <rPh sb="10" eb="12">
      <t>ハイリョ</t>
    </rPh>
    <rPh sb="13" eb="14">
      <t>ショウ</t>
    </rPh>
    <rPh sb="17" eb="19">
      <t>カンキョウ</t>
    </rPh>
    <rPh sb="19" eb="21">
      <t>フカ</t>
    </rPh>
    <rPh sb="21" eb="23">
      <t>テイゲン</t>
    </rPh>
    <rPh sb="24" eb="26">
      <t>アンゼン</t>
    </rPh>
    <rPh sb="26" eb="28">
      <t>カンリ</t>
    </rPh>
    <rPh sb="28" eb="29">
      <t>トウ</t>
    </rPh>
    <phoneticPr fontId="28"/>
  </si>
  <si>
    <t>様式第17号-4</t>
    <phoneticPr fontId="28"/>
  </si>
  <si>
    <t>指定手続等条例第4条第1項第3号</t>
    <rPh sb="0" eb="2">
      <t>シテイ</t>
    </rPh>
    <rPh sb="2" eb="4">
      <t>テツヅキ</t>
    </rPh>
    <rPh sb="4" eb="5">
      <t>ナド</t>
    </rPh>
    <rPh sb="5" eb="7">
      <t>ジョウレイ</t>
    </rPh>
    <rPh sb="7" eb="8">
      <t>ダイ</t>
    </rPh>
    <rPh sb="9" eb="10">
      <t>ジョウ</t>
    </rPh>
    <rPh sb="10" eb="11">
      <t>ダイ</t>
    </rPh>
    <rPh sb="12" eb="13">
      <t>コウ</t>
    </rPh>
    <rPh sb="13" eb="14">
      <t>ダイ</t>
    </rPh>
    <rPh sb="15" eb="16">
      <t>ゴウ</t>
    </rPh>
    <phoneticPr fontId="28"/>
  </si>
  <si>
    <t>【物的能力】経営の安定性・個人情報保護・情報公開等</t>
    <rPh sb="1" eb="3">
      <t>ブッテキ</t>
    </rPh>
    <rPh sb="3" eb="5">
      <t>ノウリョク</t>
    </rPh>
    <rPh sb="6" eb="8">
      <t>ケイエイ</t>
    </rPh>
    <rPh sb="9" eb="11">
      <t>アンテイ</t>
    </rPh>
    <rPh sb="11" eb="12">
      <t>セイ</t>
    </rPh>
    <rPh sb="13" eb="15">
      <t>コジン</t>
    </rPh>
    <rPh sb="15" eb="17">
      <t>ジョウホウ</t>
    </rPh>
    <rPh sb="17" eb="19">
      <t>ホゴ</t>
    </rPh>
    <rPh sb="20" eb="22">
      <t>ジョウホウ</t>
    </rPh>
    <rPh sb="22" eb="24">
      <t>コウカイ</t>
    </rPh>
    <rPh sb="24" eb="25">
      <t>トウ</t>
    </rPh>
    <phoneticPr fontId="28"/>
  </si>
  <si>
    <t>【人的能力】役割分担・責任体制・人員配置・教育研修等</t>
    <rPh sb="1" eb="3">
      <t>ジンテキ</t>
    </rPh>
    <rPh sb="3" eb="5">
      <t>ノウリョク</t>
    </rPh>
    <rPh sb="6" eb="8">
      <t>ヤクワリ</t>
    </rPh>
    <rPh sb="8" eb="10">
      <t>ブンタン</t>
    </rPh>
    <rPh sb="11" eb="13">
      <t>セキニン</t>
    </rPh>
    <rPh sb="13" eb="15">
      <t>タイセイ</t>
    </rPh>
    <rPh sb="16" eb="18">
      <t>ジンイン</t>
    </rPh>
    <rPh sb="18" eb="20">
      <t>ハイチ</t>
    </rPh>
    <rPh sb="21" eb="23">
      <t>キョウイク</t>
    </rPh>
    <rPh sb="23" eb="25">
      <t>ケンシュウ</t>
    </rPh>
    <rPh sb="25" eb="26">
      <t>トウ</t>
    </rPh>
    <phoneticPr fontId="28"/>
  </si>
  <si>
    <t>様式第17号-4-1</t>
    <phoneticPr fontId="28"/>
  </si>
  <si>
    <t>様式第17号-4-2</t>
    <phoneticPr fontId="28"/>
  </si>
  <si>
    <t>様式第17号-5</t>
    <phoneticPr fontId="28"/>
  </si>
  <si>
    <t>指定手続等条例第4条第1項第4号</t>
    <rPh sb="0" eb="2">
      <t>シテイ</t>
    </rPh>
    <rPh sb="2" eb="4">
      <t>テツヅキ</t>
    </rPh>
    <rPh sb="4" eb="5">
      <t>ナド</t>
    </rPh>
    <rPh sb="5" eb="7">
      <t>ジョウレイ</t>
    </rPh>
    <rPh sb="7" eb="8">
      <t>ダイ</t>
    </rPh>
    <rPh sb="9" eb="10">
      <t>ジョウ</t>
    </rPh>
    <rPh sb="10" eb="11">
      <t>ダイ</t>
    </rPh>
    <rPh sb="12" eb="13">
      <t>コウ</t>
    </rPh>
    <rPh sb="13" eb="14">
      <t>ダイ</t>
    </rPh>
    <rPh sb="15" eb="16">
      <t>ゴウ</t>
    </rPh>
    <phoneticPr fontId="28"/>
  </si>
  <si>
    <t>様式第17号-5-1</t>
    <phoneticPr fontId="28"/>
  </si>
  <si>
    <t>【提案事業】収益性・施設の魅力</t>
    <rPh sb="1" eb="3">
      <t>テイアン</t>
    </rPh>
    <rPh sb="3" eb="5">
      <t>ジギョウ</t>
    </rPh>
    <rPh sb="6" eb="8">
      <t>シュウエキ</t>
    </rPh>
    <rPh sb="8" eb="9">
      <t>セイ</t>
    </rPh>
    <rPh sb="10" eb="12">
      <t>シセツ</t>
    </rPh>
    <rPh sb="13" eb="15">
      <t>ミリョク</t>
    </rPh>
    <phoneticPr fontId="28"/>
  </si>
  <si>
    <t>様式第17号-5-2</t>
    <phoneticPr fontId="28"/>
  </si>
  <si>
    <t>【提案事業】プログラム・イベント・リピーター獲得方法</t>
    <rPh sb="1" eb="3">
      <t>テイアン</t>
    </rPh>
    <rPh sb="3" eb="5">
      <t>ジギョウ</t>
    </rPh>
    <rPh sb="22" eb="24">
      <t>カクトク</t>
    </rPh>
    <rPh sb="24" eb="26">
      <t>ホウホウ</t>
    </rPh>
    <phoneticPr fontId="28"/>
  </si>
  <si>
    <t>地元貢献に関する提案書　　※表紙</t>
    <phoneticPr fontId="28"/>
  </si>
  <si>
    <t>様式第18号-1</t>
    <phoneticPr fontId="28"/>
  </si>
  <si>
    <t>市内企業や地元住民への配慮　　※表紙</t>
    <rPh sb="0" eb="2">
      <t>シナイ</t>
    </rPh>
    <rPh sb="2" eb="4">
      <t>キギョウ</t>
    </rPh>
    <rPh sb="5" eb="7">
      <t>ジモト</t>
    </rPh>
    <rPh sb="7" eb="9">
      <t>ジュウミン</t>
    </rPh>
    <rPh sb="11" eb="13">
      <t>ハイリョ</t>
    </rPh>
    <rPh sb="16" eb="18">
      <t>ヒョウシ</t>
    </rPh>
    <phoneticPr fontId="28"/>
  </si>
  <si>
    <t>様式第19号</t>
    <phoneticPr fontId="28"/>
  </si>
  <si>
    <t>様式第18号-1-1（別紙1）</t>
    <rPh sb="11" eb="13">
      <t>ベッシ</t>
    </rPh>
    <phoneticPr fontId="28"/>
  </si>
  <si>
    <t>地域経済への貢献金額</t>
    <phoneticPr fontId="28"/>
  </si>
  <si>
    <t>様式第20号</t>
    <phoneticPr fontId="28"/>
  </si>
  <si>
    <t>様式第20号-1</t>
    <phoneticPr fontId="28"/>
  </si>
  <si>
    <t>様式第21号</t>
    <phoneticPr fontId="28"/>
  </si>
  <si>
    <t>※1 兼務等がある場合には、明確に記載すること。</t>
    <rPh sb="3" eb="5">
      <t>ケンム</t>
    </rPh>
    <rPh sb="5" eb="6">
      <t>トウ</t>
    </rPh>
    <rPh sb="9" eb="11">
      <t>バアイ</t>
    </rPh>
    <rPh sb="14" eb="16">
      <t>メイカク</t>
    </rPh>
    <rPh sb="17" eb="19">
      <t>キサイ</t>
    </rPh>
    <phoneticPr fontId="28"/>
  </si>
  <si>
    <t>※2 様式第14号（別紙2）との整合性に留意し、管理・環境啓発施設の人員は、上記のいずれかに含めること。</t>
    <rPh sb="16" eb="19">
      <t>セイゴウセイ</t>
    </rPh>
    <rPh sb="20" eb="22">
      <t>リュウイ</t>
    </rPh>
    <rPh sb="24" eb="26">
      <t>カンリ</t>
    </rPh>
    <rPh sb="27" eb="29">
      <t>カンキョウ</t>
    </rPh>
    <rPh sb="29" eb="31">
      <t>ケイハツ</t>
    </rPh>
    <rPh sb="31" eb="33">
      <t>シセツ</t>
    </rPh>
    <rPh sb="34" eb="36">
      <t>ジンイン</t>
    </rPh>
    <rPh sb="38" eb="40">
      <t>ジョウキ</t>
    </rPh>
    <rPh sb="46" eb="47">
      <t>フク</t>
    </rPh>
    <phoneticPr fontId="28"/>
  </si>
  <si>
    <t>※2 様式第14号（別紙2）との整合性に留意し、管理・環境啓発施設の人員は、ＳＰＣ、エネルギー回収型廃棄物処理施設、マテリアルリサイクル推進施設のいずれかに含めること。</t>
    <rPh sb="16" eb="19">
      <t>セイゴウセイ</t>
    </rPh>
    <rPh sb="20" eb="22">
      <t>リュウイ</t>
    </rPh>
    <rPh sb="24" eb="26">
      <t>カンリ</t>
    </rPh>
    <rPh sb="27" eb="29">
      <t>カンキョウ</t>
    </rPh>
    <rPh sb="29" eb="31">
      <t>ケイハツ</t>
    </rPh>
    <rPh sb="31" eb="33">
      <t>シセツ</t>
    </rPh>
    <rPh sb="34" eb="36">
      <t>ジンイン</t>
    </rPh>
    <rPh sb="47" eb="49">
      <t>カイシュウ</t>
    </rPh>
    <rPh sb="49" eb="50">
      <t>ガタ</t>
    </rPh>
    <rPh sb="50" eb="53">
      <t>ハイキブツ</t>
    </rPh>
    <rPh sb="53" eb="55">
      <t>ショリ</t>
    </rPh>
    <rPh sb="55" eb="57">
      <t>シセツ</t>
    </rPh>
    <rPh sb="68" eb="70">
      <t>スイシン</t>
    </rPh>
    <rPh sb="70" eb="72">
      <t>シセツ</t>
    </rPh>
    <rPh sb="78" eb="79">
      <t>フク</t>
    </rPh>
    <phoneticPr fontId="28"/>
  </si>
  <si>
    <t>※8</t>
    <phoneticPr fontId="28"/>
  </si>
  <si>
    <t>余熱体験施設運営・維持管理業務</t>
    <rPh sb="0" eb="2">
      <t>ヨネツ</t>
    </rPh>
    <rPh sb="2" eb="4">
      <t>タイケン</t>
    </rPh>
    <rPh sb="4" eb="6">
      <t>シセツ</t>
    </rPh>
    <rPh sb="11" eb="13">
      <t>カンリ</t>
    </rPh>
    <rPh sb="13" eb="15">
      <t>ギョウム</t>
    </rPh>
    <phoneticPr fontId="28"/>
  </si>
  <si>
    <t>一般廃棄物処理施設運営・維持管理業務</t>
    <rPh sb="0" eb="2">
      <t>イッパン</t>
    </rPh>
    <rPh sb="2" eb="5">
      <t>ハイキブツ</t>
    </rPh>
    <rPh sb="5" eb="7">
      <t>ショリ</t>
    </rPh>
    <rPh sb="7" eb="9">
      <t>シセツ</t>
    </rPh>
    <rPh sb="14" eb="16">
      <t>カンリ</t>
    </rPh>
    <rPh sb="16" eb="18">
      <t>ギョウム</t>
    </rPh>
    <phoneticPr fontId="28"/>
  </si>
  <si>
    <t>※7</t>
    <phoneticPr fontId="28"/>
  </si>
  <si>
    <t>営業日数ではなく利用者数に応じての支払いを希望する場合は、（単位：円／人）、年間利用者数（人/年）に書き換えて記入すること。</t>
    <rPh sb="0" eb="2">
      <t>エイギョウ</t>
    </rPh>
    <rPh sb="2" eb="4">
      <t>ニッスウ</t>
    </rPh>
    <rPh sb="8" eb="11">
      <t>リヨウシャ</t>
    </rPh>
    <rPh sb="11" eb="12">
      <t>スウ</t>
    </rPh>
    <rPh sb="13" eb="14">
      <t>オウ</t>
    </rPh>
    <rPh sb="17" eb="19">
      <t>シハラ</t>
    </rPh>
    <rPh sb="21" eb="23">
      <t>キボウ</t>
    </rPh>
    <rPh sb="25" eb="27">
      <t>バアイ</t>
    </rPh>
    <rPh sb="30" eb="32">
      <t>タンイ</t>
    </rPh>
    <rPh sb="33" eb="34">
      <t>エン</t>
    </rPh>
    <rPh sb="35" eb="36">
      <t>ニン</t>
    </rPh>
    <rPh sb="38" eb="40">
      <t>ネンカン</t>
    </rPh>
    <rPh sb="40" eb="43">
      <t>リヨウシャ</t>
    </rPh>
    <rPh sb="43" eb="44">
      <t>スウ</t>
    </rPh>
    <rPh sb="45" eb="46">
      <t>ニン</t>
    </rPh>
    <rPh sb="47" eb="48">
      <t>ネン</t>
    </rPh>
    <rPh sb="50" eb="51">
      <t>カ</t>
    </rPh>
    <rPh sb="52" eb="53">
      <t>カ</t>
    </rPh>
    <rPh sb="55" eb="57">
      <t>キニュウ</t>
    </rPh>
    <phoneticPr fontId="28"/>
  </si>
  <si>
    <t>余熱体験施設の光熱水費は、運営事業者が余熱体験施設運営事業者から徴収しない場合はエネルギー回収型廃棄物処理施設に計上すること。余熱体験施設の光熱水費を様式第17号-3-2（別紙2）と2重に計上しないこと。</t>
    <rPh sb="0" eb="2">
      <t>ヨネツ</t>
    </rPh>
    <rPh sb="2" eb="4">
      <t>タイケン</t>
    </rPh>
    <rPh sb="4" eb="6">
      <t>シセツ</t>
    </rPh>
    <rPh sb="7" eb="11">
      <t>コウネツスイヒ</t>
    </rPh>
    <rPh sb="13" eb="15">
      <t>ウンエイ</t>
    </rPh>
    <rPh sb="15" eb="18">
      <t>ジギョウシャ</t>
    </rPh>
    <rPh sb="19" eb="21">
      <t>ヨネツ</t>
    </rPh>
    <rPh sb="21" eb="23">
      <t>タイケン</t>
    </rPh>
    <rPh sb="23" eb="25">
      <t>シセツ</t>
    </rPh>
    <rPh sb="25" eb="30">
      <t>ウンエイジギョウシャ</t>
    </rPh>
    <rPh sb="32" eb="34">
      <t>チョウシュウ</t>
    </rPh>
    <rPh sb="37" eb="39">
      <t>バアイ</t>
    </rPh>
    <rPh sb="45" eb="47">
      <t>カイシュウ</t>
    </rPh>
    <rPh sb="47" eb="48">
      <t>ガタ</t>
    </rPh>
    <rPh sb="48" eb="51">
      <t>ハイキブツ</t>
    </rPh>
    <rPh sb="51" eb="53">
      <t>ショリ</t>
    </rPh>
    <rPh sb="53" eb="55">
      <t>シセツ</t>
    </rPh>
    <rPh sb="56" eb="58">
      <t>ケイジョウ</t>
    </rPh>
    <rPh sb="92" eb="93">
      <t>ジュウ</t>
    </rPh>
    <rPh sb="94" eb="96">
      <t>ケイジョウ</t>
    </rPh>
    <phoneticPr fontId="28"/>
  </si>
  <si>
    <t>光熱水費は、一般廃棄物処理施設の運営事業者に余熱体験施設運営事業者が支払う場合のみ記入すること。余熱体験施設の光熱水費を様式第16号-6-2（別紙5）と2重に計上しないこと。</t>
    <rPh sb="0" eb="4">
      <t>コウネツスイヒ</t>
    </rPh>
    <rPh sb="6" eb="8">
      <t>イッパン</t>
    </rPh>
    <rPh sb="8" eb="11">
      <t>ハイキブツ</t>
    </rPh>
    <rPh sb="11" eb="13">
      <t>ショリ</t>
    </rPh>
    <rPh sb="13" eb="15">
      <t>シセツ</t>
    </rPh>
    <rPh sb="16" eb="21">
      <t>ウンエイジギョウシャ</t>
    </rPh>
    <rPh sb="22" eb="24">
      <t>ヨネツ</t>
    </rPh>
    <rPh sb="24" eb="26">
      <t>タイケン</t>
    </rPh>
    <rPh sb="26" eb="28">
      <t>シセツ</t>
    </rPh>
    <rPh sb="28" eb="30">
      <t>ウンエイ</t>
    </rPh>
    <rPh sb="30" eb="33">
      <t>ジギョウシャ</t>
    </rPh>
    <rPh sb="34" eb="36">
      <t>シハラ</t>
    </rPh>
    <rPh sb="37" eb="39">
      <t>バアイ</t>
    </rPh>
    <rPh sb="41" eb="43">
      <t>キニュウ</t>
    </rPh>
    <phoneticPr fontId="28"/>
  </si>
  <si>
    <t>余熱体験施設運営・維持管理業務指定管理料Ｆ（補修費用）</t>
    <rPh sb="0" eb="2">
      <t>ヨネツ</t>
    </rPh>
    <rPh sb="2" eb="4">
      <t>タイケン</t>
    </rPh>
    <rPh sb="4" eb="6">
      <t>シセツ</t>
    </rPh>
    <rPh sb="6" eb="8">
      <t>ウンエイ</t>
    </rPh>
    <rPh sb="11" eb="13">
      <t>カンリ</t>
    </rPh>
    <rPh sb="13" eb="15">
      <t>ギョウム</t>
    </rPh>
    <rPh sb="15" eb="17">
      <t>シテイ</t>
    </rPh>
    <rPh sb="17" eb="19">
      <t>カンリ</t>
    </rPh>
    <rPh sb="19" eb="20">
      <t>リョウ</t>
    </rPh>
    <rPh sb="22" eb="24">
      <t>ホシュウ</t>
    </rPh>
    <rPh sb="24" eb="26">
      <t>ヒヨウ</t>
    </rPh>
    <phoneticPr fontId="28"/>
  </si>
  <si>
    <t>余熱体験施設
運営・維持管理業務指定管理料Ｆ（固定費用）</t>
    <rPh sb="0" eb="2">
      <t>ヨネツ</t>
    </rPh>
    <rPh sb="2" eb="4">
      <t>タイケン</t>
    </rPh>
    <rPh sb="4" eb="6">
      <t>シセツ</t>
    </rPh>
    <rPh sb="16" eb="18">
      <t>シテイ</t>
    </rPh>
    <rPh sb="18" eb="20">
      <t>カンリ</t>
    </rPh>
    <rPh sb="20" eb="21">
      <t>リョウ</t>
    </rPh>
    <rPh sb="23" eb="25">
      <t>コテイ</t>
    </rPh>
    <rPh sb="25" eb="27">
      <t>ヒヨウ</t>
    </rPh>
    <phoneticPr fontId="28"/>
  </si>
  <si>
    <t>費用明細書（運営・維持管理業務指定管理料Ｅに関する提案単価）</t>
    <rPh sb="0" eb="2">
      <t>ヒヨウ</t>
    </rPh>
    <rPh sb="2" eb="5">
      <t>メイサイショ</t>
    </rPh>
    <rPh sb="11" eb="13">
      <t>カンリ</t>
    </rPh>
    <rPh sb="13" eb="15">
      <t>ギョウム</t>
    </rPh>
    <rPh sb="15" eb="17">
      <t>シテイ</t>
    </rPh>
    <rPh sb="17" eb="19">
      <t>カンリ</t>
    </rPh>
    <rPh sb="19" eb="20">
      <t>リョウ</t>
    </rPh>
    <rPh sb="22" eb="23">
      <t>カン</t>
    </rPh>
    <rPh sb="25" eb="29">
      <t>テイアンタンカ</t>
    </rPh>
    <phoneticPr fontId="28"/>
  </si>
  <si>
    <t>運営・維持管理業務指定管理料Ｅ（余熱体験施設）</t>
    <rPh sb="5" eb="7">
      <t>カンリ</t>
    </rPh>
    <rPh sb="9" eb="11">
      <t>シテイ</t>
    </rPh>
    <rPh sb="11" eb="13">
      <t>カンリ</t>
    </rPh>
    <rPh sb="16" eb="18">
      <t>ヨネツ</t>
    </rPh>
    <rPh sb="18" eb="20">
      <t>タイケン</t>
    </rPh>
    <rPh sb="20" eb="22">
      <t>シセツ</t>
    </rPh>
    <phoneticPr fontId="28"/>
  </si>
  <si>
    <t>余熱体験施設運営・維持管理業務指定管理料E</t>
    <rPh sb="0" eb="2">
      <t>ヨネツ</t>
    </rPh>
    <rPh sb="2" eb="4">
      <t>タイケン</t>
    </rPh>
    <rPh sb="4" eb="6">
      <t>シセツ</t>
    </rPh>
    <rPh sb="6" eb="8">
      <t>ウンエイ</t>
    </rPh>
    <rPh sb="15" eb="17">
      <t>シテイ</t>
    </rPh>
    <rPh sb="17" eb="19">
      <t>カンリ</t>
    </rPh>
    <rPh sb="19" eb="20">
      <t>リョウ</t>
    </rPh>
    <phoneticPr fontId="28"/>
  </si>
  <si>
    <t>余熱体験施設運営・維持管理業務指定管理料F</t>
    <rPh sb="0" eb="2">
      <t>ヨネツ</t>
    </rPh>
    <rPh sb="2" eb="4">
      <t>タイケン</t>
    </rPh>
    <rPh sb="4" eb="6">
      <t>シセツ</t>
    </rPh>
    <rPh sb="15" eb="17">
      <t>シテイ</t>
    </rPh>
    <rPh sb="17" eb="19">
      <t>カンリ</t>
    </rPh>
    <rPh sb="19" eb="20">
      <t>リョウ</t>
    </rPh>
    <phoneticPr fontId="28"/>
  </si>
  <si>
    <t>余熱体験施設運営・維持管理業務指定管理料</t>
    <rPh sb="0" eb="2">
      <t>ヨネツ</t>
    </rPh>
    <rPh sb="2" eb="4">
      <t>タイケン</t>
    </rPh>
    <rPh sb="4" eb="6">
      <t>シセツ</t>
    </rPh>
    <rPh sb="6" eb="8">
      <t>ウンエイ</t>
    </rPh>
    <rPh sb="9" eb="11">
      <t>イジ</t>
    </rPh>
    <rPh sb="11" eb="13">
      <t>カンリ</t>
    </rPh>
    <rPh sb="15" eb="17">
      <t>シテイ</t>
    </rPh>
    <rPh sb="17" eb="19">
      <t>カンリ</t>
    </rPh>
    <rPh sb="19" eb="20">
      <t>リョウ</t>
    </rPh>
    <phoneticPr fontId="28"/>
  </si>
  <si>
    <t>余熱体験施設運営・維持管理業務指定管理料F（①固定費用）</t>
    <rPh sb="0" eb="2">
      <t>ヨネツ</t>
    </rPh>
    <rPh sb="2" eb="4">
      <t>タイケン</t>
    </rPh>
    <rPh sb="4" eb="6">
      <t>シセツ</t>
    </rPh>
    <rPh sb="15" eb="17">
      <t>シテイ</t>
    </rPh>
    <rPh sb="17" eb="19">
      <t>カンリ</t>
    </rPh>
    <rPh sb="19" eb="20">
      <t>リョウ</t>
    </rPh>
    <rPh sb="23" eb="26">
      <t>コテイヒ</t>
    </rPh>
    <rPh sb="26" eb="27">
      <t>ヨウ</t>
    </rPh>
    <phoneticPr fontId="28"/>
  </si>
  <si>
    <t>余熱体験施設運営・維持管理業務指定管理料F（②補修費用）</t>
    <rPh sb="0" eb="2">
      <t>ヨネツ</t>
    </rPh>
    <rPh sb="2" eb="4">
      <t>タイケン</t>
    </rPh>
    <rPh sb="4" eb="6">
      <t>シセツ</t>
    </rPh>
    <rPh sb="15" eb="17">
      <t>シテイ</t>
    </rPh>
    <rPh sb="17" eb="19">
      <t>カンリ</t>
    </rPh>
    <rPh sb="19" eb="20">
      <t>リョウ</t>
    </rPh>
    <rPh sb="23" eb="25">
      <t>ホシュウ</t>
    </rPh>
    <rPh sb="25" eb="27">
      <t>ヒヨウ</t>
    </rPh>
    <phoneticPr fontId="28"/>
  </si>
  <si>
    <t>余熱体験施設運営・維持管理業務指定管理料F</t>
    <rPh sb="0" eb="2">
      <t>ヨネツ</t>
    </rPh>
    <rPh sb="2" eb="4">
      <t>タイケン</t>
    </rPh>
    <rPh sb="15" eb="17">
      <t>シテイ</t>
    </rPh>
    <rPh sb="17" eb="19">
      <t>カンリ</t>
    </rPh>
    <rPh sb="19" eb="20">
      <t>リョウ</t>
    </rPh>
    <phoneticPr fontId="28"/>
  </si>
  <si>
    <t>余熱体験施設設計・建設業務に係る対価( =④)</t>
    <rPh sb="0" eb="2">
      <t>ヨネツ</t>
    </rPh>
    <rPh sb="2" eb="4">
      <t>タイケン</t>
    </rPh>
    <rPh sb="4" eb="6">
      <t>シセツ</t>
    </rPh>
    <rPh sb="6" eb="8">
      <t>セッケイ</t>
    </rPh>
    <rPh sb="9" eb="11">
      <t>ケンセツ</t>
    </rPh>
    <rPh sb="11" eb="13">
      <t>ギョウム</t>
    </rPh>
    <rPh sb="14" eb="15">
      <t>カカ</t>
    </rPh>
    <rPh sb="16" eb="18">
      <t>タイカ</t>
    </rPh>
    <phoneticPr fontId="28"/>
  </si>
  <si>
    <t>余熱体験施設の設計・建設業務及び運営・維持管理業務に係る対価( = C-2欄 + ③)</t>
    <rPh sb="0" eb="2">
      <t>ヨネツ</t>
    </rPh>
    <rPh sb="2" eb="4">
      <t>タイケン</t>
    </rPh>
    <rPh sb="4" eb="6">
      <t>シセツ</t>
    </rPh>
    <rPh sb="7" eb="9">
      <t>セッケイ</t>
    </rPh>
    <rPh sb="10" eb="12">
      <t>ケンセツ</t>
    </rPh>
    <rPh sb="12" eb="14">
      <t>ギョウム</t>
    </rPh>
    <rPh sb="14" eb="15">
      <t>オヨ</t>
    </rPh>
    <rPh sb="16" eb="18">
      <t>ウンエイ</t>
    </rPh>
    <rPh sb="19" eb="21">
      <t>イジ</t>
    </rPh>
    <rPh sb="21" eb="23">
      <t>カンリ</t>
    </rPh>
    <rPh sb="23" eb="25">
      <t>ギョウム</t>
    </rPh>
    <rPh sb="26" eb="27">
      <t>カカワ</t>
    </rPh>
    <rPh sb="28" eb="30">
      <t>タイカ</t>
    </rPh>
    <rPh sb="37" eb="38">
      <t>ラン</t>
    </rPh>
    <phoneticPr fontId="28"/>
  </si>
  <si>
    <t>様式第17号-3-2（別紙5）</t>
    <rPh sb="11" eb="13">
      <t>ベッシ</t>
    </rPh>
    <phoneticPr fontId="28"/>
  </si>
  <si>
    <t>余熱体験施設必須施設利用料金収入</t>
    <rPh sb="0" eb="2">
      <t>ヨネツ</t>
    </rPh>
    <rPh sb="2" eb="4">
      <t>タイケン</t>
    </rPh>
    <rPh sb="4" eb="6">
      <t>シセツ</t>
    </rPh>
    <rPh sb="6" eb="8">
      <t>ヒッス</t>
    </rPh>
    <rPh sb="8" eb="10">
      <t>シセツ</t>
    </rPh>
    <rPh sb="10" eb="12">
      <t>リヨウ</t>
    </rPh>
    <rPh sb="12" eb="14">
      <t>リョウキン</t>
    </rPh>
    <rPh sb="14" eb="16">
      <t>シュウニュウ</t>
    </rPh>
    <phoneticPr fontId="28"/>
  </si>
  <si>
    <t>余熱体験施設事業者提案事業収入</t>
    <rPh sb="0" eb="2">
      <t>ヨネツ</t>
    </rPh>
    <rPh sb="2" eb="4">
      <t>タイケン</t>
    </rPh>
    <rPh sb="4" eb="6">
      <t>シセツ</t>
    </rPh>
    <rPh sb="6" eb="9">
      <t>ジギョウシャ</t>
    </rPh>
    <rPh sb="9" eb="11">
      <t>テイアン</t>
    </rPh>
    <rPh sb="11" eb="13">
      <t>ジギョウ</t>
    </rPh>
    <rPh sb="13" eb="15">
      <t>シュウニュウ</t>
    </rPh>
    <phoneticPr fontId="28"/>
  </si>
  <si>
    <t>入浴施設利用料金収入</t>
    <rPh sb="0" eb="2">
      <t>ニュウヨク</t>
    </rPh>
    <rPh sb="2" eb="4">
      <t>シセツ</t>
    </rPh>
    <rPh sb="4" eb="7">
      <t>リヨウリョウ</t>
    </rPh>
    <rPh sb="7" eb="8">
      <t>キン</t>
    </rPh>
    <rPh sb="8" eb="10">
      <t>シュウニュウ</t>
    </rPh>
    <phoneticPr fontId="28"/>
  </si>
  <si>
    <t>健康温浴施設（温水プール）利用料金収入</t>
    <rPh sb="0" eb="2">
      <t>ケンコウ</t>
    </rPh>
    <rPh sb="2" eb="4">
      <t>オンヨク</t>
    </rPh>
    <rPh sb="4" eb="6">
      <t>シセツ</t>
    </rPh>
    <rPh sb="7" eb="9">
      <t>オンスイ</t>
    </rPh>
    <rPh sb="13" eb="17">
      <t>リヨウリョウキン</t>
    </rPh>
    <rPh sb="17" eb="19">
      <t>シュウニュウ</t>
    </rPh>
    <phoneticPr fontId="28"/>
  </si>
  <si>
    <t>トレーニング室利用料金収入</t>
    <rPh sb="6" eb="7">
      <t>シツ</t>
    </rPh>
    <rPh sb="7" eb="10">
      <t>リヨウリョウ</t>
    </rPh>
    <rPh sb="10" eb="13">
      <t>キンシュウニュウ</t>
    </rPh>
    <phoneticPr fontId="28"/>
  </si>
  <si>
    <t>費目(利用料収入等）</t>
    <rPh sb="0" eb="1">
      <t>ヒ</t>
    </rPh>
    <rPh sb="1" eb="2">
      <t>メ</t>
    </rPh>
    <rPh sb="3" eb="6">
      <t>リヨウリョウ</t>
    </rPh>
    <rPh sb="6" eb="8">
      <t>シュウニュウ</t>
    </rPh>
    <rPh sb="8" eb="9">
      <t>ナド</t>
    </rPh>
    <phoneticPr fontId="28"/>
  </si>
  <si>
    <t>料金単価
(単位：円）</t>
    <rPh sb="0" eb="2">
      <t>リョウキン</t>
    </rPh>
    <rPh sb="2" eb="4">
      <t>タンカ</t>
    </rPh>
    <rPh sb="6" eb="8">
      <t>タンイ</t>
    </rPh>
    <rPh sb="9" eb="10">
      <t>エン</t>
    </rPh>
    <phoneticPr fontId="28"/>
  </si>
  <si>
    <t>対象
（年齢等）</t>
    <rPh sb="0" eb="2">
      <t>タイショウ</t>
    </rPh>
    <rPh sb="4" eb="7">
      <t>ネンレイナド</t>
    </rPh>
    <phoneticPr fontId="28"/>
  </si>
  <si>
    <t>必要に応じ費目及び項目を増やして記入すること。</t>
    <rPh sb="0" eb="2">
      <t>ヒツヨウ</t>
    </rPh>
    <rPh sb="3" eb="4">
      <t>オウ</t>
    </rPh>
    <rPh sb="5" eb="7">
      <t>ヒモク</t>
    </rPh>
    <rPh sb="7" eb="8">
      <t>オヨ</t>
    </rPh>
    <rPh sb="9" eb="11">
      <t>コウモク</t>
    </rPh>
    <rPh sb="12" eb="13">
      <t>フ</t>
    </rPh>
    <rPh sb="16" eb="18">
      <t>キニュウ</t>
    </rPh>
    <phoneticPr fontId="28"/>
  </si>
  <si>
    <t>余熱体験施設必須施設利用者数</t>
    <rPh sb="0" eb="2">
      <t>ヨネツ</t>
    </rPh>
    <rPh sb="2" eb="4">
      <t>タイケン</t>
    </rPh>
    <rPh sb="4" eb="6">
      <t>シセツ</t>
    </rPh>
    <rPh sb="6" eb="8">
      <t>ヒッス</t>
    </rPh>
    <rPh sb="8" eb="10">
      <t>シセツ</t>
    </rPh>
    <rPh sb="10" eb="12">
      <t>リヨウ</t>
    </rPh>
    <rPh sb="12" eb="13">
      <t>シャ</t>
    </rPh>
    <rPh sb="13" eb="14">
      <t>スウ</t>
    </rPh>
    <phoneticPr fontId="28"/>
  </si>
  <si>
    <t>余熱体験施設事業者提案事業利用者数</t>
    <rPh sb="0" eb="2">
      <t>ヨネツ</t>
    </rPh>
    <rPh sb="2" eb="4">
      <t>タイケン</t>
    </rPh>
    <rPh sb="4" eb="6">
      <t>シセツ</t>
    </rPh>
    <rPh sb="6" eb="9">
      <t>ジギョウシャ</t>
    </rPh>
    <rPh sb="9" eb="11">
      <t>テイアン</t>
    </rPh>
    <rPh sb="11" eb="13">
      <t>ジギョウ</t>
    </rPh>
    <rPh sb="13" eb="16">
      <t>リヨウシャ</t>
    </rPh>
    <rPh sb="16" eb="17">
      <t>スウ</t>
    </rPh>
    <phoneticPr fontId="28"/>
  </si>
  <si>
    <t>③には必須施設の利用者数、④には事業者提案の利用者数、⑤には事業者提案による物品等の販売がある場合の販売数等を記載すること。</t>
    <rPh sb="3" eb="5">
      <t>ヒッス</t>
    </rPh>
    <rPh sb="5" eb="7">
      <t>シセツ</t>
    </rPh>
    <rPh sb="8" eb="11">
      <t>リヨウシャ</t>
    </rPh>
    <rPh sb="11" eb="12">
      <t>スウ</t>
    </rPh>
    <rPh sb="16" eb="19">
      <t>ジギョウシャ</t>
    </rPh>
    <rPh sb="19" eb="21">
      <t>テイアン</t>
    </rPh>
    <rPh sb="22" eb="25">
      <t>リヨウシャ</t>
    </rPh>
    <rPh sb="25" eb="26">
      <t>スウ</t>
    </rPh>
    <rPh sb="30" eb="33">
      <t>ジギョウシャ</t>
    </rPh>
    <rPh sb="33" eb="35">
      <t>テイアン</t>
    </rPh>
    <rPh sb="38" eb="40">
      <t>ブッピン</t>
    </rPh>
    <rPh sb="40" eb="41">
      <t>ナド</t>
    </rPh>
    <rPh sb="42" eb="44">
      <t>ハンバイ</t>
    </rPh>
    <rPh sb="47" eb="49">
      <t>バアイ</t>
    </rPh>
    <rPh sb="50" eb="53">
      <t>ハンバイスウ</t>
    </rPh>
    <rPh sb="53" eb="54">
      <t>ナド</t>
    </rPh>
    <rPh sb="55" eb="57">
      <t>キサイ</t>
    </rPh>
    <phoneticPr fontId="28"/>
  </si>
  <si>
    <t>内容・算定根拠は、①は③の利用者数と料金単価から、②は④と⑤の利用者数又は販売数等と料金単価から算出したことが分かるように記載すること。なお、別紙を用いて説明する場合、様式は任意とする。</t>
    <rPh sb="0" eb="2">
      <t>ナイヨウ</t>
    </rPh>
    <rPh sb="3" eb="5">
      <t>サンテイ</t>
    </rPh>
    <rPh sb="5" eb="7">
      <t>コンキョ</t>
    </rPh>
    <rPh sb="13" eb="15">
      <t>リヨウ</t>
    </rPh>
    <rPh sb="15" eb="16">
      <t>シャ</t>
    </rPh>
    <rPh sb="16" eb="17">
      <t>スウ</t>
    </rPh>
    <rPh sb="18" eb="20">
      <t>リョウキン</t>
    </rPh>
    <rPh sb="20" eb="22">
      <t>タンカ</t>
    </rPh>
    <rPh sb="31" eb="34">
      <t>リヨウシャ</t>
    </rPh>
    <rPh sb="34" eb="35">
      <t>スウ</t>
    </rPh>
    <rPh sb="35" eb="36">
      <t>マタ</t>
    </rPh>
    <rPh sb="37" eb="40">
      <t>ハンバイスウ</t>
    </rPh>
    <rPh sb="40" eb="41">
      <t>ナド</t>
    </rPh>
    <rPh sb="42" eb="44">
      <t>リョウキン</t>
    </rPh>
    <rPh sb="44" eb="46">
      <t>タンカ</t>
    </rPh>
    <rPh sb="48" eb="50">
      <t>サンシュツ</t>
    </rPh>
    <rPh sb="55" eb="56">
      <t>ワ</t>
    </rPh>
    <rPh sb="61" eb="63">
      <t>キサイ</t>
    </rPh>
    <rPh sb="71" eb="73">
      <t>ベッシ</t>
    </rPh>
    <rPh sb="74" eb="75">
      <t>モチ</t>
    </rPh>
    <rPh sb="77" eb="79">
      <t>セツメイ</t>
    </rPh>
    <rPh sb="81" eb="83">
      <t>バアイ</t>
    </rPh>
    <rPh sb="84" eb="86">
      <t>ヨウシキ</t>
    </rPh>
    <rPh sb="87" eb="89">
      <t>ニンイ</t>
    </rPh>
    <phoneticPr fontId="28"/>
  </si>
  <si>
    <t>余熱体験施設の利用料金収入等</t>
    <rPh sb="0" eb="2">
      <t>ヨネツ</t>
    </rPh>
    <rPh sb="2" eb="4">
      <t>タイケン</t>
    </rPh>
    <rPh sb="4" eb="6">
      <t>シセツ</t>
    </rPh>
    <rPh sb="7" eb="11">
      <t>リヨウリョウキン</t>
    </rPh>
    <rPh sb="11" eb="14">
      <t>シュウニュウナド</t>
    </rPh>
    <phoneticPr fontId="28"/>
  </si>
  <si>
    <t>余熱体験施設の利用者数等</t>
    <rPh sb="0" eb="2">
      <t>ヨネツ</t>
    </rPh>
    <rPh sb="2" eb="4">
      <t>タイケン</t>
    </rPh>
    <rPh sb="4" eb="6">
      <t>シセツ</t>
    </rPh>
    <rPh sb="7" eb="10">
      <t>リヨウシャ</t>
    </rPh>
    <rPh sb="10" eb="11">
      <t>スウ</t>
    </rPh>
    <rPh sb="11" eb="12">
      <t>ナド</t>
    </rPh>
    <phoneticPr fontId="28"/>
  </si>
  <si>
    <t>余熱体験施設利用料金等収入Ｇ</t>
    <rPh sb="0" eb="2">
      <t>ヨネツ</t>
    </rPh>
    <rPh sb="2" eb="4">
      <t>タイケン</t>
    </rPh>
    <rPh sb="4" eb="6">
      <t>シセツ</t>
    </rPh>
    <rPh sb="6" eb="8">
      <t>リヨウ</t>
    </rPh>
    <rPh sb="8" eb="10">
      <t>リョウキン</t>
    </rPh>
    <rPh sb="10" eb="11">
      <t>ナド</t>
    </rPh>
    <rPh sb="11" eb="13">
      <t>シュウニュウ</t>
    </rPh>
    <phoneticPr fontId="28"/>
  </si>
  <si>
    <t>余熱体験施設の運営・維持管理業務等における支払額（＝a-b）</t>
    <rPh sb="0" eb="2">
      <t>ヨネツ</t>
    </rPh>
    <rPh sb="2" eb="4">
      <t>タイケン</t>
    </rPh>
    <rPh sb="4" eb="6">
      <t>シセツ</t>
    </rPh>
    <rPh sb="16" eb="17">
      <t>トウ</t>
    </rPh>
    <rPh sb="21" eb="23">
      <t>シハライ</t>
    </rPh>
    <rPh sb="23" eb="24">
      <t>ガク</t>
    </rPh>
    <phoneticPr fontId="28"/>
  </si>
  <si>
    <t>様式第14号、様式第14号（別紙3）、様式第16号-6-2(別紙1～6)、様式第17号-3-2(別紙1～5)との整合に留意すること。</t>
    <phoneticPr fontId="28"/>
  </si>
  <si>
    <t>様式第14号、様式第14号（別紙1及び別紙2）、様式第16号-6-2(別紙1～6)、様式第17号-3-2(別紙1～5)との整合に留意すること。</t>
    <phoneticPr fontId="28"/>
  </si>
  <si>
    <t>ｃ</t>
    <phoneticPr fontId="28"/>
  </si>
  <si>
    <t>①エネルギー回収型廃棄物処理施設運営・維持管理業務委託料(a+b)</t>
    <rPh sb="6" eb="16">
      <t>カイシュウガタハイキブツショリシセツ</t>
    </rPh>
    <rPh sb="25" eb="28">
      <t>イタクリョウ</t>
    </rPh>
    <phoneticPr fontId="28"/>
  </si>
  <si>
    <t>②マテリアルリサイクル推進施設運営・維持管理業務委託料(a+b)</t>
    <rPh sb="11" eb="15">
      <t>スイシンシセツ</t>
    </rPh>
    <rPh sb="24" eb="27">
      <t>イタクリョウ</t>
    </rPh>
    <phoneticPr fontId="28"/>
  </si>
  <si>
    <t>③余熱体験施設運営・維持管理業務指定管理料(a+b-c)</t>
    <rPh sb="1" eb="3">
      <t>ヨネツ</t>
    </rPh>
    <rPh sb="3" eb="5">
      <t>タイケン</t>
    </rPh>
    <rPh sb="5" eb="7">
      <t>シセツ</t>
    </rPh>
    <rPh sb="16" eb="18">
      <t>シテイ</t>
    </rPh>
    <rPh sb="18" eb="20">
      <t>カンリ</t>
    </rPh>
    <rPh sb="20" eb="21">
      <t>リョウ</t>
    </rPh>
    <phoneticPr fontId="28"/>
  </si>
  <si>
    <t>余熱体験施設利用料金等収入Ｇ</t>
    <rPh sb="0" eb="2">
      <t>ヨネツ</t>
    </rPh>
    <rPh sb="2" eb="4">
      <t>タイケン</t>
    </rPh>
    <rPh sb="6" eb="10">
      <t>リヨウリョウキン</t>
    </rPh>
    <rPh sb="10" eb="11">
      <t>ナド</t>
    </rPh>
    <rPh sb="11" eb="13">
      <t>シュウニュウ</t>
    </rPh>
    <phoneticPr fontId="28"/>
  </si>
  <si>
    <t>入浴施設利用者数(人）</t>
    <rPh sb="0" eb="2">
      <t>ニュウヨク</t>
    </rPh>
    <rPh sb="2" eb="4">
      <t>シセツ</t>
    </rPh>
    <rPh sb="4" eb="6">
      <t>リヨウ</t>
    </rPh>
    <rPh sb="6" eb="7">
      <t>シャ</t>
    </rPh>
    <rPh sb="7" eb="8">
      <t>スウ</t>
    </rPh>
    <rPh sb="9" eb="10">
      <t>ニン</t>
    </rPh>
    <phoneticPr fontId="28"/>
  </si>
  <si>
    <t>健康温浴施設（温水プール）利用者数(人）</t>
    <rPh sb="0" eb="2">
      <t>ケンコウ</t>
    </rPh>
    <rPh sb="2" eb="4">
      <t>オンヨク</t>
    </rPh>
    <rPh sb="4" eb="6">
      <t>シセツ</t>
    </rPh>
    <rPh sb="7" eb="9">
      <t>オンスイ</t>
    </rPh>
    <rPh sb="13" eb="15">
      <t>リヨウ</t>
    </rPh>
    <rPh sb="15" eb="16">
      <t>シャ</t>
    </rPh>
    <rPh sb="16" eb="17">
      <t>スウ</t>
    </rPh>
    <rPh sb="18" eb="19">
      <t>ニン</t>
    </rPh>
    <phoneticPr fontId="28"/>
  </si>
  <si>
    <t>トレーニング室利用者数(人）</t>
    <rPh sb="6" eb="7">
      <t>シツ</t>
    </rPh>
    <rPh sb="7" eb="9">
      <t>リヨウ</t>
    </rPh>
    <rPh sb="9" eb="10">
      <t>シャ</t>
    </rPh>
    <rPh sb="10" eb="11">
      <t>スウ</t>
    </rPh>
    <rPh sb="12" eb="13">
      <t>ニン</t>
    </rPh>
    <phoneticPr fontId="28"/>
  </si>
  <si>
    <t>余熱体験施設利用料金等収入Ｇ　合計（=　①＋②  ）</t>
    <rPh sb="0" eb="2">
      <t>ヨネツ</t>
    </rPh>
    <rPh sb="2" eb="4">
      <t>タイケン</t>
    </rPh>
    <rPh sb="4" eb="6">
      <t>シセツ</t>
    </rPh>
    <rPh sb="6" eb="9">
      <t>リヨウリョウ</t>
    </rPh>
    <rPh sb="9" eb="10">
      <t>キン</t>
    </rPh>
    <rPh sb="10" eb="11">
      <t>ナド</t>
    </rPh>
    <rPh sb="11" eb="13">
      <t>シュウニュウ</t>
    </rPh>
    <rPh sb="15" eb="17">
      <t>ゴウケイ</t>
    </rPh>
    <phoneticPr fontId="28"/>
  </si>
  <si>
    <t>余熱体験施設事業者提案事業販売数等</t>
    <rPh sb="0" eb="2">
      <t>ヨネツ</t>
    </rPh>
    <rPh sb="2" eb="4">
      <t>タイケン</t>
    </rPh>
    <rPh sb="4" eb="6">
      <t>シセツ</t>
    </rPh>
    <rPh sb="6" eb="9">
      <t>ジギョウシャ</t>
    </rPh>
    <rPh sb="9" eb="11">
      <t>テイアン</t>
    </rPh>
    <rPh sb="11" eb="13">
      <t>ジギョウ</t>
    </rPh>
    <rPh sb="13" eb="15">
      <t>ハンバイ</t>
    </rPh>
    <rPh sb="15" eb="16">
      <t>モノカズ</t>
    </rPh>
    <rPh sb="16" eb="17">
      <t>トウ</t>
    </rPh>
    <phoneticPr fontId="28"/>
  </si>
  <si>
    <t>様式第17号-3-2(別紙1）</t>
    <rPh sb="11" eb="13">
      <t>ベッシ</t>
    </rPh>
    <phoneticPr fontId="28"/>
  </si>
  <si>
    <t>様式第17号-3-2(別紙2）</t>
    <rPh sb="11" eb="13">
      <t>ベッシ</t>
    </rPh>
    <phoneticPr fontId="28"/>
  </si>
  <si>
    <t>様式第17号-3-2(別紙3）</t>
    <rPh sb="11" eb="13">
      <t>ベッシ</t>
    </rPh>
    <phoneticPr fontId="28"/>
  </si>
  <si>
    <t>様式第17号-3-2(別紙4）</t>
    <rPh sb="11" eb="13">
      <t>ベッシ</t>
    </rPh>
    <phoneticPr fontId="28"/>
  </si>
  <si>
    <t>様式第17号-3-2(別紙5）</t>
    <rPh sb="11" eb="13">
      <t>ベッシ</t>
    </rPh>
    <phoneticPr fontId="28"/>
  </si>
  <si>
    <t>余熱体験施設構成人員</t>
    <rPh sb="6" eb="8">
      <t>コウセイ</t>
    </rPh>
    <rPh sb="8" eb="10">
      <t>ジンイン</t>
    </rPh>
    <phoneticPr fontId="28"/>
  </si>
  <si>
    <t>費用明細書（余熱体験施設固定費用【補修費用を除く】）</t>
    <rPh sb="6" eb="8">
      <t>ヨネツ</t>
    </rPh>
    <rPh sb="8" eb="10">
      <t>タイケン</t>
    </rPh>
    <rPh sb="10" eb="12">
      <t>シセツ</t>
    </rPh>
    <rPh sb="12" eb="14">
      <t>コテイ</t>
    </rPh>
    <rPh sb="15" eb="16">
      <t>ヨウ</t>
    </rPh>
    <phoneticPr fontId="28"/>
  </si>
  <si>
    <t>費用明細書（余熱体験施設補修費用）</t>
    <rPh sb="0" eb="2">
      <t>ヒヨウ</t>
    </rPh>
    <rPh sb="2" eb="4">
      <t>メイサイ</t>
    </rPh>
    <rPh sb="4" eb="5">
      <t>ショ</t>
    </rPh>
    <rPh sb="6" eb="8">
      <t>ヨネツ</t>
    </rPh>
    <rPh sb="8" eb="10">
      <t>タイケン</t>
    </rPh>
    <rPh sb="10" eb="12">
      <t>シセツ</t>
    </rPh>
    <rPh sb="12" eb="14">
      <t>ホシュウ</t>
    </rPh>
    <rPh sb="14" eb="16">
      <t>ヒヨウ</t>
    </rPh>
    <phoneticPr fontId="28"/>
  </si>
  <si>
    <t>費用明細書（余熱体験施設利用料収入等）</t>
  </si>
  <si>
    <t>費用明細書（余熱体験施設利用料収入等）</t>
    <rPh sb="0" eb="2">
      <t>ヒヨウ</t>
    </rPh>
    <rPh sb="2" eb="4">
      <t>メイサイ</t>
    </rPh>
    <rPh sb="4" eb="5">
      <t>ショ</t>
    </rPh>
    <rPh sb="6" eb="8">
      <t>ヨネツ</t>
    </rPh>
    <rPh sb="8" eb="10">
      <t>タイケン</t>
    </rPh>
    <rPh sb="10" eb="12">
      <t>シセツ</t>
    </rPh>
    <rPh sb="12" eb="15">
      <t>リヨウリョウ</t>
    </rPh>
    <rPh sb="15" eb="17">
      <t>シュウニュウ</t>
    </rPh>
    <rPh sb="17" eb="18">
      <t>ナド</t>
    </rPh>
    <phoneticPr fontId="28"/>
  </si>
  <si>
    <t>費用明細書（余熱体験施設固定費用【補修費用を除く】）</t>
    <rPh sb="6" eb="8">
      <t>ヨネツ</t>
    </rPh>
    <rPh sb="8" eb="10">
      <t>タイケン</t>
    </rPh>
    <rPh sb="10" eb="12">
      <t>シセツ</t>
    </rPh>
    <rPh sb="12" eb="14">
      <t>コテイ</t>
    </rPh>
    <rPh sb="14" eb="15">
      <t>ヒ</t>
    </rPh>
    <rPh sb="15" eb="16">
      <t>ヨウ</t>
    </rPh>
    <rPh sb="17" eb="19">
      <t>ホシュウ</t>
    </rPh>
    <rPh sb="19" eb="21">
      <t>ヒヨウ</t>
    </rPh>
    <rPh sb="22" eb="23">
      <t>ノゾ</t>
    </rPh>
    <phoneticPr fontId="28"/>
  </si>
  <si>
    <t>費用明細書（余熱体験施設補修費用）</t>
    <rPh sb="6" eb="8">
      <t>ヨネツ</t>
    </rPh>
    <rPh sb="8" eb="10">
      <t>タイケン</t>
    </rPh>
    <rPh sb="10" eb="12">
      <t>シセツ</t>
    </rPh>
    <rPh sb="12" eb="14">
      <t>ホシュウ</t>
    </rPh>
    <rPh sb="14" eb="16">
      <t>ヒヨウ</t>
    </rPh>
    <phoneticPr fontId="28"/>
  </si>
  <si>
    <t>様式第18号-1-1(別紙1）</t>
    <rPh sb="11" eb="13">
      <t>ベッシ</t>
    </rPh>
    <phoneticPr fontId="28"/>
  </si>
  <si>
    <t>市全体</t>
    <rPh sb="0" eb="1">
      <t>シ</t>
    </rPh>
    <rPh sb="1" eb="3">
      <t>ゼンタイ</t>
    </rPh>
    <phoneticPr fontId="28"/>
  </si>
  <si>
    <t>様式第16号-4-1（別紙1）</t>
    <rPh sb="11" eb="13">
      <t>ベッシ</t>
    </rPh>
    <phoneticPr fontId="28"/>
  </si>
  <si>
    <t>※7</t>
    <phoneticPr fontId="28"/>
  </si>
  <si>
    <t>※8</t>
    <phoneticPr fontId="28"/>
  </si>
  <si>
    <t>千円</t>
    <rPh sb="0" eb="2">
      <t>センエン</t>
    </rPh>
    <phoneticPr fontId="28"/>
  </si>
  <si>
    <t>地域経済への貢献金額合計</t>
    <rPh sb="0" eb="2">
      <t>チイキ</t>
    </rPh>
    <rPh sb="2" eb="4">
      <t>ケイザイ</t>
    </rPh>
    <rPh sb="6" eb="8">
      <t>コウケン</t>
    </rPh>
    <rPh sb="8" eb="10">
      <t>キンガク</t>
    </rPh>
    <rPh sb="10" eb="12">
      <t>ゴウケイ</t>
    </rPh>
    <phoneticPr fontId="28"/>
  </si>
  <si>
    <t>※5</t>
    <phoneticPr fontId="28"/>
  </si>
  <si>
    <t>C-1欄の金額は、入札説明書15頁に記載する「④ 予定価格を構成する一般廃棄物処理施設の設計・建設業務に係る対価の内訳額」を超えないこと。</t>
    <rPh sb="3" eb="4">
      <t>ラン</t>
    </rPh>
    <rPh sb="5" eb="7">
      <t>キンガク</t>
    </rPh>
    <rPh sb="9" eb="11">
      <t>ニュウサツ</t>
    </rPh>
    <rPh sb="11" eb="14">
      <t>セツメイショ</t>
    </rPh>
    <rPh sb="16" eb="17">
      <t>ページ</t>
    </rPh>
    <rPh sb="18" eb="20">
      <t>キサイ</t>
    </rPh>
    <rPh sb="25" eb="27">
      <t>ヨテイ</t>
    </rPh>
    <rPh sb="27" eb="29">
      <t>カカク</t>
    </rPh>
    <rPh sb="30" eb="32">
      <t>コウセイ</t>
    </rPh>
    <rPh sb="34" eb="36">
      <t>イッパン</t>
    </rPh>
    <rPh sb="36" eb="39">
      <t>ハイキブツ</t>
    </rPh>
    <rPh sb="39" eb="41">
      <t>ショリ</t>
    </rPh>
    <rPh sb="41" eb="43">
      <t>シセツ</t>
    </rPh>
    <rPh sb="44" eb="46">
      <t>セッケイ</t>
    </rPh>
    <rPh sb="47" eb="49">
      <t>ケンセツ</t>
    </rPh>
    <rPh sb="49" eb="51">
      <t>ギョウム</t>
    </rPh>
    <rPh sb="52" eb="53">
      <t>カカ</t>
    </rPh>
    <rPh sb="54" eb="56">
      <t>タイカ</t>
    </rPh>
    <rPh sb="57" eb="59">
      <t>ウチワケ</t>
    </rPh>
    <rPh sb="59" eb="60">
      <t>ガク</t>
    </rPh>
    <rPh sb="62" eb="63">
      <t>コ</t>
    </rPh>
    <phoneticPr fontId="28"/>
  </si>
  <si>
    <t>C-3欄の金額は、入札説明書15頁に記載する「⑤ 予定価格を構成する一般廃棄物処理施設の運営・維持管理業務に係る対価の内訳額」を超えないこと。</t>
    <rPh sb="3" eb="4">
      <t>ラン</t>
    </rPh>
    <rPh sb="5" eb="7">
      <t>キンガク</t>
    </rPh>
    <rPh sb="9" eb="14">
      <t>ニュウサツセツメイショ</t>
    </rPh>
    <rPh sb="16" eb="17">
      <t>ページ</t>
    </rPh>
    <rPh sb="18" eb="20">
      <t>キサイ</t>
    </rPh>
    <rPh sb="64" eb="65">
      <t>コ</t>
    </rPh>
    <phoneticPr fontId="28"/>
  </si>
  <si>
    <t>C-4欄の金額は、入札説明書15頁に記載する「⑥ 予定価格を構成する余熱体験施設事業に係る対価の内訳額（余熱体験施設の設計・建設業務に係る対価と運営・維持管理業務に係る対価の合計）」を超えないこと。</t>
    <rPh sb="3" eb="4">
      <t>ラン</t>
    </rPh>
    <rPh sb="5" eb="7">
      <t>キンガク</t>
    </rPh>
    <rPh sb="9" eb="14">
      <t>ニュウサツセツメイショ</t>
    </rPh>
    <rPh sb="16" eb="17">
      <t>ページ</t>
    </rPh>
    <rPh sb="18" eb="20">
      <t>キサイ</t>
    </rPh>
    <rPh sb="92" eb="93">
      <t>コ</t>
    </rPh>
    <phoneticPr fontId="28"/>
  </si>
  <si>
    <t>安全・安心で環境に配慮した施設　　※表紙</t>
    <rPh sb="3" eb="5">
      <t>アンシン</t>
    </rPh>
    <rPh sb="6" eb="8">
      <t>カンキョウ</t>
    </rPh>
    <rPh sb="9" eb="11">
      <t>ハイリョ</t>
    </rPh>
    <rPh sb="13" eb="15">
      <t>シセツ</t>
    </rPh>
    <rPh sb="18" eb="20">
      <t>ヒョウシ</t>
    </rPh>
    <phoneticPr fontId="28"/>
  </si>
  <si>
    <t>省エネルギーと脱炭素社会の構築に資する施設　　※表紙</t>
    <rPh sb="0" eb="1">
      <t>ショウ</t>
    </rPh>
    <rPh sb="7" eb="8">
      <t>ダツ</t>
    </rPh>
    <rPh sb="8" eb="10">
      <t>タンソ</t>
    </rPh>
    <rPh sb="10" eb="12">
      <t>シャカイ</t>
    </rPh>
    <rPh sb="13" eb="15">
      <t>コウチク</t>
    </rPh>
    <rPh sb="16" eb="17">
      <t>シ</t>
    </rPh>
    <rPh sb="19" eb="21">
      <t>シセツ</t>
    </rPh>
    <rPh sb="24" eb="26">
      <t>ヒョウシ</t>
    </rPh>
    <phoneticPr fontId="28"/>
  </si>
  <si>
    <t>【最終処分量の削減と効率的なリサイクル】最終処分量の削減と効率的なリサイクル</t>
    <rPh sb="1" eb="3">
      <t>サイシュウ</t>
    </rPh>
    <rPh sb="3" eb="5">
      <t>ショブン</t>
    </rPh>
    <rPh sb="5" eb="6">
      <t>リョウ</t>
    </rPh>
    <rPh sb="7" eb="9">
      <t>サクゲン</t>
    </rPh>
    <rPh sb="10" eb="13">
      <t>コウリツテキ</t>
    </rPh>
    <rPh sb="20" eb="22">
      <t>サイシュウ</t>
    </rPh>
    <rPh sb="22" eb="24">
      <t>ショブン</t>
    </rPh>
    <rPh sb="24" eb="25">
      <t>リョウ</t>
    </rPh>
    <rPh sb="26" eb="28">
      <t>サクゲン</t>
    </rPh>
    <rPh sb="29" eb="32">
      <t>コウリツテキ</t>
    </rPh>
    <phoneticPr fontId="28"/>
  </si>
  <si>
    <t>長期的な使用ができる施設　　※表紙</t>
    <rPh sb="0" eb="2">
      <t>チョウキ</t>
    </rPh>
    <rPh sb="2" eb="3">
      <t>テキ</t>
    </rPh>
    <rPh sb="4" eb="6">
      <t>シヨウ</t>
    </rPh>
    <rPh sb="10" eb="12">
      <t>シセツ</t>
    </rPh>
    <phoneticPr fontId="28"/>
  </si>
  <si>
    <t>様式第18号-1-2</t>
    <phoneticPr fontId="28"/>
  </si>
  <si>
    <t>【市内企業の活用・地元調達・雇用】市内企業の活用・地元調達・雇用</t>
    <rPh sb="1" eb="3">
      <t>シナイ</t>
    </rPh>
    <rPh sb="3" eb="5">
      <t>キギョウ</t>
    </rPh>
    <rPh sb="6" eb="8">
      <t>カツヨウ</t>
    </rPh>
    <rPh sb="9" eb="11">
      <t>ジモト</t>
    </rPh>
    <rPh sb="11" eb="13">
      <t>チョウタツ</t>
    </rPh>
    <rPh sb="14" eb="16">
      <t>コヨウ</t>
    </rPh>
    <rPh sb="17" eb="19">
      <t>シナイ</t>
    </rPh>
    <rPh sb="19" eb="21">
      <t>キギョウ</t>
    </rPh>
    <rPh sb="22" eb="24">
      <t>カツヨウ</t>
    </rPh>
    <rPh sb="25" eb="27">
      <t>ジモト</t>
    </rPh>
    <rPh sb="27" eb="29">
      <t>チョウタツ</t>
    </rPh>
    <rPh sb="30" eb="32">
      <t>コヨウ</t>
    </rPh>
    <phoneticPr fontId="28"/>
  </si>
  <si>
    <t>【地域経済への配慮】地域経済への配慮</t>
    <rPh sb="1" eb="3">
      <t>チイキ</t>
    </rPh>
    <rPh sb="3" eb="5">
      <t>ケイザイ</t>
    </rPh>
    <rPh sb="7" eb="9">
      <t>ハイリョ</t>
    </rPh>
    <rPh sb="10" eb="12">
      <t>チイキ</t>
    </rPh>
    <rPh sb="12" eb="14">
      <t>ケイザイ</t>
    </rPh>
    <rPh sb="16" eb="18">
      <t>ハイリョ</t>
    </rPh>
    <phoneticPr fontId="28"/>
  </si>
  <si>
    <t>年間ごみ処理量（焼却処理量）</t>
    <rPh sb="0" eb="1">
      <t>ネン</t>
    </rPh>
    <rPh sb="1" eb="2">
      <t>カン</t>
    </rPh>
    <rPh sb="4" eb="6">
      <t>ショリ</t>
    </rPh>
    <rPh sb="6" eb="7">
      <t>リョウ</t>
    </rPh>
    <rPh sb="8" eb="10">
      <t>ショウキャク</t>
    </rPh>
    <rPh sb="10" eb="13">
      <t>ショリリョウ</t>
    </rPh>
    <phoneticPr fontId="28"/>
  </si>
  <si>
    <t>「入札説明書　第３章　２　(2)　②　ア」に規定する余熱体験施設の運転管理業務実績</t>
    <rPh sb="26" eb="28">
      <t>ヨネツ</t>
    </rPh>
    <rPh sb="28" eb="30">
      <t>タイケン</t>
    </rPh>
    <phoneticPr fontId="28"/>
  </si>
  <si>
    <t>「入札説明書　第３章　２　(1)　①　オ」に規定する焼却施設の設計・建設工事実績</t>
    <rPh sb="26" eb="28">
      <t>ショウキャク</t>
    </rPh>
    <phoneticPr fontId="28"/>
  </si>
  <si>
    <t>「入札説明書　第３章　２　(1)　②　エ　(ｱ)(ｲ)」に規定する焼却施設の設計・建設工事実績</t>
    <rPh sb="33" eb="35">
      <t>ショウキャク</t>
    </rPh>
    <phoneticPr fontId="28"/>
  </si>
  <si>
    <t>「入札説明書　第３章　２　(1)　②　エ　(ｳ)」に規定する破砕処理施設の設計・建設工事実績</t>
    <rPh sb="30" eb="32">
      <t>ハサイ</t>
    </rPh>
    <rPh sb="32" eb="34">
      <t>ショリ</t>
    </rPh>
    <phoneticPr fontId="28"/>
  </si>
  <si>
    <t>「入札説明書　第３章　２　(1)　②　エ　(ｴ)」に規定するリサイクル施設の設計・建設工事実績</t>
    <phoneticPr fontId="28"/>
  </si>
  <si>
    <t>「入札説明書　第３章　２　(2)　①　ア　(ｱ)」に規定する焼却施設の運転管理業務実績</t>
    <rPh sb="30" eb="32">
      <t>ショウキャク</t>
    </rPh>
    <phoneticPr fontId="28"/>
  </si>
  <si>
    <t>「入札説明書　第３章　２　(2)　①　ア　(ｲ)」に規定する破砕処理施設の運転管理業務実績</t>
    <rPh sb="30" eb="32">
      <t>ハサイ</t>
    </rPh>
    <rPh sb="32" eb="34">
      <t>ショリ</t>
    </rPh>
    <phoneticPr fontId="28"/>
  </si>
  <si>
    <t>「入札説明書　第３章　２　(2)　①　ア　(ｳ)」に規定するリサイクル施設の運転管理業務実績</t>
    <phoneticPr fontId="28"/>
  </si>
  <si>
    <t>【施設の安定稼働】信頼性の高いシステム</t>
    <rPh sb="1" eb="3">
      <t>シセツ</t>
    </rPh>
    <rPh sb="4" eb="6">
      <t>アンテイ</t>
    </rPh>
    <rPh sb="6" eb="8">
      <t>カドウ</t>
    </rPh>
    <rPh sb="9" eb="11">
      <t>シンライ</t>
    </rPh>
    <rPh sb="11" eb="12">
      <t>セイ</t>
    </rPh>
    <rPh sb="13" eb="14">
      <t>タカ</t>
    </rPh>
    <phoneticPr fontId="28"/>
  </si>
  <si>
    <t>最終処分量の削減と効率的なリサイクルに資する施設　　※表紙</t>
    <rPh sb="0" eb="2">
      <t>サイシュウ</t>
    </rPh>
    <rPh sb="2" eb="4">
      <t>ショブン</t>
    </rPh>
    <rPh sb="4" eb="5">
      <t>リョウ</t>
    </rPh>
    <rPh sb="6" eb="8">
      <t>サクゲン</t>
    </rPh>
    <rPh sb="9" eb="11">
      <t>コウリツ</t>
    </rPh>
    <rPh sb="11" eb="12">
      <t>テキ</t>
    </rPh>
    <rPh sb="19" eb="20">
      <t>シ</t>
    </rPh>
    <rPh sb="22" eb="24">
      <t>シセツ</t>
    </rPh>
    <phoneticPr fontId="28"/>
  </si>
  <si>
    <t>【設備計画】機器の更新・メンテナンス・ライフサイクルコスト</t>
    <rPh sb="1" eb="3">
      <t>セツビ</t>
    </rPh>
    <rPh sb="3" eb="5">
      <t>ケイカク</t>
    </rPh>
    <rPh sb="6" eb="8">
      <t>キキ</t>
    </rPh>
    <rPh sb="9" eb="11">
      <t>コウシン</t>
    </rPh>
    <phoneticPr fontId="28"/>
  </si>
  <si>
    <t>A3版・横　各２ページ</t>
    <rPh sb="4" eb="5">
      <t>ヨコ</t>
    </rPh>
    <rPh sb="6" eb="7">
      <t>カク</t>
    </rPh>
    <phoneticPr fontId="28"/>
  </si>
  <si>
    <t>提案図書概要書作成要領</t>
    <rPh sb="0" eb="2">
      <t>テイアン</t>
    </rPh>
    <rPh sb="2" eb="4">
      <t>トショ</t>
    </rPh>
    <rPh sb="4" eb="7">
      <t>ガイヨウショ</t>
    </rPh>
    <rPh sb="7" eb="9">
      <t>サクセイ</t>
    </rPh>
    <rPh sb="9" eb="11">
      <t>ヨウリョウ</t>
    </rPh>
    <phoneticPr fontId="28"/>
  </si>
  <si>
    <t>1～9まで1つのエクセルファイルで作成し、シートを分けること。</t>
    <phoneticPr fontId="28"/>
  </si>
  <si>
    <t>余熱体験施設運営・維持管理業務協定書(案）に対する質問</t>
    <rPh sb="0" eb="2">
      <t>ヨネツ</t>
    </rPh>
    <rPh sb="2" eb="4">
      <t>タイケン</t>
    </rPh>
    <rPh sb="4" eb="6">
      <t>シセツ</t>
    </rPh>
    <rPh sb="15" eb="18">
      <t>キョウテイショ</t>
    </rPh>
    <rPh sb="19" eb="20">
      <t>アン</t>
    </rPh>
    <rPh sb="22" eb="23">
      <t>タイ</t>
    </rPh>
    <rPh sb="25" eb="27">
      <t>シツモン</t>
    </rPh>
    <phoneticPr fontId="28"/>
  </si>
  <si>
    <t>本施設処理量</t>
    <rPh sb="0" eb="1">
      <t>ホン</t>
    </rPh>
    <rPh sb="1" eb="3">
      <t>シセツ</t>
    </rPh>
    <rPh sb="3" eb="5">
      <t>ショリ</t>
    </rPh>
    <rPh sb="5" eb="6">
      <t>リョウ</t>
    </rPh>
    <phoneticPr fontId="28"/>
  </si>
  <si>
    <t>焼却灰</t>
    <rPh sb="0" eb="2">
      <t>ショウキャク</t>
    </rPh>
    <rPh sb="2" eb="3">
      <t>ハイ</t>
    </rPh>
    <phoneticPr fontId="28"/>
  </si>
  <si>
    <t>様式第17号-3-2（別紙1）</t>
    <rPh sb="11" eb="13">
      <t>ベッシ</t>
    </rPh>
    <phoneticPr fontId="28"/>
  </si>
  <si>
    <t>※各施設の搬入量を変更する場合は、根拠資料を添付すること。</t>
    <rPh sb="1" eb="4">
      <t>カクシセツ</t>
    </rPh>
    <rPh sb="5" eb="8">
      <t>ハンニュウリョウ</t>
    </rPh>
    <rPh sb="9" eb="11">
      <t>ヘンコウ</t>
    </rPh>
    <rPh sb="13" eb="15">
      <t>バアイ</t>
    </rPh>
    <rPh sb="17" eb="21">
      <t>コンキョシリョウ</t>
    </rPh>
    <rPh sb="22" eb="24">
      <t>テンプ</t>
    </rPh>
    <phoneticPr fontId="28"/>
  </si>
  <si>
    <t>（内数）</t>
    <rPh sb="1" eb="3">
      <t>ウチスウ</t>
    </rPh>
    <phoneticPr fontId="4"/>
  </si>
  <si>
    <t>燃やせるごみ</t>
    <rPh sb="0" eb="1">
      <t>モ</t>
    </rPh>
    <phoneticPr fontId="28"/>
  </si>
  <si>
    <t>可燃性粗大ごみ</t>
    <rPh sb="0" eb="3">
      <t>カネンセイ</t>
    </rPh>
    <rPh sb="3" eb="5">
      <t>ソダイ</t>
    </rPh>
    <phoneticPr fontId="28"/>
  </si>
  <si>
    <t>し渣</t>
    <rPh sb="1" eb="2">
      <t>サ</t>
    </rPh>
    <phoneticPr fontId="28"/>
  </si>
  <si>
    <t>脱水汚泥</t>
    <rPh sb="0" eb="2">
      <t>ダッスイ</t>
    </rPh>
    <rPh sb="2" eb="4">
      <t>オデイ</t>
    </rPh>
    <phoneticPr fontId="27"/>
  </si>
  <si>
    <t>小動物等</t>
    <rPh sb="0" eb="3">
      <t>ショウドウブツ</t>
    </rPh>
    <rPh sb="3" eb="4">
      <t>ナド</t>
    </rPh>
    <phoneticPr fontId="27"/>
  </si>
  <si>
    <t>缶、びん類、ペットボトルの排出袋（回収済）</t>
    <rPh sb="0" eb="1">
      <t>カン</t>
    </rPh>
    <rPh sb="4" eb="5">
      <t>ルイ</t>
    </rPh>
    <rPh sb="13" eb="15">
      <t>ハイシュツ</t>
    </rPh>
    <rPh sb="15" eb="16">
      <t>フクロ</t>
    </rPh>
    <rPh sb="17" eb="19">
      <t>カイシュウ</t>
    </rPh>
    <rPh sb="19" eb="20">
      <t>ズ</t>
    </rPh>
    <phoneticPr fontId="12"/>
  </si>
  <si>
    <t>蛍光管</t>
    <rPh sb="0" eb="3">
      <t>ケイコウカン</t>
    </rPh>
    <phoneticPr fontId="12"/>
  </si>
  <si>
    <t>乾電池</t>
    <rPh sb="0" eb="3">
      <t>カンデンチ</t>
    </rPh>
    <phoneticPr fontId="12"/>
  </si>
  <si>
    <t>小型充電池等</t>
    <rPh sb="0" eb="2">
      <t>コガタ</t>
    </rPh>
    <rPh sb="2" eb="5">
      <t>ジュウデンチ</t>
    </rPh>
    <rPh sb="5" eb="6">
      <t>トウ</t>
    </rPh>
    <phoneticPr fontId="12"/>
  </si>
  <si>
    <t>スプレー缶・ライター</t>
    <rPh sb="4" eb="5">
      <t>カン</t>
    </rPh>
    <phoneticPr fontId="12"/>
  </si>
  <si>
    <t>鏡</t>
    <rPh sb="0" eb="1">
      <t>カガミ</t>
    </rPh>
    <phoneticPr fontId="12"/>
  </si>
  <si>
    <t>燃やせないごみ・資源物A（金属類）</t>
    <rPh sb="0" eb="1">
      <t>モ</t>
    </rPh>
    <rPh sb="8" eb="10">
      <t>シゲン</t>
    </rPh>
    <rPh sb="10" eb="11">
      <t>ブツ</t>
    </rPh>
    <rPh sb="13" eb="16">
      <t>キンゾクルイ</t>
    </rPh>
    <phoneticPr fontId="12"/>
  </si>
  <si>
    <t>不燃性粗大ごみ</t>
    <rPh sb="0" eb="2">
      <t>フネン</t>
    </rPh>
    <rPh sb="2" eb="3">
      <t>セイ</t>
    </rPh>
    <rPh sb="3" eb="5">
      <t>ソダイ</t>
    </rPh>
    <phoneticPr fontId="12"/>
  </si>
  <si>
    <t>缶</t>
    <rPh sb="0" eb="1">
      <t>カン</t>
    </rPh>
    <phoneticPr fontId="12"/>
  </si>
  <si>
    <t>びん類</t>
    <rPh sb="2" eb="3">
      <t>ルイ</t>
    </rPh>
    <phoneticPr fontId="12"/>
  </si>
  <si>
    <t>ペットボトル</t>
    <phoneticPr fontId="12"/>
  </si>
  <si>
    <t>プラスチック製容器包装</t>
    <rPh sb="6" eb="7">
      <t>セイ</t>
    </rPh>
    <rPh sb="7" eb="11">
      <t>ヨウキホウソウ</t>
    </rPh>
    <phoneticPr fontId="12"/>
  </si>
  <si>
    <t>紙パック</t>
    <rPh sb="0" eb="1">
      <t>カミ</t>
    </rPh>
    <phoneticPr fontId="12"/>
  </si>
  <si>
    <t>新聞紙・折込チラシ</t>
  </si>
  <si>
    <t>新聞紙・折込チラシ</t>
    <phoneticPr fontId="12"/>
  </si>
  <si>
    <t>段ボール</t>
  </si>
  <si>
    <t>段ボール</t>
    <phoneticPr fontId="12"/>
  </si>
  <si>
    <t>雑誌・その他の紙類</t>
  </si>
  <si>
    <t>雑誌・その他の紙類</t>
    <phoneticPr fontId="12"/>
  </si>
  <si>
    <t>布類</t>
  </si>
  <si>
    <t>布類</t>
    <phoneticPr fontId="12"/>
  </si>
  <si>
    <t>金属類</t>
    <rPh sb="0" eb="3">
      <t>キンゾクルイ</t>
    </rPh>
    <phoneticPr fontId="28"/>
  </si>
  <si>
    <t>小型家電</t>
    <rPh sb="0" eb="2">
      <t>コガタ</t>
    </rPh>
    <rPh sb="2" eb="4">
      <t>カデン</t>
    </rPh>
    <phoneticPr fontId="28"/>
  </si>
  <si>
    <t>再生可能品（家具・自転車など）</t>
    <rPh sb="0" eb="2">
      <t>サイセイ</t>
    </rPh>
    <rPh sb="2" eb="4">
      <t>カノウ</t>
    </rPh>
    <rPh sb="4" eb="5">
      <t>ヒン</t>
    </rPh>
    <rPh sb="6" eb="8">
      <t>カグ</t>
    </rPh>
    <rPh sb="9" eb="12">
      <t>ジテンシャ</t>
    </rPh>
    <phoneticPr fontId="28"/>
  </si>
  <si>
    <t>スチール缶</t>
    <rPh sb="4" eb="5">
      <t>カン</t>
    </rPh>
    <phoneticPr fontId="28"/>
  </si>
  <si>
    <t>アルミ缶</t>
    <rPh sb="3" eb="4">
      <t>カン</t>
    </rPh>
    <phoneticPr fontId="28"/>
  </si>
  <si>
    <t>びん類</t>
    <rPh sb="2" eb="3">
      <t>ルイ</t>
    </rPh>
    <phoneticPr fontId="28"/>
  </si>
  <si>
    <t>ペットボトル</t>
    <phoneticPr fontId="28"/>
  </si>
  <si>
    <t>プラスチック製容器包装</t>
    <rPh sb="6" eb="7">
      <t>セイ</t>
    </rPh>
    <rPh sb="7" eb="9">
      <t>ヨウキ</t>
    </rPh>
    <rPh sb="9" eb="11">
      <t>ホウソウ</t>
    </rPh>
    <phoneticPr fontId="28"/>
  </si>
  <si>
    <t>可燃性残さ
（ｴﾈﾙｷﾞｰ回収型廃棄物処理施設処理分）</t>
    <rPh sb="0" eb="2">
      <t>カネン</t>
    </rPh>
    <rPh sb="2" eb="3">
      <t>セイ</t>
    </rPh>
    <rPh sb="12" eb="15">
      <t>カイシュウガタ</t>
    </rPh>
    <rPh sb="15" eb="18">
      <t>ハイキブツ</t>
    </rPh>
    <rPh sb="18" eb="20">
      <t>ショリ</t>
    </rPh>
    <rPh sb="20" eb="22">
      <t>シセツ</t>
    </rPh>
    <rPh sb="22" eb="24">
      <t>ショリ</t>
    </rPh>
    <rPh sb="24" eb="25">
      <t>ブン</t>
    </rPh>
    <rPh sb="25" eb="26">
      <t>ブン</t>
    </rPh>
    <phoneticPr fontId="28"/>
  </si>
  <si>
    <t>新リサイクル施設可燃性残さ</t>
    <rPh sb="0" eb="1">
      <t>シン</t>
    </rPh>
    <rPh sb="6" eb="8">
      <t>シセツ</t>
    </rPh>
    <rPh sb="8" eb="10">
      <t>カネン</t>
    </rPh>
    <rPh sb="10" eb="11">
      <t>セイ</t>
    </rPh>
    <phoneticPr fontId="27"/>
  </si>
  <si>
    <t>不燃残さ</t>
    <rPh sb="0" eb="2">
      <t>フネン</t>
    </rPh>
    <phoneticPr fontId="28"/>
  </si>
  <si>
    <t>受付グループ名</t>
    <rPh sb="0" eb="2">
      <t>ウケツケ</t>
    </rPh>
    <rPh sb="6" eb="7">
      <t>メイ</t>
    </rPh>
    <phoneticPr fontId="28"/>
  </si>
  <si>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28"/>
  </si>
  <si>
    <t>入札価格参考資料
（運営・維持管理業務に係る対価）</t>
    <rPh sb="0" eb="2">
      <t>ニュウサツ</t>
    </rPh>
    <rPh sb="2" eb="4">
      <t>カカク</t>
    </rPh>
    <rPh sb="4" eb="6">
      <t>サンコウ</t>
    </rPh>
    <rPh sb="6" eb="8">
      <t>シリョウ</t>
    </rPh>
    <rPh sb="10" eb="12">
      <t>ウンエイ</t>
    </rPh>
    <rPh sb="20" eb="21">
      <t>カカワ</t>
    </rPh>
    <rPh sb="22" eb="24">
      <t>タイカ</t>
    </rPh>
    <phoneticPr fontId="28"/>
  </si>
  <si>
    <t>費用明細書（運営・維持管理業務委託料Ａに関する提案単価）</t>
    <rPh sb="6" eb="8">
      <t>ウンエイ</t>
    </rPh>
    <rPh sb="9" eb="11">
      <t>イジ</t>
    </rPh>
    <rPh sb="11" eb="13">
      <t>カンリ</t>
    </rPh>
    <phoneticPr fontId="28"/>
  </si>
  <si>
    <t>費用明細書（運営・維持管理業務委託料Cに関する提案単価）</t>
    <rPh sb="6" eb="8">
      <t>ウンエイ</t>
    </rPh>
    <rPh sb="9" eb="11">
      <t>イジ</t>
    </rPh>
    <rPh sb="11" eb="13">
      <t>カンリ</t>
    </rPh>
    <phoneticPr fontId="28"/>
  </si>
  <si>
    <t>破砕残さは、入札参加者の提案により設定するものとする。</t>
    <rPh sb="0" eb="2">
      <t>ハサイ</t>
    </rPh>
    <rPh sb="2" eb="3">
      <t>ザン</t>
    </rPh>
    <rPh sb="6" eb="8">
      <t>ニュウサツ</t>
    </rPh>
    <rPh sb="8" eb="10">
      <t>サンカ</t>
    </rPh>
    <rPh sb="10" eb="11">
      <t>シャ</t>
    </rPh>
    <rPh sb="12" eb="14">
      <t>テイアン</t>
    </rPh>
    <rPh sb="17" eb="19">
      <t>セッテイ</t>
    </rPh>
    <phoneticPr fontId="10"/>
  </si>
  <si>
    <t>費用明細書（運営・維持管理業務指定管理料Ｅに関する提案単価）</t>
    <rPh sb="6" eb="8">
      <t>ウンエイ</t>
    </rPh>
    <rPh sb="9" eb="11">
      <t>イジ</t>
    </rPh>
    <rPh sb="11" eb="13">
      <t>カンリ</t>
    </rPh>
    <rPh sb="13" eb="15">
      <t>ギョウム</t>
    </rPh>
    <rPh sb="15" eb="17">
      <t>シテイ</t>
    </rPh>
    <rPh sb="17" eb="20">
      <t>カンリリョウ</t>
    </rPh>
    <phoneticPr fontId="28"/>
  </si>
  <si>
    <t>※すべてのカメラは、自動録画（保存期間7日以上）できるように計画する。</t>
  </si>
  <si>
    <t>※ワイパ付きは、30年間以上にわたる使用を見据え、機能、操作性、保守性等の問題がないことを前提に、親水コーティングドーム型カメラを提案することも可能とする。</t>
  </si>
  <si>
    <t>※回転雲台付は、設置環境に配慮したうえで、旋回機能を備えたドーム型カメラの提案も可能とする。</t>
  </si>
  <si>
    <t>足利市　新クリーンセンター整備・運営事業要求水準書</t>
  </si>
  <si>
    <t>こうした状況も踏まえ、本市では足利市南部クリーンセンターに隣接する東側に敷地を確保し、新クリーンセンターを整備する計画を進めているところである。本市の新クリーンセンター整備の全体事業としては、事前工事として、新クリーンセンター整備範囲内にある農業研修センターや運動広場を解体し、東側に広がる民有地（住宅と田畑）を取得し、造成工事（調整池整備、敷地内盛土）を行う。次に、新クリーンセンター（エネルギー回収型廃棄物処理施設、マテリアルリサイクル推進施設（ストックヤード施設を含む）、管理・環境啓発施設、余熱体験施設）を整備して、運営・維持管理業務を開始する。最後に、足利市南部クリーンセンターを解体し、跡地整備を行う流れとなっている。（「添付資料1　全体事業の流れ」と「添付資料2　測量平面図（参考）」を参照）</t>
  </si>
  <si>
    <t>３　事業期間</t>
    <phoneticPr fontId="100"/>
  </si>
  <si>
    <t>４　業務の構成と範囲　　</t>
    <phoneticPr fontId="100"/>
  </si>
  <si>
    <t>ただし、足利市南部クリーンセンターの解体跡地に整備する屋外施設は、南部クリーンセンター解体後、屋外施設が整備される令和14年4月1日から令和30年3月31日まで。</t>
  </si>
  <si>
    <t>なお、工事範囲外の雨水調整池導水路への接続工事とは、今後事業者が整備する敷地内排水のための側溝を既に市で設置した雨水調整池及び雨水調整池への導水路（側溝）へ接続する工事である。市が設置する側溝は、「添付資料3　雨水排水計算書」の北側今回②-1から北側今回②-7である。</t>
  </si>
  <si>
    <t>また、落札者の内、余熱体験施設の運営・維持管理を行う余熱体験施設運営事業者は、指定管理者として、余熱体験施設と足利市南部クリーンセンター解体跡地に整備される広場等の運営・維持管理を行うものとする。管理・環境啓発施設は一般廃棄物処理施設の運営を実施する運営事業者の運営範囲とするが、運営事業者から余熱体験施設運営事業者に再委託することを可とする。</t>
  </si>
  <si>
    <t>(3)　ごみの適正処理を安定的かつ効率的に行い、災害廃棄物処理にも対応し得る施設</t>
  </si>
  <si>
    <t>本市が所有する敷地の範囲と関連施設は「添付資料1　全体事業の流れ」のとおりである。なお、敷地北側境界線と河川境界線は同一である。</t>
  </si>
  <si>
    <t>本事業の工事範囲は「添付資料1　全体事業の流れ」で示す範囲である。</t>
  </si>
  <si>
    <t>造成工事後の計画図は、「添付資料4　盛土平面図」のとおりである。</t>
  </si>
  <si>
    <t>EL24.3ｍのフラットで粗造成を行った後に引渡となるが、引渡時点までの地盤沈下は、本事業の工事範囲とする。最終的な計画地盤高は敷地内の雨水の自然流下等を踏まえた最小限の盛土を行うこととし、浸水予測高さは別途考慮すること。</t>
  </si>
  <si>
    <t>敷地は、浸水深さ3～5ｍ未満と5～10ｍ未満の境界にあるため、現況地盤高概ねEL21.7ｍに3～5ｍを足したEL24.7～26.7ｍを浸水予測高さと想定すること。</t>
  </si>
  <si>
    <t>本事業敷地内の東側には、特別高圧線66kV（百頭線（瑞穂野線併架）No29）の鉄塔が建っており、送電線が南北に通っている。鉄塔から20ｍの離隔をとり、別工事による盛土（粗造成）が行われる。鉄塔基礎の補強工事と電力会社所有地部分の盛土工事は電力会社が実施し、電力会社所有地部分はEL24.3mまで盛土される。この電力会社による工事は、工期が約7か月間で、令和6年度の実施を要望しているが、令和7年度以降となる可能性もある。</t>
  </si>
  <si>
    <t>なお、鉄塔基礎の補強工事等に係る電力会社への支払いは、事業者において行うものとし、詳細は「添付資料5　東電鉄塔補強工事について」を参照すること。</t>
  </si>
  <si>
    <t>「表2-1　本事業の業務範囲」に示す「農業研修センター等解体工事」において、中折れ杭の地中残置が11本発生した。詳細は「添付資料6　農業研修センター解体工事における残置杭」のとおりであり、建設工事の支障となる残置杭の撤去工事は、本事業の工事範囲とする。</t>
    <phoneticPr fontId="100"/>
  </si>
  <si>
    <t>建設用地の地質は、「添付資料7　地質調査報告書」に示すとおりである。令和4年度に、軟弱地盤技術解析(地盤破壊、地盤変形、地盤圧密）を実施しており、報告書は「添付資料8　新クリーンセンター整備に係る軟弱地盤対策検討業務委託報告書」を参照すること。</t>
  </si>
  <si>
    <t>軟弱地盤対策等が必要になる場合は、本事業の工事範囲内とする。</t>
  </si>
  <si>
    <t>令和４年１月に行った造成工事に伴う土壌汚染対策法の届出では、土壌汚染調査の指示は無い。しかし、土地の形質変更届時に土壌汚染調査の指示があった場合、調査費用及び工期は協議とする。</t>
  </si>
  <si>
    <t>5h-3h/4ｍ（河川区域の水面緩和が適用）</t>
  </si>
  <si>
    <t>工場立地法に基づく緑地面積率20％以上、緑地を含む環境施設面積率25％以上（南部クリーンセンター解体跡地を含んで達成すればよい）</t>
  </si>
  <si>
    <t>特別高圧線による上空の規制は東京電力ネットワーク（株）との協議による。</t>
  </si>
  <si>
    <t>なお、事業者側が河川保全区域において盛土を行う場合は、河川法第55条の許可が必要で、道路側溝への排水の接続は市の道路管理者の許可などが必要となる。</t>
  </si>
  <si>
    <t>電気は、高圧受電とするため、高圧線（6.6kV久野線）から引き込むものとし、取合い点の位置は「添付資料9　インフラの取合い点」に示すとおりである。</t>
  </si>
  <si>
    <t>現在、敷地内及びその周辺には既設電柱が存在しているが、本工事着工までに東京電力ネットワーク（株）において令和5年度までに移設を行う予定であり、移設後の電柱から引き込みを行う。現段階の移設案は、「添付資料10　電柱移設案」に示すとおりである。</t>
  </si>
  <si>
    <t>プラント用水と生活用水は上水の利用を基本とするが、井水の利用を妨げない。また、雨水の利用は、利用の有無を含めて事業者の提案とする。</t>
  </si>
  <si>
    <t>上水の配管現況図は、「添付資料11　上水配管現況図」に示すとおりである。</t>
  </si>
  <si>
    <t>令和3年に実施した地下水の揚水試験・水質検査結果は、「添付資料12　地下水調査報告書」に示すとおりである。</t>
  </si>
  <si>
    <t>雨水排水（再利用しないもの）は、雨水調整池を通じて、公共用水域へ放流する。雨水調整池の詳細は、「添付資料3　雨水排水計算書」を参照すること。</t>
  </si>
  <si>
    <t>造成工事では、敷地内をフラットで粗造成し、事業地北側の主たる側溝までは整備するため、外構工事において敷地内の水勾配や事業地南側側溝等の追加工事を実施すること。</t>
  </si>
  <si>
    <t>液体燃料（重機の燃料を除く）は、環境面と安定供給を考慮して灯油の利用を原則とする。</t>
  </si>
  <si>
    <t>本編「表 ２-２　事業スケジュール（案）」参照</t>
  </si>
  <si>
    <t xml:space="preserve">  </t>
  </si>
  <si>
    <t>なお、場内では洗車を行わないため、洗車場は不要とする。</t>
  </si>
  <si>
    <t>小動物等はビニール等の袋で個々に梱包された状態で搬入され、この小動物等はストーカ炉において焼却処理を行う。小動物等のうち、焼却炉での処理に支障のある大きさの動物（成獣のイノシシ等）は、冷凍庫において冷凍し、可燃性粗大ごみ破砕機などにより切断処理後、ごみピットに投入する。</t>
  </si>
  <si>
    <t>動物の切断処理は、以下の条件を満足すること。</t>
  </si>
  <si>
    <t>・ごみピットへの投入は、施設見学者や一般持込者から見えないよう時間帯や施設配置に配慮すること。</t>
  </si>
  <si>
    <t>処理に伴い生じる搬出物は、搬出車両への積込みまでを行い、本施設外への運搬は事業範囲外とする。ただし、本施設内の場内運搬は、事業範囲内とする。</t>
  </si>
  <si>
    <t>ストックヤードの施設規模（保管量）は、91.6ｔを有する。</t>
  </si>
  <si>
    <t>マテリアルリサイクル推進施設の施設規模の内訳</t>
  </si>
  <si>
    <t>・燃やせないごみ・資源物A（事業系を含む）：5.2ｔ/日</t>
  </si>
  <si>
    <t>・不燃性粗大ごみ：1.5ｔ/日</t>
  </si>
  <si>
    <t>・缶：2.2ｔ/日</t>
  </si>
  <si>
    <t>・びん類：4.9ｔ/日</t>
  </si>
  <si>
    <t>・ペットボトル：1.8ｔ/日</t>
  </si>
  <si>
    <t>・プラスチック製容器包装：12.9ｔ/日</t>
  </si>
  <si>
    <t>・合計：28.5t/日</t>
  </si>
  <si>
    <t>ストックヤード保管量の内訳（単位の分母は搬出頻度）</t>
  </si>
  <si>
    <t>・紙パック：0.36ｔ/月</t>
  </si>
  <si>
    <t>・新聞紙・折込チラシ：7.15ｔ/7日間</t>
  </si>
  <si>
    <t>・段ボール：9.98ｔ/5日間</t>
  </si>
  <si>
    <t>・雑誌・その他の紙類：25.06ｔ/5日間</t>
  </si>
  <si>
    <t>・布類：5.96ｔ/7日間</t>
  </si>
  <si>
    <t>・蛍光管：3.05ｔ/2か月</t>
  </si>
  <si>
    <t>・乾電池：34ｔ/年</t>
  </si>
  <si>
    <t>・小型充電池等：1ｔ/年</t>
  </si>
  <si>
    <t>・スプレー缶・ライター：4.65ｔ/月</t>
  </si>
  <si>
    <t>・鏡：0.39ｔ/月</t>
  </si>
  <si>
    <t>・合計：91.60ｔ</t>
  </si>
  <si>
    <t>（缶）</t>
  </si>
  <si>
    <t>選別＋保管</t>
  </si>
  <si>
    <t>（蛍光管、乾電池、小型充電池）</t>
  </si>
  <si>
    <t>不燃性粗大ごみは、未破砕のまま業者に引き渡しており、新クリーンセンターにおいても継続する。受入ヤードでは、再生可能品を選別して保管する。再生可能品は、家具、自転車など、一般に中古品販売店で取り扱われているもので、年6回の搬出を想定すること。石油ストーブからの灯油の抜き取り等の安全配慮上必要な処置も行う。また、ソファー等の複合材については、手作業で解体し、金属、可燃物、不燃物に選別する。なお、スプリング入りマットレスは、適正処理困難物として本施設へは搬入されない。</t>
  </si>
  <si>
    <t>(b)　燃やせないごみ・金属類</t>
  </si>
  <si>
    <t>(g)　紙類・布類</t>
  </si>
  <si>
    <t>紙類は、紙パック、新聞紙・折込チラシ、段ボール、雑誌・その他の紙類に分けて、それぞれ縛った状態で搬入されるため、この種類別に保管する。段ボールは、ストックヤードにそのまま保管するが、段ボール以外の紙類は、それぞれかご付パレットに入れて保管する。布類は、袋に入れられた状態で搬入されるため、袋に入れられたままかご付パレットに入れて保管する。</t>
  </si>
  <si>
    <t>(h)　乾電池、小型充電池等</t>
  </si>
  <si>
    <t>有害ごみのうち、小型充電池等については、リチウムイオン電池、ニカド電池、ニッケル水素電池の小型充電式電池やこれらの電池を取り外せない小型家電のことである。発火の危険があるためドラム缶に保管するが、小型充電池等の占める割合が重量比で10分の1以下になるように乾電池との混合状態でドラム缶に保管する。残りの乾電池については、単独でフレコンバッグに入れて保管する。これらは、本市が委託する業者に引き渡す。</t>
  </si>
  <si>
    <t>(i)　スプレー缶・ライター</t>
  </si>
  <si>
    <t>(k)　水銀含有製品</t>
  </si>
  <si>
    <t>有害ごみのうち、鏡や水銀体温計などは、ドラム缶に入れて保管する。明治期までの古い鏡には水銀が使用されているが、明らかに新しい鏡については、ガラスとして処理することも可能とする。</t>
  </si>
  <si>
    <t>(l)　処理不適物の対応</t>
  </si>
  <si>
    <t>(ｳ)　建設事業者は、本施設の建設等に伴って発生する建設廃棄物等の処理、処分及びその他の関連するもの、建築確認（計画通知）等の許認可等手続き、プラント設備の試運転及び性能試験、長寿命化総合計画（施設保全計画）の策定及び工事中の住民対応等の各種関連業務について手続に伴う費用負担を含め行うものとする。</t>
  </si>
  <si>
    <t>建設事業者は、生活環境影響調査書を遵守する。（「添付資料13　生活環境影響調査報告書」参照）事業計画の条件（排ガス量や排ガス温度）だけでなく、煙突排ガスによる影響濃度、施設の設置に関する計画に反映した事項及びその内容、維持管理に関する計画に反映した事項及びその内容を遵守する。また、生活環境影響調査書の変更が必要な場合は、本市と協議の上、建設事業者の責任において対策を講ずる。</t>
  </si>
  <si>
    <t>f　官公署等への申請並びに協議・立会検査への対応</t>
  </si>
  <si>
    <t>建設事業者は、本事業のホームページを開設し、サーバーの管理（委託も可能）も行う。本市のホームページを直接利用することは認められない。ホームページの内容は、建設事業者の紹介、本施設の概要、工事の進捗状況、交通規制などのお知らせ等とする。工事の進捗状況は、空撮や定点撮影した写真等を用い、わかりやすく周知する。</t>
  </si>
  <si>
    <t>本施設の竣工・引渡後もホームページは残すものとし、運営事業者のホームページに引き継ぐことも可能とする。</t>
  </si>
  <si>
    <t>本市は、本事業を実施する上で必要な、循環型社会形成推進交付金等の申請、一般廃棄物処理施設設置届の届出、各種許認可手続き等、各種行政手続を行う。</t>
  </si>
  <si>
    <t>(ｲ)　可燃性粗大ごみ</t>
  </si>
  <si>
    <t>本市が許可した業者により搬入する可燃性粗大ごみ及び住民等が直接搬入する可燃性粗大ごみをいう。搬入時はマテリアルリサイクル推進施設で受入れて仮置き後、本施設に場内移送することや、マテリアルリサイクル推進施設内で破砕処理することも可能とする。搬入された可燃性粗大ごみのうち、再生可能なものを除いたものは、可燃性粗大ごみの破砕により破砕処理される。</t>
  </si>
  <si>
    <t>(ｳ)　可燃性粗大ごみ破砕残さ</t>
  </si>
  <si>
    <t>(ｴ)　新リサイクル施設可燃性残さ</t>
  </si>
  <si>
    <t>(ｵ)　し渣</t>
  </si>
  <si>
    <t>(ｶ)　脱水汚泥</t>
  </si>
  <si>
    <t>(ｷ)　小動物等</t>
  </si>
  <si>
    <t>犬や猫などの小動物に加え、鳥獣捕獲等により搬入されるイノシシやシカなどをいう。犬や猫などについては少数であり、一部は一般市民による持ち込みもある。その他の大部分がイノシシとシカであり、犬や猫などは月10頭程度である。</t>
  </si>
  <si>
    <t>(ｸ)　災害廃棄物（非定常的に発生）</t>
  </si>
  <si>
    <t>なお、発災時には、本市において処理実行計画に則った対応を行うが、事業者においても本市の要請に応じて必要な支援を行うものとする。</t>
  </si>
  <si>
    <t>計画処理量は、「表 ３-1　計画処理量」に示すとおりとする。年度別計画処理量については、「添付資料15　年度別計画処理量」を参照のこと。小動物等のうち、イノシシ・シカの搬入状況については、「添付資料16　イノシシ・シカ搬入実績」、畳や布団、木製家具などの可燃性粗大ごみのうち、畳の搬入状況は、「添付資料17　畳・布団搬入枚数実績」を参照のこと。なお、イノシシについては豚熱の影響により令和3年度から搬入量が減少しており、現状の搬入実績を踏まえ、経済性に十分配慮すること。罹患した家畜については所管部署において対処する。畳の搬入枚数は年度により変動しているが、令和4年9月までの直近1年間の量を用いて計画する。</t>
  </si>
  <si>
    <t>小動物等を専焼炉で焼却する場合は、専焼炉から生じる焼却残さ量を6t/年として計画し、この場合のエネルギー回収型廃棄物処理施設の施設規模は152ｔ/日で変わらないものとする。</t>
  </si>
  <si>
    <t>本編「表 ３ 2　計画ごみ質」参照</t>
  </si>
  <si>
    <t>本編「表３-2(2)　計画ごみ質（小動物等を専焼炉で焼却処理する場合）」参照</t>
  </si>
  <si>
    <t xml:space="preserve"> </t>
  </si>
  <si>
    <t>現在のごみの搬入車両の形態は、「表 ３-3　搬入車両形態等（参考）」に示すとおりとする。現在の搬入車両形態を表に示したが、将来に渡り全ての搬入車両を想定することはできないため、これらを参考に一般的な車両を想定すること。</t>
  </si>
  <si>
    <t>本編「表 ３-3　搬入車両形態等（参考）」参照</t>
  </si>
  <si>
    <t>直接搬入ごみを除く、搬入出車両の最大仕様は、「表 ３-5　車両の最大仕様（参考）」に示すとおりとする。現在の搬出入車両の寸法を表に示したが、将来に渡り全ての搬出入車両を想定することはできないため、これらを参考に一般的な車両を想定すること。</t>
  </si>
  <si>
    <t>本編「表 ３-5　車両の最大仕様（参考）」参照</t>
  </si>
  <si>
    <t>搬入車両台数は、「表 ３-6　搬入車両台数（マテリアルリサイクル推進施設分を含む）」に令和元年度の実績を示す。また、「添付資料19　搬入車両台数及び搬入量」に近年の搬入車両台数、及び搬入量を示す。</t>
  </si>
  <si>
    <t>現在は、計量機が1基であり計量機がネックとなって滞留が発生している状況である。このため、時間あたりの搬入（来場）車両は把握できていない。1日あたりのごみ搬入車両台数の最大値と、ごみ搬入時間を基に想定すること。</t>
  </si>
  <si>
    <r>
      <t>30ppm以下（O</t>
    </r>
    <r>
      <rPr>
        <vertAlign val="subscript"/>
        <sz val="9"/>
        <rFont val="ＭＳ Ｐ明朝"/>
        <family val="1"/>
        <charset val="128"/>
      </rPr>
      <t>2</t>
    </r>
    <r>
      <rPr>
        <sz val="9"/>
        <rFont val="ＭＳ Ｐ明朝"/>
        <family val="1"/>
        <charset val="128"/>
      </rPr>
      <t>12%換算値の4時間平均値）</t>
    </r>
    <phoneticPr fontId="100"/>
  </si>
  <si>
    <r>
      <t>全炉定格負荷運転時にエネルギー回収型廃棄物処理施設内において、ダイオキシン類は、2.5pg-TEQ/m</t>
    </r>
    <r>
      <rPr>
        <vertAlign val="superscript"/>
        <sz val="9"/>
        <rFont val="ＭＳ Ｐ明朝"/>
        <family val="1"/>
        <charset val="128"/>
      </rPr>
      <t>3</t>
    </r>
    <r>
      <rPr>
        <sz val="9"/>
        <rFont val="ＭＳ Ｐ明朝"/>
        <family val="1"/>
        <charset val="128"/>
      </rPr>
      <t>以下とする。測定は、ダイオキシン類ばく露防止対策要綱（平成26年1月10日基発0110第1号、厚生労働省）に準拠し行う。</t>
    </r>
    <phoneticPr fontId="100"/>
  </si>
  <si>
    <t>本市が委託又は許可した業者により搬入するびん類、ペットボトル、プラスチック製容器包装、缶、紙類（紙パック、新聞紙・折込チラシ、段ボール、雑誌・その他の紙類）、布類及び住民等が直接マテリアルリサイクル推進施設に搬入するびん類、ペットボトル、プラスチック製容器包装、缶、紙類（紙パック、新聞紙・折込チラシ、段ボール、雑誌・その他の紙類）、布類をいう。</t>
  </si>
  <si>
    <t>本市が委託又は許可した業者により搬入する蛍光管、乾電池、小型充電池等（小型充電式電池やこの電池が取り外せない小型家電）、スプレー缶・ライター、水銀含有製品（鏡、水銀体温計等）及び住民等が直接マテリアルリサイクル推進施設に搬入する蛍光管、乾電池、小型充電池等、スプレー缶・ライター、水銀含有製品（鏡、水銀体温計等）をいう。</t>
  </si>
  <si>
    <t>計画処理量及び単位体積重量は、「表 ３-12　計画処理量」及び「表 ３-13　単位体積重量（参考）」に示すとおりとする。年度別計画処理量については、「添付資料15　年度別計画処理量」を参照のこと。</t>
  </si>
  <si>
    <t>ごみの搬入形態は、「表 ３-16　搬入形態等」に示すとおりとする。委託収集等の不燃ごみ、粗大ごみは、原則として混合状態で搬入される。ごみ搬入形態の参考として「添付資料20　ごみ搬入形態と保管状況の写真（参考）」を示す。</t>
  </si>
  <si>
    <t>1日当たりの搬入車両台数は、「表 ３-19　搬入車両台数（エネルギー回収型廃棄物処理施設分を含む）」に令和元年度の実績を示す。また、「添付資料19　搬入車両台数及び搬入量」に近年の搬入車両台数、及び搬入量を示す。</t>
  </si>
  <si>
    <t>処理対象物の搬入量に係る変動係数は、「添付資料21　資源等搬入量の変動係数」に示すとおりとする。なお、資源ごみ（プラスチック製容器包装）は新規分別区分のため、変動係数は不明である。また、小型充電池等は令和3年6月から有害ごみとして新たに分別排出しているため、小型充電池等を含む有害ごみの変動係数は、「添付資料21　資源等搬入量の変動係数」の変動係数をそのまま用いるものとする。</t>
  </si>
  <si>
    <t>（「添付資料22　標準処理フロー（参考）」を参照）このうち、缶、びん類、ペットボトル、プラスチック製容器包装処理系統については、次項に示す選別性能基準（見た目や汚れに関する事項を含む）が遵守できる前提で一部又は全ての共通化を可とする。なお、本施設内において可燃性粗大ごみの破砕処理を行うことも可能とする。</t>
  </si>
  <si>
    <t>「表 ３-21　缶選別精度」から「表 ３-26　プラスチック製容器包装（ベール）の品質基準」に示す基準を満足するものとする。</t>
  </si>
  <si>
    <t>本編「表 ３-21　缶選別精度」参照</t>
  </si>
  <si>
    <t>(ｳ)　搬出物の基準</t>
  </si>
  <si>
    <t>乾電池と小型充電池等の混合物は、小型充電池等の占める割合が10分の1以下となるよう混合し、ドラム缶に入れて保管・搬出する。</t>
  </si>
  <si>
    <r>
      <t>排気口出口の粉じん濃度を0.1g/Nm</t>
    </r>
    <r>
      <rPr>
        <vertAlign val="superscript"/>
        <sz val="9"/>
        <rFont val="ＭＳ Ｐ明朝"/>
        <family val="1"/>
        <charset val="128"/>
      </rPr>
      <t>3</t>
    </r>
    <r>
      <rPr>
        <sz val="9"/>
        <rFont val="ＭＳ Ｐ明朝"/>
        <family val="1"/>
        <charset val="128"/>
      </rPr>
      <t>以下とする。</t>
    </r>
    <phoneticPr fontId="100"/>
  </si>
  <si>
    <t>(ｳ)　電力品質確保に係る系統連系技術要件ガイドライン（資源エネルギー庁）</t>
  </si>
  <si>
    <t>(ｴ)　系統アクセスルール（高圧・低圧版）等東京電力パワーグリッド株式会社が定める規定</t>
  </si>
  <si>
    <t>(ｵ)　高圧又は特別高圧で受電する需要家の高調波抑制対策ガイドライン（経済産業省）</t>
  </si>
  <si>
    <t>(ｶ)　高調波抑制対策技術指針（平成7年10月 社団法人日本電気協会）</t>
  </si>
  <si>
    <t>(ｷ)　日本工業規格</t>
  </si>
  <si>
    <t>(ｸ)　電気学会電気規格調査会標準規格</t>
  </si>
  <si>
    <t>(ｹ)　日本電機工業会規格</t>
  </si>
  <si>
    <t>(ｺ)　日本電線工業会規格</t>
  </si>
  <si>
    <t>(ｻ)　日本電気技術規格委員会規格</t>
  </si>
  <si>
    <t>(ｼ)　日本照明器具工業会規格</t>
  </si>
  <si>
    <t>(ｽ)　公共建築工事標準仕様書（建築工事編、電気設備工事編、機械設備工事編）（国土交通省大臣官房官庁営繕部）</t>
  </si>
  <si>
    <t>(ｾ)　公共建築設備工事標準図（電気設備工事編、機械設備工事編）（国土交通省大臣官房官庁営繕部）</t>
  </si>
  <si>
    <t>(ｿ)　建築工事監理指針（国土交通省大臣官房官庁営繕部）</t>
  </si>
  <si>
    <t>(ﾀ)　機械設備工事監理指針（国土交通省大臣官房官庁営繕部）</t>
  </si>
  <si>
    <t>(ﾁ)　電気設備工事監理指針（国土交通省大臣官房官庁営繕部）</t>
  </si>
  <si>
    <t>(ﾂ)　工場電気設備防爆指針（独立行政法人労働安全衛生総合研究所）</t>
  </si>
  <si>
    <t>(ﾃ)　官庁施設の総合耐震・対津波計画基準（平成25年3月29日国営計第126号、国営整第198号、国営設第135号）</t>
  </si>
  <si>
    <t>(ﾄ)　官庁施設の環境保全性基準（国土交通省大臣官房官庁営繕部）</t>
  </si>
  <si>
    <t>(ﾅ)　官庁施設のユニバーサルデザインに関する基準（平成18年3月31日国営整第157号、国営設第163号）</t>
  </si>
  <si>
    <t>(ﾆ)　建築設備設計基準（国土交通省大臣官房官庁営繕部）</t>
  </si>
  <si>
    <t>(ﾇ)　建築設備計画基準（国土交通省大臣官房官庁営繕部）</t>
  </si>
  <si>
    <t>(ｳ)　足利市新クリーンセンター整備に伴う生活環境影響調査報告書（令和2年3月）</t>
  </si>
  <si>
    <t>e　各工事積算内訳書（「廃棄物処理施設整備実務必携（公益社団法人　全国都市清掃会議）」最新版に示された書類）</t>
  </si>
  <si>
    <t>本施設の施工に当たって、必要とする許認可については、建設事業者の責任と負担においてすべて取得する。ただし、取得に際して、本市が担う必要があるものについては本市が行うが、必要な協力を行う。提案による変更が生活環境影響評価に抵触する場合は協議を行うが、生活環境影響調査書の遵守が基本であるため、事業者負担を想定すること。</t>
  </si>
  <si>
    <t>(ｴ)　建設工事については、原則として、仮設工事も含めて建設用地内で行うものとし、これにより難い場合は本市と協議する。なお、用地が不足する場合において、用地の提供、斡旋は行わない。</t>
  </si>
  <si>
    <t>(ｸ)　本事業敷地内には、特別高圧線66kVの鉄塔と送電線が存在するため、防護ネットや防護ゲートなどの防護施設ならびに注意標識類を設置して、感電災害を防止すること。また、送電線路について電力会社と協議した結果は、「添付資料23　送電線路についての協議」のとおりであるため、協議内容を遵守すること。</t>
  </si>
  <si>
    <t>現足利市南部クリーンセンターでの焼却は、令和10年2月末頃までを見込んでおり、さらにこの終了予定日よりも前に現足利市南部クリーンセンターへのごみ搬入を終了させる予定である。建設事業者は、施設竣工2年前頃より試運転期間中のごみ搬入及びごみ処理について本市と協議し必要なごみ処理を行うものとする。これに要する費用は建設事業者負担とする。</t>
  </si>
  <si>
    <t>運転指導員については、指導内容に応じて必要な資格及び免許等の経歴を記載した名簿を作成、提出し、本市の承諾を得るものとする。</t>
  </si>
  <si>
    <t>(ｳ)　建設工事保険、任意労災保険、第三者損害賠償保険</t>
  </si>
  <si>
    <t>2部</t>
    <phoneticPr fontId="100"/>
  </si>
  <si>
    <t>(ｱ)　本市は、設計・施工の監理を行う。なお、設計意図伝達業務（質疑応答、施工図・工事材料・設備機器等の選定（色、柄等を含む）に関する助言等）に関しては建設事業者の実施設計内に含まれるものとする。</t>
  </si>
  <si>
    <t>(ｱ)　資材置場、資材搬入路、仮設事務所等の仮設計画については本市と十分協議し、他の工事への支障が生じないように留意する。12月24日～1月4日の間及びＧＷのごみ搬入時間帯は現南部クリーンセンターの周辺道路が大変混雑するため、資材運搬等、工事車両の通行を伴う作業は不可とする。また、整理整頓を励行し、火災、盗難等の事故防止に努める。</t>
  </si>
  <si>
    <t>(ｲ)　建設工事に伴う出入口について、仮設の出入口を提案できるものとする。</t>
  </si>
  <si>
    <t>(ｳ)　十分な事前調査を行い、仮設工事として実施する。</t>
  </si>
  <si>
    <t>(ｴ)　正式引渡しまでの工事用電力、電話及び用水（井水は無償利用可）は建設事業者の負担にて、関係機関と協議の上、諸手続きをもって実施する。</t>
  </si>
  <si>
    <t>(ｵ)　工事用電力及び電話を外部（東京電力㈱、東日本電信電話㈱）より引き込む場合の取合点は提案による。</t>
  </si>
  <si>
    <t>(ｶ)　本市と協議の上、建設事業者の負担で施工監理者用の各現場事務所を別室にして設置する。使用人数は、施工監理者用として8名を見込み、広さは本市と協議する。なお、本市職員用（監督員等）の別室設置は不要である。</t>
  </si>
  <si>
    <t>(ｷ)　本市職員の執務は現在の本庁市役所で実施予定のため、本市職員用の現場事務所は、打合せができる程度の仕様とする（机、椅子等の用意は必要であるが、インターネット環境やプリンターは不要である。）。</t>
  </si>
  <si>
    <t>(ｸ)　施工監理者用の現場事務所には電話（インターネット接続付で事務所内LAN設備整備）、パソコン、プリンター、コピー機、冷暖房、冷蔵庫、厨房器具、ロッカー、事務机、白板、長机、書棚、作業用保護具（ヘルメット、長靴、安全帯）、便所（屋内）等必要な備品及び消耗品を用意する。内容、仕様、数量等は本市と協議する。</t>
  </si>
  <si>
    <t>(ｹ)　仮設事務所内には、30名程度が収容可能な会議室を設ける。なお、建設事業者が利用する会議室との兼用を可とする。</t>
  </si>
  <si>
    <t>(ｺ)　周辺住民への情報提供のため、工事の進捗状況を載せる掲示設備を設ける。</t>
  </si>
  <si>
    <t>(ｻ)　仮設用の事務所や駐車場等に必要な用地は、敷地外に確保することも可とする。ただし、本市が安全かつ妥当な範囲と認めた場所とし、詳細は本市と協議の上、決定する。</t>
  </si>
  <si>
    <t>(ｼ)　工事中の排水は、沈砂池で沈砂後、雨水調整池を経由して放流とするが、沈砂池及び仮設水路等は不要になった時点で撤去し、埋め戻しを行う。</t>
  </si>
  <si>
    <t>ア　保証事項</t>
  </si>
  <si>
    <t>イ　予備性能試験</t>
  </si>
  <si>
    <t>ウ　引渡性能試験</t>
  </si>
  <si>
    <t>エ　軽負荷試験</t>
  </si>
  <si>
    <t>10年保証</t>
    <phoneticPr fontId="100"/>
  </si>
  <si>
    <t>本施設の正式引渡しは、工事をすべて完了し、「(8)　ウ　引渡性能試験」により所定の性能が確認された後、完成検査を受け、これに合格した時点とする。</t>
  </si>
  <si>
    <t>施設配置、動線計画は建設事業者の提案によるものとするが、配置に係る基本的な条件は次に示すとおりとする。参考として、「添付資料26　全体配置図案（参考）」に全体配置のイメージを示すが、提案を妨げるものではない。</t>
  </si>
  <si>
    <t>オ　計量棟の手前の搬入路には、混雑時に搬入車両が待機できるスペースを確保する。待車台数は、表3-6の最大搬入台数や現在の計量システム（計量機1台）を考慮し、事業者が想定する。なお、従業員駐車場を搬入路付近に配置して、駐車場内を周回することで待機スペースを確保することも可能とする。</t>
  </si>
  <si>
    <t>カ　計量の入口側と出口側には、計量不要車両が通り抜けることができる車線を確保する。</t>
  </si>
  <si>
    <t>ク　余熱体験・管理・環境啓発棟の駐車場は、余熱体験施設利用者と見学者用の駐車場を配置する。</t>
  </si>
  <si>
    <t>コ　点検、検査、補修等、運営・維持管理に必要な現場事務所は、施設内又は敷地内にその設置が可能な用地を確保（必要時に仮設事務所を設置）するものとし、駐車場等のスペースは提案とする。</t>
  </si>
  <si>
    <t>ソ　煙突は、工場棟と一体化することを基本とする。</t>
  </si>
  <si>
    <t>タ　敷地や施設外周には植栽を行う。植栽計画に当たっては、周辺環境に調和した種類を植樹する。</t>
  </si>
  <si>
    <t>進入→持込申込（書類提出）→計量→搬入物荷下ろし→計量→レシート受け取り→退出</t>
  </si>
  <si>
    <t>一般持込車専用ヤードの提案を可能とする。</t>
  </si>
  <si>
    <t>(ｲ)　歩廊は、原則として2方向避難を確保し、極力行き止まりにしない。</t>
  </si>
  <si>
    <t>(ﾀ)　梁のボルト等により、床面に突起部が生じないようにするため、鉄骨梁の上フランジ面にはスプライスプレートは使用せず、溶接接合とする。</t>
  </si>
  <si>
    <t>a　確実に満足しなければならない基準類</t>
  </si>
  <si>
    <t>(a)　建築基準法・同施行令</t>
  </si>
  <si>
    <t>b　参考とすべき基準類</t>
  </si>
  <si>
    <t>c　その他使用部品により参考とすべき基準類</t>
  </si>
  <si>
    <t>ii）鉄骨鉄筋コンクリート構造計算基準・同解説（日本建築センター）</t>
  </si>
  <si>
    <t>(ｵ)　感震器を複数設置し、原則として190ガル程度（震度5強相当）以上の加速度を感知した場合には、ごみ処理を自動的に停止できるシステムを構築する。</t>
  </si>
  <si>
    <t>a　計量機は、エネルギー回収型廃棄物処理施設、マテリアルリサイクル推進施設等への搬入・搬出車等の計量を行うことから、全ての車両に対して円滑な計量事務が行えるように、必要設備の仕様を決定するとともに、集計等への配慮を行う。</t>
  </si>
  <si>
    <t>l　計量機は大屋根で覆い、強風時に車両の揺れと伝票の飛散を抑制するために風除けを設け、大屋根の軒高は搬出入車両の種類を考慮して設ける。なお、計量棟の車両通行部以外には風除け用の壁面設置については提案とする。</t>
  </si>
  <si>
    <t>n　進入可否判別用の信号機は、各計量機手前のそれぞれ見えやすい位置に設置し、受付処理と連動して制御する。信号機の手前には停止線を設ける。信号機による制御とし、遮断機の代替は認めない。</t>
  </si>
  <si>
    <t>w　計量機はピットタイプを基本とし、積載台は周辺地盤よりもかさ上げすることで計量機基礎内に雨水等が浸水しないように配慮するとともに、計量ピットへの雨水排除対策を行う。なお、河川保全区域内への設置に伴い、ピットタイプの設置が困難な場合は、ロードセルの点検口や雨水排水可能な構造を確保し、スロープ等で段差を解消することにより超薄型ピットレスタイプの採用も可能とする。</t>
  </si>
  <si>
    <t>【20】ｍ 以上（対面通行の場合）</t>
  </si>
  <si>
    <t>【18】ｍ 以上（一方通行の場合）</t>
  </si>
  <si>
    <t>j　可燃性粗大ごみ破砕機の周辺には、破砕前の可燃性粗大ごみを一時保管できるスペースを確保する。また、プラットホーム内で可燃性粗大ごみから再生可能品を選別する場合は、再生可能品を一時保管できるスペースについても確保する。</t>
  </si>
  <si>
    <t>c　扉番号表示板、誘導表示灯等、各種の安全対策を施すものとするが、誘導表示灯の代替として信号灯の採用も可能とする。</t>
  </si>
  <si>
    <r>
      <t>6,300ｍ</t>
    </r>
    <r>
      <rPr>
        <vertAlign val="superscript"/>
        <sz val="9"/>
        <rFont val="ＭＳ Ｐ明朝"/>
        <family val="1"/>
        <charset val="128"/>
      </rPr>
      <t>3</t>
    </r>
    <r>
      <rPr>
        <sz val="9"/>
        <rFont val="ＭＳ Ｐ明朝"/>
        <family val="1"/>
        <charset val="128"/>
      </rPr>
      <t>以上</t>
    </r>
    <phoneticPr fontId="100"/>
  </si>
  <si>
    <t>b　ピットの有効容量算出の基準レベルは、投入扉下面の水平線以下とする（2ピット方式の場合は、第1ピット（受入ピット）側のみ本条件とし、第2ピット（貯留・撹拌ピット）は、仕切り壁の上端が水平のケースは仕切り壁面の水平線以下とし、仕切り壁の上端が半円形の曲線や三角形の斜面とするケースは仕切り壁垂直部分の上端レベルの水平線以下とする。）。なお、シュート等は安息角を考慮のうえ、容量には算定しないこと。</t>
  </si>
  <si>
    <t>d　ピットの奥行きは自動運転を十分に考慮し、ごみクレーンバケットの開き寸法に対して、2.5倍以上とする。なお、2ピット方式の場合における奥行きは、第1ピットは1.5倍以上、第2ピットは2.5倍以上とする。</t>
  </si>
  <si>
    <t>e　ピットの長さ、幅とも、ごみクレーンの安定稼働に支障のない長さと幅を確保する。</t>
  </si>
  <si>
    <t>f　投入口のシュート部は、特に耐摩耗性、耐腐食性に優れた材質とし、ライナーを設置する。</t>
  </si>
  <si>
    <t>g　投入口のシュート部に車両転落防止バーを設置する。</t>
  </si>
  <si>
    <t>h　ごみピット上部にトップライト又はサイドライトを設ける。</t>
  </si>
  <si>
    <t>i　照明は、省エネ型器具を採用する。高所に取り付ける照明器具は安全に交換できる構造とする。</t>
  </si>
  <si>
    <t>j　ピット底部での照度は、150ルクス以上を確保する。</t>
  </si>
  <si>
    <t>k　底部の汚水が速やかに排出されるように、1％以上の水勾配、底部形状を設ける。また、スクリーンは、十分に耐食性の有する材質とし清掃の容易な構造とする。</t>
  </si>
  <si>
    <t>l　ピット内壁の三方向の側壁に、およその貯留量を判断する目盛線として、壁面掘り込み及びペイント表示によるごみ残量表示用目盛（数値も含む）を設ける。この目盛は、ごみクレーン操作室と見学者用通路等から見える位置とする。</t>
  </si>
  <si>
    <t>m　炉の運転停止時においても、プラットホームや見学者通路等に臭気が漏洩しないよう、防臭対策を講ずる。</t>
  </si>
  <si>
    <t>n　ピット内を負圧に保つため、燃焼用空気の取入口をピット内に設置する。なお、取入口の位置については、飛散ごみによる閉塞防止等を十分考慮する。</t>
  </si>
  <si>
    <t>o　設置するピットの全範囲において、火災発生を早期に検出できる赤外線式火災検知システムを計画し、検出した火災を早期に、確実に消火できる放水銃装置を必要数設置する。放水銃装置は、自動（自動照準含む）、遠隔及び現場操作が行えるようにする。</t>
  </si>
  <si>
    <t>p　バケットの衝突に備えた鉄筋のかぶり厚を確保する。</t>
  </si>
  <si>
    <t>q　ピット内は多湿雰囲気となるため、ピット内の機器の腐食防止に配慮する。</t>
  </si>
  <si>
    <t>r　ごみピットの躯体は、ごみクレーン受梁以上の高さまで鉄骨鉄筋コンクリート造又は鉄筋コンクリート造とする。</t>
  </si>
  <si>
    <r>
      <t>【　】ｍ</t>
    </r>
    <r>
      <rPr>
        <vertAlign val="superscript"/>
        <sz val="9"/>
        <rFont val="ＭＳ Ｐ明朝"/>
        <family val="1"/>
        <charset val="128"/>
      </rPr>
      <t>3</t>
    </r>
    <phoneticPr fontId="100"/>
  </si>
  <si>
    <r>
      <t>0.4t/ｍ</t>
    </r>
    <r>
      <rPr>
        <vertAlign val="superscript"/>
        <sz val="9"/>
        <rFont val="ＭＳ Ｐ明朝"/>
        <family val="1"/>
        <charset val="128"/>
      </rPr>
      <t>3</t>
    </r>
    <phoneticPr fontId="100"/>
  </si>
  <si>
    <t>様式第13号-1（2）「表 ３-30　各部速度及び電動機」参照</t>
    <phoneticPr fontId="100"/>
  </si>
  <si>
    <t>本設備は、畳、ふとん、木製家具等の可燃性粗大ごみを焼却炉での処理に支障のない大きさにするために破砕、切断等を行う。また、焼却炉での処理に支障のある大きさの動物（成獣のイノシシ等）を切断するために、本設備を兼用または動物破砕機を別途設置する。動物破砕機を別途設置する場合は、本設備の仕様に準じること。本設備は、保守、点検、部品交換が安易に行え、かつ堅牢な講造とする。</t>
  </si>
  <si>
    <t>本編「表 ３-16　搬入形態等」の可燃性粗大ごみ参照、直接焼却の困難な動物（兼用する場合）</t>
    <phoneticPr fontId="100"/>
  </si>
  <si>
    <r>
      <t>【　】ｍ</t>
    </r>
    <r>
      <rPr>
        <vertAlign val="superscript"/>
        <sz val="9"/>
        <rFont val="ＭＳ Ｐ明朝"/>
        <family val="1"/>
        <charset val="128"/>
      </rPr>
      <t>3</t>
    </r>
    <r>
      <rPr>
        <sz val="9"/>
        <rFont val="ＭＳ Ｐ明朝"/>
        <family val="1"/>
        <charset val="128"/>
      </rPr>
      <t>/h</t>
    </r>
    <phoneticPr fontId="100"/>
  </si>
  <si>
    <t>a　脱臭後の排気は、直接的に通行者や通行車両、空調設備の給気口に向けられることなく、適切な箇所から屋外へ排出できるものとする。</t>
  </si>
  <si>
    <r>
      <t>【　】ｍ</t>
    </r>
    <r>
      <rPr>
        <vertAlign val="superscript"/>
        <sz val="9"/>
        <rFont val="ＭＳ Ｐ明朝"/>
        <family val="1"/>
        <charset val="128"/>
      </rPr>
      <t>3</t>
    </r>
    <r>
      <rPr>
        <sz val="9"/>
        <rFont val="ＭＳ Ｐ明朝"/>
        <family val="1"/>
        <charset val="128"/>
      </rPr>
      <t>（シュート部を含む）</t>
    </r>
    <phoneticPr fontId="100"/>
  </si>
  <si>
    <r>
      <t>【　】kJ/ｍ</t>
    </r>
    <r>
      <rPr>
        <vertAlign val="superscript"/>
        <sz val="9"/>
        <rFont val="ＭＳ Ｐ明朝"/>
        <family val="1"/>
        <charset val="128"/>
      </rPr>
      <t>3</t>
    </r>
    <r>
      <rPr>
        <sz val="9"/>
        <rFont val="ＭＳ Ｐ明朝"/>
        <family val="1"/>
        <charset val="128"/>
      </rPr>
      <t>･h以下（高質ごみ）</t>
    </r>
    <phoneticPr fontId="100"/>
  </si>
  <si>
    <r>
      <t>【　】ｍ</t>
    </r>
    <r>
      <rPr>
        <vertAlign val="superscript"/>
        <sz val="9"/>
        <rFont val="ＭＳ Ｐ明朝"/>
        <family val="1"/>
        <charset val="128"/>
      </rPr>
      <t>2</t>
    </r>
    <phoneticPr fontId="100"/>
  </si>
  <si>
    <r>
      <t>【　】kg/ｍ</t>
    </r>
    <r>
      <rPr>
        <vertAlign val="superscript"/>
        <sz val="9"/>
        <rFont val="ＭＳ Ｐ明朝"/>
        <family val="1"/>
        <charset val="128"/>
      </rPr>
      <t>2</t>
    </r>
    <r>
      <rPr>
        <sz val="9"/>
        <rFont val="ＭＳ Ｐ明朝"/>
        <family val="1"/>
        <charset val="128"/>
      </rPr>
      <t>･h</t>
    </r>
    <phoneticPr fontId="100"/>
  </si>
  <si>
    <r>
      <t>【　】ｍ</t>
    </r>
    <r>
      <rPr>
        <vertAlign val="superscript"/>
        <sz val="9"/>
        <rFont val="ＭＳ Ｐ明朝"/>
        <family val="1"/>
        <charset val="128"/>
      </rPr>
      <t>3</t>
    </r>
    <r>
      <rPr>
        <sz val="9"/>
        <rFont val="ＭＳ Ｐ明朝"/>
        <family val="1"/>
        <charset val="128"/>
      </rPr>
      <t>/min</t>
    </r>
    <phoneticPr fontId="100"/>
  </si>
  <si>
    <t>【　等品以上】</t>
    <phoneticPr fontId="100"/>
  </si>
  <si>
    <t>(b)　ボイラ鉄骨は各缶独立した構造とし、水平荷重は建築構造物が負担しないものとする。鉄骨部材の継手部分では、グレーチング等の鋼製床面に段差等が生じないよう、鉄骨梁の上フランジ面にはスプライスプレートは使用せず、溶接接合とする。</t>
  </si>
  <si>
    <t>本装置は、ボイラ及びエコノマイザに付着したダストを払い落す装置である。高圧蒸気のプロセス内利用節約の観点から（蒸気タービン発電量の増強）、蒸気によらない新技術（圧力波式、衝撃波式など）を採用することも可能とする。なお、採用にあたっては、対面的対話において、経済性に優れ、求められる能力を備えていることが確認できる資料を提出し、これを本市が確認・承諾することを要件とする。ボイラ形式に合わせ、次項「ウ　ハンマリング装置」の使用又は両方併用使用も可能とする。以下ではスートブロワの場合の仕様を示す。</t>
  </si>
  <si>
    <t xml:space="preserve">e　駆動方式 </t>
  </si>
  <si>
    <t xml:space="preserve">c　操作方式 </t>
  </si>
  <si>
    <t>（内、交互運転用【 】基）</t>
  </si>
  <si>
    <t>b　容量は、ボイラの最大蒸発量に対して10％以上の余裕を見込む。</t>
  </si>
  <si>
    <r>
      <t>【　】mgO</t>
    </r>
    <r>
      <rPr>
        <vertAlign val="subscript"/>
        <sz val="9"/>
        <rFont val="ＭＳ Ｐ明朝"/>
        <family val="1"/>
        <charset val="128"/>
      </rPr>
      <t>2</t>
    </r>
    <r>
      <rPr>
        <sz val="9"/>
        <rFont val="ＭＳ Ｐ明朝"/>
        <family val="1"/>
        <charset val="128"/>
      </rPr>
      <t>/L 以下</t>
    </r>
    <phoneticPr fontId="100"/>
  </si>
  <si>
    <t>希釈水槽原水槽【　】L</t>
  </si>
  <si>
    <t>（内、交互運転用1基）</t>
  </si>
  <si>
    <t>原水槽　【　】L（【1】缶分以上）</t>
  </si>
  <si>
    <t>f　ブロータンクやブロー水冷却装置の数量は、1基/2炉とすることも可能とする。</t>
  </si>
  <si>
    <t>(a)　高圧蒸気だめは、圧力変動や性能上問題ないことを前提に、配管構造の提案も可能とする。</t>
  </si>
  <si>
    <t>(b)　圧力計、温度計、予備ノズル（フランジ等）を設けるものとする。</t>
  </si>
  <si>
    <t>(c)　ドレン抜きを設け、点検、清掃が容易な構造とする。</t>
  </si>
  <si>
    <t>(d)　架台は、熱膨張を考慮した構造とする。</t>
  </si>
  <si>
    <t>ii常用</t>
  </si>
  <si>
    <t>(a)　低圧蒸気だめは、圧力変動や性能上問題ないことを前提に、配管構造の提案も可能とする。</t>
  </si>
  <si>
    <t>35℃</t>
  </si>
  <si>
    <r>
      <t>【　】ｍ</t>
    </r>
    <r>
      <rPr>
        <vertAlign val="superscript"/>
        <sz val="9"/>
        <rFont val="ＭＳ Ｐ明朝"/>
        <family val="1"/>
        <charset val="128"/>
      </rPr>
      <t>3</t>
    </r>
    <r>
      <rPr>
        <sz val="9"/>
        <rFont val="ＭＳ Ｐ明朝"/>
        <family val="1"/>
        <charset val="128"/>
      </rPr>
      <t>/h、</t>
    </r>
    <phoneticPr fontId="100"/>
  </si>
  <si>
    <r>
      <t>【　】ｍ</t>
    </r>
    <r>
      <rPr>
        <vertAlign val="superscript"/>
        <sz val="9"/>
        <rFont val="ＭＳ Ｐ明朝"/>
        <family val="1"/>
        <charset val="128"/>
      </rPr>
      <t>3</t>
    </r>
    <r>
      <rPr>
        <sz val="9"/>
        <rFont val="ＭＳ Ｐ明朝"/>
        <family val="1"/>
        <charset val="128"/>
      </rPr>
      <t>/日</t>
    </r>
    <phoneticPr fontId="100"/>
  </si>
  <si>
    <r>
      <t>【　】mg/L以下（SiO</t>
    </r>
    <r>
      <rPr>
        <vertAlign val="subscript"/>
        <sz val="9"/>
        <rFont val="ＭＳ Ｐ明朝"/>
        <family val="1"/>
        <charset val="128"/>
      </rPr>
      <t>2</t>
    </r>
    <r>
      <rPr>
        <sz val="9"/>
        <rFont val="ＭＳ Ｐ明朝"/>
        <family val="1"/>
        <charset val="128"/>
      </rPr>
      <t>として）</t>
    </r>
    <phoneticPr fontId="100"/>
  </si>
  <si>
    <r>
      <t>【　】kJ/ｍ</t>
    </r>
    <r>
      <rPr>
        <vertAlign val="superscript"/>
        <sz val="9"/>
        <rFont val="ＭＳ Ｐ明朝"/>
        <family val="1"/>
        <charset val="128"/>
      </rPr>
      <t>3</t>
    </r>
    <r>
      <rPr>
        <sz val="9"/>
        <rFont val="ＭＳ Ｐ明朝"/>
        <family val="1"/>
        <charset val="128"/>
      </rPr>
      <t>･h</t>
    </r>
    <phoneticPr fontId="100"/>
  </si>
  <si>
    <r>
      <t>【　】min</t>
    </r>
    <r>
      <rPr>
        <vertAlign val="superscript"/>
        <sz val="9"/>
        <rFont val="ＭＳ Ｐ明朝"/>
        <family val="1"/>
        <charset val="128"/>
      </rPr>
      <t>-1</t>
    </r>
    <phoneticPr fontId="100"/>
  </si>
  <si>
    <t>【2】基（【1】基/炉）</t>
  </si>
  <si>
    <r>
      <t>【　】Nm</t>
    </r>
    <r>
      <rPr>
        <vertAlign val="superscript"/>
        <sz val="9"/>
        <rFont val="ＭＳ Ｐ明朝"/>
        <family val="1"/>
        <charset val="128"/>
      </rPr>
      <t>3</t>
    </r>
    <r>
      <rPr>
        <sz val="9"/>
        <rFont val="ＭＳ Ｐ明朝"/>
        <family val="1"/>
        <charset val="128"/>
      </rPr>
      <t>/h（乾きガス、O</t>
    </r>
    <r>
      <rPr>
        <vertAlign val="subscript"/>
        <sz val="9"/>
        <rFont val="ＭＳ Ｐ明朝"/>
        <family val="1"/>
        <charset val="128"/>
      </rPr>
      <t>2</t>
    </r>
    <r>
      <rPr>
        <sz val="9"/>
        <rFont val="ＭＳ Ｐ明朝"/>
        <family val="1"/>
        <charset val="128"/>
      </rPr>
      <t>12%換算基準）</t>
    </r>
    <phoneticPr fontId="100"/>
  </si>
  <si>
    <r>
      <t>【　】g/Nm</t>
    </r>
    <r>
      <rPr>
        <vertAlign val="superscript"/>
        <sz val="9"/>
        <rFont val="ＭＳ Ｐ明朝"/>
        <family val="1"/>
        <charset val="128"/>
      </rPr>
      <t>3</t>
    </r>
    <r>
      <rPr>
        <sz val="9"/>
        <rFont val="ＭＳ Ｐ明朝"/>
        <family val="1"/>
        <charset val="128"/>
      </rPr>
      <t>（乾きガス、O</t>
    </r>
    <r>
      <rPr>
        <vertAlign val="subscript"/>
        <sz val="9"/>
        <rFont val="ＭＳ Ｐ明朝"/>
        <family val="1"/>
        <charset val="128"/>
      </rPr>
      <t>2</t>
    </r>
    <r>
      <rPr>
        <sz val="9"/>
        <rFont val="ＭＳ Ｐ明朝"/>
        <family val="1"/>
        <charset val="128"/>
      </rPr>
      <t>12%換算基準）</t>
    </r>
    <phoneticPr fontId="100"/>
  </si>
  <si>
    <r>
      <t>【　】g/Nm</t>
    </r>
    <r>
      <rPr>
        <vertAlign val="superscript"/>
        <sz val="9"/>
        <rFont val="ＭＳ Ｐ明朝"/>
        <family val="1"/>
        <charset val="128"/>
      </rPr>
      <t>3</t>
    </r>
    <r>
      <rPr>
        <sz val="9"/>
        <rFont val="ＭＳ Ｐ明朝"/>
        <family val="1"/>
        <charset val="128"/>
      </rPr>
      <t xml:space="preserve"> 以下（乾きガス、O</t>
    </r>
    <r>
      <rPr>
        <vertAlign val="subscript"/>
        <sz val="9"/>
        <rFont val="ＭＳ Ｐ明朝"/>
        <family val="1"/>
        <charset val="128"/>
      </rPr>
      <t>2</t>
    </r>
    <r>
      <rPr>
        <sz val="9"/>
        <rFont val="ＭＳ Ｐ明朝"/>
        <family val="1"/>
        <charset val="128"/>
      </rPr>
      <t>12%換算基準）</t>
    </r>
    <phoneticPr fontId="100"/>
  </si>
  <si>
    <t>【　】</t>
    <phoneticPr fontId="100"/>
  </si>
  <si>
    <t>（ろ布の寿命目標【　】年以上）</t>
    <phoneticPr fontId="100"/>
  </si>
  <si>
    <t>【　】、</t>
    <phoneticPr fontId="100"/>
  </si>
  <si>
    <t>厚さ【　】mm</t>
    <phoneticPr fontId="100"/>
  </si>
  <si>
    <t>(c)　ろ過部は、数室に分割する等、1部のろ布が破孔した場合においても所定の能力を維持できるようにすることを基本とする。なお、ろ布の抜取り試験等によりろ布の損傷状況を適正に管理し、安定稼働が可能な状況で経済性にも優れる場合は、1室構造の提案も可能とする。また、ろ布の破損等を検知し、警報を中央制御室に表示する。</t>
  </si>
  <si>
    <t>(e)　本体内面は、耐熱、耐水、耐酸性、低温腐食対策に配慮する。</t>
  </si>
  <si>
    <t>(f)　ろ布洗浄用空気は除湿空気とする。</t>
  </si>
  <si>
    <t>(g)　マンホール、駆動軸周辺の鋼板は腐食し易いため、保温等、適切な腐食防止対策を講ずる。</t>
  </si>
  <si>
    <t>(h)　保温ヒータは底板だけでなく底部側板、集じん灰排出装置にも設ける。</t>
  </si>
  <si>
    <t>(i)　ろ布の交換作業は簡便かつ清潔に行えるものとし、ろ布の引抜に必要な空間と必要な広さの作業床を確保する。</t>
  </si>
  <si>
    <t>(j)　長期休炉時のバグフィルタ保全対策を考慮する。</t>
  </si>
  <si>
    <r>
      <t>【　】Nm</t>
    </r>
    <r>
      <rPr>
        <vertAlign val="superscript"/>
        <sz val="9"/>
        <rFont val="ＭＳ Ｐ明朝"/>
        <family val="1"/>
        <charset val="128"/>
      </rPr>
      <t>3</t>
    </r>
    <r>
      <rPr>
        <sz val="9"/>
        <rFont val="ＭＳ Ｐ明朝"/>
        <family val="1"/>
        <charset val="128"/>
      </rPr>
      <t>/h</t>
    </r>
    <phoneticPr fontId="100"/>
  </si>
  <si>
    <r>
      <t>c　HCl 濃度（乾きガス、O</t>
    </r>
    <r>
      <rPr>
        <vertAlign val="subscript"/>
        <sz val="9"/>
        <rFont val="ＭＳ Ｐ明朝"/>
        <family val="1"/>
        <charset val="128"/>
      </rPr>
      <t>2</t>
    </r>
    <r>
      <rPr>
        <sz val="9"/>
        <rFont val="ＭＳ Ｐ明朝"/>
        <family val="1"/>
        <charset val="128"/>
      </rPr>
      <t>12％換算値）</t>
    </r>
    <phoneticPr fontId="100"/>
  </si>
  <si>
    <r>
      <t>d　SOx 濃度（乾きガス、O</t>
    </r>
    <r>
      <rPr>
        <vertAlign val="subscript"/>
        <sz val="9"/>
        <rFont val="ＭＳ Ｐ明朝"/>
        <family val="1"/>
        <charset val="128"/>
      </rPr>
      <t>2</t>
    </r>
    <r>
      <rPr>
        <sz val="9"/>
        <rFont val="ＭＳ Ｐ明朝"/>
        <family val="1"/>
        <charset val="128"/>
      </rPr>
      <t>12％換算値）</t>
    </r>
    <phoneticPr fontId="100"/>
  </si>
  <si>
    <r>
      <t>c　ダイオキシン類濃度（乾きガス、O</t>
    </r>
    <r>
      <rPr>
        <vertAlign val="subscript"/>
        <sz val="9"/>
        <rFont val="ＭＳ Ｐ明朝"/>
        <family val="1"/>
        <charset val="128"/>
      </rPr>
      <t>2</t>
    </r>
    <r>
      <rPr>
        <sz val="9"/>
        <rFont val="ＭＳ Ｐ明朝"/>
        <family val="1"/>
        <charset val="128"/>
      </rPr>
      <t>12％換算値）</t>
    </r>
    <phoneticPr fontId="100"/>
  </si>
  <si>
    <r>
      <t>【　】ng-TEQ/Nm</t>
    </r>
    <r>
      <rPr>
        <vertAlign val="superscript"/>
        <sz val="9"/>
        <rFont val="ＭＳ Ｐ明朝"/>
        <family val="1"/>
        <charset val="128"/>
      </rPr>
      <t>3</t>
    </r>
    <phoneticPr fontId="100"/>
  </si>
  <si>
    <r>
      <t>a　NOx 濃度（乾きガス、O</t>
    </r>
    <r>
      <rPr>
        <vertAlign val="subscript"/>
        <sz val="9"/>
        <rFont val="ＭＳ Ｐ明朝"/>
        <family val="1"/>
        <charset val="128"/>
      </rPr>
      <t>2</t>
    </r>
    <r>
      <rPr>
        <sz val="9"/>
        <rFont val="ＭＳ Ｐ明朝"/>
        <family val="1"/>
        <charset val="128"/>
      </rPr>
      <t>12％換算値）</t>
    </r>
    <phoneticPr fontId="100"/>
  </si>
  <si>
    <r>
      <t>【　】m</t>
    </r>
    <r>
      <rPr>
        <vertAlign val="superscript"/>
        <sz val="9"/>
        <rFont val="ＭＳ Ｐ明朝"/>
        <family val="1"/>
        <charset val="128"/>
      </rPr>
      <t>3</t>
    </r>
    <phoneticPr fontId="100"/>
  </si>
  <si>
    <t>基準ごみ時使用量の【7】日分以上</t>
  </si>
  <si>
    <t>e　薬品受入配管部分の残存液が少なくなるように考慮する。</t>
  </si>
  <si>
    <t>f　アンモニア水を使用する場合は、未反応アンモニア濃度による白煙を防止するためリークアンモニア濃度を5ppm以下とする。</t>
  </si>
  <si>
    <r>
      <t>c　NOx 濃度（乾きガス、O</t>
    </r>
    <r>
      <rPr>
        <vertAlign val="subscript"/>
        <sz val="9"/>
        <rFont val="ＭＳ Ｐ明朝"/>
        <family val="1"/>
        <charset val="128"/>
      </rPr>
      <t>2</t>
    </r>
    <r>
      <rPr>
        <sz val="9"/>
        <rFont val="ＭＳ Ｐ明朝"/>
        <family val="1"/>
        <charset val="128"/>
      </rPr>
      <t>12％換算値）</t>
    </r>
    <phoneticPr fontId="100"/>
  </si>
  <si>
    <t>イ　発電機</t>
  </si>
  <si>
    <t>a　出力</t>
  </si>
  <si>
    <t>【　】kVA、</t>
  </si>
  <si>
    <t>b　力率</t>
  </si>
  <si>
    <t>【0.9】</t>
  </si>
  <si>
    <t>c　発電電力</t>
  </si>
  <si>
    <t>d　極数</t>
  </si>
  <si>
    <t>【　】P</t>
  </si>
  <si>
    <t>e　回転数</t>
  </si>
  <si>
    <t>f　定格</t>
  </si>
  <si>
    <t>【連続】</t>
  </si>
  <si>
    <t>g　絶縁種別</t>
  </si>
  <si>
    <t>【F種以上】</t>
  </si>
  <si>
    <t>h　励磁方式</t>
  </si>
  <si>
    <t>【ブラシレス励磁方式】</t>
  </si>
  <si>
    <t>i　駆動原動機</t>
  </si>
  <si>
    <t>【蒸気タービン】</t>
  </si>
  <si>
    <t>j　冷却方式</t>
  </si>
  <si>
    <t>【空気冷却器付全閉内冷式】</t>
  </si>
  <si>
    <t>k　潤滑方式</t>
  </si>
  <si>
    <t>【潤滑油強制循環方式】</t>
  </si>
  <si>
    <t>l　耐熱クラス</t>
  </si>
  <si>
    <t>【保護装置、計測器、その他の必要なもの】</t>
  </si>
  <si>
    <t>ウ　場内給湯用温水設備（必要に応じて設置）</t>
  </si>
  <si>
    <t>エ　余熱体験施設熱供給設備</t>
  </si>
  <si>
    <t>余熱体験施設に熱を供給するために必要な設備・配管を設置する。</t>
  </si>
  <si>
    <t>【　】系統</t>
    <phoneticPr fontId="100"/>
  </si>
  <si>
    <t>【　】GJ/h（時間最大）</t>
  </si>
  <si>
    <t>c　供給温度</t>
  </si>
  <si>
    <t>d　供給量</t>
  </si>
  <si>
    <t>オ　園芸施設熱供給設備</t>
  </si>
  <si>
    <t>11.0GJ/h（時間最大必要熱量、外気温-7℃時）</t>
  </si>
  <si>
    <t>本編表参照</t>
  </si>
  <si>
    <t>80℃（本施設内の熱交換器出口温度）</t>
  </si>
  <si>
    <t>h　できるだけ専用室内に設置することが望ましいが、生活環境影響調査書、労働環境への配慮及び敷地境界での騒音、振動の公害防止基準値に対して十分配慮することで、炉室内に設置する提案も可能とする。</t>
  </si>
  <si>
    <r>
      <t>～【　】min</t>
    </r>
    <r>
      <rPr>
        <vertAlign val="superscript"/>
        <sz val="9"/>
        <rFont val="ＭＳ Ｐ明朝"/>
        <family val="1"/>
        <charset val="128"/>
      </rPr>
      <t>-1</t>
    </r>
    <phoneticPr fontId="100"/>
  </si>
  <si>
    <t>f　軸受が水冷の場合は冷却水遮断警報装置を設置する。</t>
  </si>
  <si>
    <t>i　炉運転時において、誘引送風機が異常停止した場合は、押込送風機を自動停止させる。</t>
  </si>
  <si>
    <t>f　外筒・内筒の点検が可能なように、外筒内に内筒を周回する階段（らせん階段は不可）を煙突頂部まで設け、階段には高さが4ｍ以内毎に踊り場を設置する。煙突頂部直下の踊り場から外筒屋上までの高さ約2.5ｍ以内に限り、タラップの設置を可能とする。なお、カメラ等による点検が可能であれば、折り返し階段の提案は可能とする。</t>
  </si>
  <si>
    <t>i　測定口の踊り場には、荷揚用滑車架台及び電動式荷揚装置を設ける。なお、工場棟内のエレベーターや電動式荷揚装置により煙突測定口の踊り場レベルに垂直移動が可能で、工場棟から煙突測定口の踊り場に水平移動できる場合は、煙突内の荷揚用滑車架台及び電動式荷揚装置は不要とする。</t>
  </si>
  <si>
    <r>
      <t>【　】t/m</t>
    </r>
    <r>
      <rPr>
        <vertAlign val="superscript"/>
        <sz val="9"/>
        <rFont val="ＭＳ Ｐ明朝"/>
        <family val="1"/>
        <charset val="128"/>
      </rPr>
      <t>3</t>
    </r>
    <phoneticPr fontId="100"/>
  </si>
  <si>
    <t>イ　落じんコンベヤ（必要に応じて設置）</t>
  </si>
  <si>
    <t>g　落じんコンベヤの設置を基本とするが、灰搬送装置に落じんを搬送する機能を持たせることにより、落じんコンベヤを設置しない提案も可能とする。</t>
  </si>
  <si>
    <r>
      <t>【　】ｍ</t>
    </r>
    <r>
      <rPr>
        <vertAlign val="superscript"/>
        <sz val="9"/>
        <rFont val="ＭＳ Ｐ明朝"/>
        <family val="1"/>
        <charset val="128"/>
      </rPr>
      <t>3</t>
    </r>
    <r>
      <rPr>
        <sz val="9"/>
        <rFont val="ＭＳ Ｐ明朝"/>
        <family val="1"/>
        <charset val="128"/>
      </rPr>
      <t>（基準ごみ時の2炉分排出量の7日分以上）</t>
    </r>
    <phoneticPr fontId="100"/>
  </si>
  <si>
    <t>【　】t/㎥</t>
  </si>
  <si>
    <t>e　ピット底部は、汚水の滞留がないよう1％以上の水勾配、底部形状を設ける。</t>
  </si>
  <si>
    <t>g　ピット内壁の三方向の側壁に、壁面掘り込み及びペイント表示による灰残量表示用目盛（数値も含む）を設ける。</t>
  </si>
  <si>
    <t>h　照明は省エネ型を採用し、ピット底部での照度は、150ルクス以上を確保する。また、高所に取り付ける照明器具は安全に交換できる構造とする。</t>
  </si>
  <si>
    <r>
      <t>【　】t/ｍ</t>
    </r>
    <r>
      <rPr>
        <vertAlign val="superscript"/>
        <sz val="9"/>
        <rFont val="ＭＳ Ｐ明朝"/>
        <family val="1"/>
        <charset val="128"/>
      </rPr>
      <t>3</t>
    </r>
    <phoneticPr fontId="100"/>
  </si>
  <si>
    <t>様式第13号-1（2）「表 ３-31　各部速度及び電動機」参照</t>
    <phoneticPr fontId="100"/>
  </si>
  <si>
    <t>g　車両への灰の積込みは、建屋内でかつシャッター等を閉じた状態で行うものとし、大型車両へのスムーズな積込みが可能なスペースを確保する。</t>
  </si>
  <si>
    <t>（基準ごみ時2炉分排出量の【　】日分）</t>
    <phoneticPr fontId="100"/>
  </si>
  <si>
    <t>d　容量については、飛灰処理設備全体として、必要な貯留量を飛灰処理物貯留設備の容量と合わせて確保することも可能とする。「カ　飛灰処理物貯留設備」を参照すること。</t>
  </si>
  <si>
    <t>（基準ごみ時2炉分排出量の【　】日分）</t>
  </si>
  <si>
    <t>f　ピット式の場合は、ピット内壁の三方向の側壁に、壁面掘り込み及びペイント表示によるごみ残量表示用目盛（数値も含む）を設ける。</t>
  </si>
  <si>
    <t>g　バンカ方式の場合は、ブリッジが起こらず円滑に排出できる形状とする。</t>
  </si>
  <si>
    <t>h　バンカ方式の場合は、運搬車両が十分安全に通過できる架台の寸法とする。</t>
  </si>
  <si>
    <t>i　バンカ方式の場合は、排出ゲート部にゴム板、散水、集じん設備等を設け、積込み時の飛散を防止する。</t>
  </si>
  <si>
    <t>(ｳ)　エネルギー回収型廃棄物処理施設において上水や井水を一括受水後、マテリアルリサイクル推進施設や余熱体験施設へ配水することを基本とするが、経済性があり災害時等にも支障がないと事業者が判断する場合は、マテリアルリサイクル推進施設や余熱体験施設で受水し、他の2施設に配水する提案も可能とする。</t>
  </si>
  <si>
    <t>(e)　操作方式</t>
  </si>
  <si>
    <t>乾球温度【　】℃、</t>
  </si>
  <si>
    <t>湿球温度【　】℃</t>
  </si>
  <si>
    <t>【　】V</t>
    <phoneticPr fontId="100"/>
  </si>
  <si>
    <t>a　排水処理設備の形式は、「生物処理＋凝集沈殿＋ろ過」を基本とするが、実績を十分に有する形式であれば、「MF膜処理方式」をはじめとする膜処理方式の提案も可能とする。また、能力等についても提案とする。</t>
  </si>
  <si>
    <t>f　薬剤タンクの容量は、基準ごみ時2炉分使用量の7日分以上とする。</t>
  </si>
  <si>
    <t>ア　小動物等焼却装置（経済性に優れる場合に必要に応じて）</t>
  </si>
  <si>
    <t>小動物等の直接焼却方式（直接焼却が困難な動物は切断処理後に焼却）よりも経済性が優れる場合に限り、小動物等焼却装置を提案することができる。</t>
  </si>
  <si>
    <r>
      <t>【　】kg/ｍ</t>
    </r>
    <r>
      <rPr>
        <vertAlign val="superscript"/>
        <sz val="9"/>
        <rFont val="ＭＳ Ｐ明朝"/>
        <family val="1"/>
        <charset val="128"/>
      </rPr>
      <t>2</t>
    </r>
    <r>
      <rPr>
        <sz val="9"/>
        <rFont val="ＭＳ Ｐ明朝"/>
        <family val="1"/>
        <charset val="128"/>
      </rPr>
      <t>・h</t>
    </r>
    <phoneticPr fontId="100"/>
  </si>
  <si>
    <r>
      <t>c　小動物等焼却装置の処理能力は150kg/h以下、炉床（火格子）面積は2ｍ</t>
    </r>
    <r>
      <rPr>
        <vertAlign val="superscript"/>
        <sz val="9"/>
        <rFont val="ＭＳ Ｐ明朝"/>
        <family val="1"/>
        <charset val="128"/>
      </rPr>
      <t>2</t>
    </r>
    <r>
      <rPr>
        <sz val="9"/>
        <rFont val="ＭＳ Ｐ明朝"/>
        <family val="1"/>
        <charset val="128"/>
      </rPr>
      <t>未満とする。</t>
    </r>
    <phoneticPr fontId="100"/>
  </si>
  <si>
    <t>d　小動物等焼却装置は、専用室内に設置する。</t>
  </si>
  <si>
    <t>f　小動物等焼却装置の焼却残さは、冷却を確認後、エネルギー回収型廃棄物処理施設のごみピットへ安全に投入する。</t>
  </si>
  <si>
    <t>b　自動アンローダ運転（インバータ方式の採用も可）と現場手動ができるものとする。</t>
  </si>
  <si>
    <t>b　入口含じん量</t>
  </si>
  <si>
    <r>
      <t>【　】g/ｍ</t>
    </r>
    <r>
      <rPr>
        <vertAlign val="superscript"/>
        <sz val="9"/>
        <rFont val="ＭＳ Ｐ明朝"/>
        <family val="1"/>
        <charset val="128"/>
      </rPr>
      <t>3</t>
    </r>
    <phoneticPr fontId="100"/>
  </si>
  <si>
    <t>c　出口含じん量</t>
  </si>
  <si>
    <r>
      <t>【　】g/ｍ</t>
    </r>
    <r>
      <rPr>
        <vertAlign val="superscript"/>
        <sz val="9"/>
        <rFont val="ＭＳ Ｐ明朝"/>
        <family val="1"/>
        <charset val="128"/>
      </rPr>
      <t>3</t>
    </r>
    <r>
      <rPr>
        <sz val="9"/>
        <rFont val="ＭＳ Ｐ明朝"/>
        <family val="1"/>
        <charset val="128"/>
      </rPr>
      <t>以下</t>
    </r>
    <phoneticPr fontId="100"/>
  </si>
  <si>
    <t>予備ボイラは、非常時に最小限の熱供給を行うため、外気温-7℃において園芸施設温室内を5℃以上に保つことができる7.1GJ/h以上の能力を確保する。</t>
  </si>
  <si>
    <t>【7.1】GJ/h以上</t>
  </si>
  <si>
    <t>d　点火後自動運転による操作とする。</t>
  </si>
  <si>
    <t>(ｱ)　研修室に再生装置及びスクリーン、スピーカー等を設置する。</t>
  </si>
  <si>
    <t>【13】ｍ以上（一方通行の場合）（ストックヤード施設は含まない）</t>
  </si>
  <si>
    <t>j　ピット内壁の三方向の側壁に、およその貯留量を判断する目盛線として、壁面掘り込み及びペイント表示によるごみ残量表示用目盛（数値も含む）を設ける。この目盛は、ごみクレーン操作室と見学者用通路（見学ルートの場合）等から見える位置とする。</t>
  </si>
  <si>
    <t>n　バケットの衝突に備えた鉄筋のかぶり厚を確保する。</t>
  </si>
  <si>
    <t>o　ピット内は多湿雰囲気となるため、ピット内の機器の腐食防止に配慮する。</t>
  </si>
  <si>
    <t>p　ごみピットの躯体は、ごみクレーン受梁以上の高さまで鉄骨鉄筋コンクリート造又は鉄筋コンクリート造とする。</t>
  </si>
  <si>
    <t>様式第13号-1（2）「表 ３-32　各部速度及び電動機」参照</t>
    <phoneticPr fontId="100"/>
  </si>
  <si>
    <t>搬入された不燃性粗大ごみは、再生可能品、ソファー等の複合素材、危険物、処理困難物を選別する。選別後の不燃性粗大ごみはストックヤードに貯留し、未破砕のまま処理業者に売却する。将来、売却が不可能となった場合は、本市が逆有償での引き渡しや委託による破砕処理を行う。</t>
  </si>
  <si>
    <r>
      <t>【　】ｍ</t>
    </r>
    <r>
      <rPr>
        <vertAlign val="superscript"/>
        <sz val="9"/>
        <rFont val="ＭＳ Ｐ明朝"/>
        <family val="1"/>
        <charset val="128"/>
      </rPr>
      <t xml:space="preserve">2 </t>
    </r>
    <phoneticPr fontId="100"/>
  </si>
  <si>
    <r>
      <t>【　】ｍ</t>
    </r>
    <r>
      <rPr>
        <vertAlign val="superscript"/>
        <sz val="9"/>
        <rFont val="ＭＳ Ｐ明朝"/>
        <family val="1"/>
        <charset val="128"/>
      </rPr>
      <t>2</t>
    </r>
    <r>
      <rPr>
        <sz val="9"/>
        <rFont val="ＭＳ Ｐ明朝"/>
        <family val="1"/>
        <charset val="128"/>
      </rPr>
      <t>、</t>
    </r>
    <phoneticPr fontId="100"/>
  </si>
  <si>
    <r>
      <t>a　受入用ヤードでの有効貯留量は、施設規模の8日分（80ｍ</t>
    </r>
    <r>
      <rPr>
        <vertAlign val="superscript"/>
        <sz val="9"/>
        <rFont val="ＭＳ Ｐ明朝"/>
        <family val="1"/>
        <charset val="128"/>
      </rPr>
      <t>3</t>
    </r>
    <r>
      <rPr>
        <sz val="9"/>
        <rFont val="ＭＳ Ｐ明朝"/>
        <family val="1"/>
        <charset val="128"/>
      </rPr>
      <t>）以上とし、再生可能品の一時貯留ヤード容量は提案とする。</t>
    </r>
    <phoneticPr fontId="100"/>
  </si>
  <si>
    <t>b　搬入された不燃性粗大ごみを車両から荷下ろしするとともに、不燃性粗大ごみの中から再生可能品、ソファー等の複合素材、危険物、処理困難物を選別・一時保管するための場所であり、プラットホームに隣接して設ける。</t>
  </si>
  <si>
    <t>i　ソファー等の複合素材は、解体作業ヤードに移動させて、手作業等により解体・分別等を行う。なお、スプリング入りマットレスは本施設へは搬入されない。</t>
  </si>
  <si>
    <r>
      <t>ソファーやスキー板・スノーボード等の複合材を解体し、金属、可燃物、不燃物に分ける作業スペースで、作業台設置場所を含めて50ｍ</t>
    </r>
    <r>
      <rPr>
        <vertAlign val="superscript"/>
        <sz val="9"/>
        <rFont val="ＭＳ Ｐ明朝"/>
        <family val="1"/>
        <charset val="128"/>
      </rPr>
      <t>2</t>
    </r>
    <r>
      <rPr>
        <sz val="9"/>
        <rFont val="ＭＳ Ｐ明朝"/>
        <family val="1"/>
        <charset val="128"/>
      </rPr>
      <t>以上を確保するものとする。良好な作業環境を維持するため、粉じん対策、暑さ・寒さ対策等を施すものとし、これらの作業環境対策は運営事業者が行うことも可能とする。</t>
    </r>
    <phoneticPr fontId="100"/>
  </si>
  <si>
    <t>h　ソファー等の保管場所と解体後の可燃物貯留場所には、炎検知器と自動消火設備を設ける。</t>
  </si>
  <si>
    <r>
      <t>a　ヤードでの有効貯留量は、施設規模の7日分（70ｍ</t>
    </r>
    <r>
      <rPr>
        <vertAlign val="superscript"/>
        <sz val="9"/>
        <rFont val="ＭＳ Ｐ明朝"/>
        <family val="1"/>
        <charset val="128"/>
      </rPr>
      <t>3</t>
    </r>
    <r>
      <rPr>
        <sz val="9"/>
        <rFont val="ＭＳ Ｐ明朝"/>
        <family val="1"/>
        <charset val="128"/>
      </rPr>
      <t>）以上とする。</t>
    </r>
    <phoneticPr fontId="100"/>
  </si>
  <si>
    <t>燃やせないごみ・金属類（缶を除く）は、半透明か透明の袋入りで搬入される。これを破袋し、小型家電や金属、コード類、有害ごみ、危険物を選別し、残りの燃やせないごみは最終処分の前処理として破砕処理による減容化を図る。</t>
  </si>
  <si>
    <r>
      <t>【　】ｍ</t>
    </r>
    <r>
      <rPr>
        <vertAlign val="superscript"/>
        <sz val="9"/>
        <rFont val="ＭＳ Ｐ明朝"/>
        <family val="1"/>
        <charset val="128"/>
      </rPr>
      <t>2</t>
    </r>
    <r>
      <rPr>
        <sz val="9"/>
        <rFont val="ＭＳ Ｐ明朝"/>
        <family val="1"/>
        <charset val="128"/>
      </rPr>
      <t xml:space="preserve"> </t>
    </r>
    <phoneticPr fontId="100"/>
  </si>
  <si>
    <r>
      <t>b　ヤードでの有効貯留量は、施設規模の3日分（156ｍ</t>
    </r>
    <r>
      <rPr>
        <vertAlign val="superscript"/>
        <sz val="9"/>
        <rFont val="ＭＳ Ｐ明朝"/>
        <family val="1"/>
        <charset val="128"/>
      </rPr>
      <t>3</t>
    </r>
    <r>
      <rPr>
        <sz val="9"/>
        <rFont val="ＭＳ Ｐ明朝"/>
        <family val="1"/>
        <charset val="128"/>
      </rPr>
      <t>）以上とする。</t>
    </r>
    <phoneticPr fontId="100"/>
  </si>
  <si>
    <t xml:space="preserve">a　処理対象物 </t>
  </si>
  <si>
    <t>g　高速回転破砕機を採用する場合は、不燃物破砕機は独立した部屋に設置し、破砕機と部屋に爆風逃し口を設置する。</t>
  </si>
  <si>
    <r>
      <t>c　火災検知器と自動消火設備を設ける。消火用散水量は、コンベヤ搬送面の面積1ｍ</t>
    </r>
    <r>
      <rPr>
        <vertAlign val="superscript"/>
        <sz val="9"/>
        <rFont val="ＭＳ Ｐ明朝"/>
        <family val="1"/>
        <charset val="128"/>
      </rPr>
      <t>2</t>
    </r>
    <r>
      <rPr>
        <sz val="9"/>
        <rFont val="ＭＳ Ｐ明朝"/>
        <family val="1"/>
        <charset val="128"/>
      </rPr>
      <t>あたり10L/min程度、水圧は0.098MPa以上とする。</t>
    </r>
    <phoneticPr fontId="100"/>
  </si>
  <si>
    <r>
      <t>a　容量は、7日分（8ｍ</t>
    </r>
    <r>
      <rPr>
        <vertAlign val="superscript"/>
        <sz val="9"/>
        <rFont val="ＭＳ Ｐ明朝"/>
        <family val="1"/>
        <charset val="128"/>
      </rPr>
      <t>3</t>
    </r>
    <r>
      <rPr>
        <sz val="9"/>
        <rFont val="ＭＳ Ｐ明朝"/>
        <family val="1"/>
        <charset val="128"/>
      </rPr>
      <t>）以上とする。</t>
    </r>
    <phoneticPr fontId="100"/>
  </si>
  <si>
    <r>
      <t>a　容量は、7日分（80ｍ</t>
    </r>
    <r>
      <rPr>
        <vertAlign val="superscript"/>
        <sz val="9"/>
        <rFont val="ＭＳ Ｐ明朝"/>
        <family val="1"/>
        <charset val="128"/>
      </rPr>
      <t>3</t>
    </r>
    <r>
      <rPr>
        <sz val="9"/>
        <rFont val="ＭＳ Ｐ明朝"/>
        <family val="1"/>
        <charset val="128"/>
      </rPr>
      <t>）以上とする。</t>
    </r>
    <phoneticPr fontId="100"/>
  </si>
  <si>
    <r>
      <t>a　容量は、10tダンプ1台分（16ｍ</t>
    </r>
    <r>
      <rPr>
        <vertAlign val="superscript"/>
        <sz val="9"/>
        <rFont val="ＭＳ Ｐ明朝"/>
        <family val="1"/>
        <charset val="128"/>
      </rPr>
      <t>3</t>
    </r>
    <r>
      <rPr>
        <sz val="9"/>
        <rFont val="ＭＳ Ｐ明朝"/>
        <family val="1"/>
        <charset val="128"/>
      </rPr>
      <t>）以上とする。</t>
    </r>
    <phoneticPr fontId="100"/>
  </si>
  <si>
    <t>以降は缶の単独処理を行う場合を記載したものであり、他の品目との処理設備の共用化を妨げるものではなく、機器名称の変更も可能とする。</t>
  </si>
  <si>
    <r>
      <t>【　】ｍ</t>
    </r>
    <r>
      <rPr>
        <vertAlign val="superscript"/>
        <sz val="9"/>
        <rFont val="ＭＳ Ｐ明朝"/>
        <family val="1"/>
        <charset val="128"/>
      </rPr>
      <t>3</t>
    </r>
    <r>
      <rPr>
        <sz val="9"/>
        <rFont val="ＭＳ Ｐ明朝"/>
        <family val="1"/>
        <charset val="128"/>
      </rPr>
      <t>（有効）</t>
    </r>
    <phoneticPr fontId="100"/>
  </si>
  <si>
    <r>
      <t>b　ヤードでの有効貯留量は、施設規模の3日分（264ｍ</t>
    </r>
    <r>
      <rPr>
        <vertAlign val="superscript"/>
        <sz val="9"/>
        <rFont val="ＭＳ Ｐ明朝"/>
        <family val="1"/>
        <charset val="128"/>
      </rPr>
      <t>3</t>
    </r>
    <r>
      <rPr>
        <sz val="9"/>
        <rFont val="ＭＳ Ｐ明朝"/>
        <family val="1"/>
        <charset val="128"/>
      </rPr>
      <t>）以上とする。</t>
    </r>
    <phoneticPr fontId="100"/>
  </si>
  <si>
    <t>イ　【缶受入ホッパ】</t>
  </si>
  <si>
    <t>ウ　【缶受入供給コンベヤ】</t>
  </si>
  <si>
    <t xml:space="preserve"> ×【　】kW</t>
  </si>
  <si>
    <t>ケ　缶ストックヤード（土木・建築工事に含む）</t>
  </si>
  <si>
    <r>
      <t>b　ヤードの有効貯留量は、スチール缶が17ｍ3、アルミ缶が43ｍ</t>
    </r>
    <r>
      <rPr>
        <vertAlign val="superscript"/>
        <sz val="9"/>
        <rFont val="ＭＳ Ｐ明朝"/>
        <family val="1"/>
        <charset val="128"/>
      </rPr>
      <t>3</t>
    </r>
    <r>
      <rPr>
        <sz val="9"/>
        <rFont val="ＭＳ Ｐ明朝"/>
        <family val="1"/>
        <charset val="128"/>
      </rPr>
      <t>以上とする。</t>
    </r>
    <phoneticPr fontId="100"/>
  </si>
  <si>
    <t>色別に搬入されたびん類を無色びん、茶色びん、その他の色びん別に一時保管を行い、資源回収業者に売却する。硬質プラスチック製のびん等の異物や汚れ等のリサイクル不適物の選別を行う。なお、びん類の収集袋は収集時に回収するため、搬入時にはびん類がバラで色別にコンテナに入れられた状態で搬入される。</t>
  </si>
  <si>
    <t>以降は、びん類をコンベヤにより単独処理を行う場合を記載したものであり、他の品目との処理設備の共用化を妨げるものではなく、機器名称の変更も可能とする。また、びん類は、作業台等により不適物の除去を行うことも可能とし、コンテナ昇降機などの提案も可能とする。</t>
  </si>
  <si>
    <r>
      <t>a　ヤードでの有効貯留量は、施設規模の3日分（126ｍ</t>
    </r>
    <r>
      <rPr>
        <vertAlign val="superscript"/>
        <sz val="9"/>
        <rFont val="ＭＳ Ｐ明朝"/>
        <family val="1"/>
        <charset val="128"/>
      </rPr>
      <t>3</t>
    </r>
    <r>
      <rPr>
        <sz val="9"/>
        <rFont val="ＭＳ Ｐ明朝"/>
        <family val="1"/>
        <charset val="128"/>
      </rPr>
      <t>）以上とする。</t>
    </r>
    <phoneticPr fontId="100"/>
  </si>
  <si>
    <t>b　搬入されたコンテナ入りびん類を車両から荷下ろしするとともに、貯留するための場所であり、プラットホームに隣接して設ける。</t>
  </si>
  <si>
    <t>イ　【びん類受入ホッパ】（必要に応じて）</t>
  </si>
  <si>
    <t>a　びん類受入貯留ヤードに貯留されているびん類を安全かつ確実に投入するために設ける。</t>
  </si>
  <si>
    <t>ウ　【びん類受入供給コンベヤ】（必要に応じて）</t>
  </si>
  <si>
    <t>エ　【びん類手選別コンベヤ】（必要に応じて）</t>
  </si>
  <si>
    <r>
      <t>b　ヤードの有効貯留量は、色ごとに10t車1台＋1日稼働分以上とし、無色びんと茶色びんが各34ｍ</t>
    </r>
    <r>
      <rPr>
        <vertAlign val="superscript"/>
        <sz val="9"/>
        <rFont val="ＭＳ Ｐ明朝"/>
        <family val="1"/>
        <charset val="128"/>
      </rPr>
      <t>3</t>
    </r>
    <r>
      <rPr>
        <sz val="9"/>
        <rFont val="ＭＳ Ｐ明朝"/>
        <family val="1"/>
        <charset val="128"/>
      </rPr>
      <t>以上、その他の色びんが31ｍ</t>
    </r>
    <r>
      <rPr>
        <vertAlign val="superscript"/>
        <sz val="9"/>
        <rFont val="ＭＳ Ｐ明朝"/>
        <family val="1"/>
        <charset val="128"/>
      </rPr>
      <t>3</t>
    </r>
    <r>
      <rPr>
        <sz val="9"/>
        <rFont val="ＭＳ Ｐ明朝"/>
        <family val="1"/>
        <charset val="128"/>
      </rPr>
      <t>以上とする。</t>
    </r>
    <phoneticPr fontId="100"/>
  </si>
  <si>
    <r>
      <t>c　ヤードの有効貯留量は、34ｍ</t>
    </r>
    <r>
      <rPr>
        <vertAlign val="superscript"/>
        <sz val="9"/>
        <rFont val="ＭＳ Ｐ明朝"/>
        <family val="1"/>
        <charset val="128"/>
      </rPr>
      <t>3</t>
    </r>
    <r>
      <rPr>
        <sz val="9"/>
        <rFont val="ＭＳ Ｐ明朝"/>
        <family val="1"/>
        <charset val="128"/>
      </rPr>
      <t>以上とする。</t>
    </r>
    <phoneticPr fontId="100"/>
  </si>
  <si>
    <t>以降はペットボトルの単独処理を行う場合を記載したものであり、他の品目との処理設備の共用化を妨げるものではなく、機器名称の変更も可能とする。</t>
  </si>
  <si>
    <r>
      <t>b　有効貯留量は、施設規模の3日分（264ｍ</t>
    </r>
    <r>
      <rPr>
        <vertAlign val="superscript"/>
        <sz val="9"/>
        <rFont val="ＭＳ Ｐ明朝"/>
        <family val="1"/>
        <charset val="128"/>
      </rPr>
      <t>3</t>
    </r>
    <r>
      <rPr>
        <sz val="9"/>
        <rFont val="ＭＳ Ｐ明朝"/>
        <family val="1"/>
        <charset val="128"/>
      </rPr>
      <t>）以上とする。</t>
    </r>
    <phoneticPr fontId="100"/>
  </si>
  <si>
    <t>イ　【ペットボトル受入ホッパ】</t>
  </si>
  <si>
    <t>ウ　【ペットボトル受入供給コンベヤ】</t>
  </si>
  <si>
    <t>エ　【ペットボトル手選別コンベヤ】</t>
  </si>
  <si>
    <t>幅【　】ｍ</t>
    <phoneticPr fontId="100"/>
  </si>
  <si>
    <t>×長さ【　】ｍ</t>
    <phoneticPr fontId="100"/>
  </si>
  <si>
    <t>カ　【ペットボトル圧縮梱包機】</t>
  </si>
  <si>
    <r>
      <t>b　ヤードの有効貯留量は、46ｍ</t>
    </r>
    <r>
      <rPr>
        <vertAlign val="superscript"/>
        <sz val="9"/>
        <rFont val="ＭＳ Ｐ明朝"/>
        <family val="1"/>
        <charset val="128"/>
      </rPr>
      <t>3</t>
    </r>
    <r>
      <rPr>
        <sz val="9"/>
        <rFont val="ＭＳ Ｐ明朝"/>
        <family val="1"/>
        <charset val="128"/>
      </rPr>
      <t>以上とする。</t>
    </r>
    <phoneticPr fontId="100"/>
  </si>
  <si>
    <t>以降はプラスチック製容器包装の単独処理を行う場合を記載したものであり、他の品目との処理設備の共用化を妨げるものではなく、機器名称の変更も可能とする。</t>
  </si>
  <si>
    <r>
      <t>b　有効貯留量は、施設規模の3日分（863ｍ</t>
    </r>
    <r>
      <rPr>
        <vertAlign val="superscript"/>
        <sz val="9"/>
        <rFont val="ＭＳ Ｐ明朝"/>
        <family val="1"/>
        <charset val="128"/>
      </rPr>
      <t>3</t>
    </r>
    <r>
      <rPr>
        <sz val="9"/>
        <rFont val="ＭＳ Ｐ明朝"/>
        <family val="1"/>
        <charset val="128"/>
      </rPr>
      <t>）以上とする。</t>
    </r>
    <phoneticPr fontId="100"/>
  </si>
  <si>
    <t>c　ピットの長さ、幅とも、クレーンの安定稼働に支障のない長さと幅を確保する。</t>
  </si>
  <si>
    <t>f　ピット上部にトップライト又はサイドライトを設ける。</t>
  </si>
  <si>
    <t>p　ピットの躯体は、クレーン受梁以上の高さまで鉄骨鉄筋コンクリート造又は鉄筋コンクリート造とする。</t>
  </si>
  <si>
    <t>エ　【プラスチック製容器包装クレーン】（ピットアンドクレーン方式の場合）</t>
    <phoneticPr fontId="100"/>
  </si>
  <si>
    <t>様式第13号-1（2）「表 ３-33　各部速度及び電動機」参照</t>
    <phoneticPr fontId="100"/>
  </si>
  <si>
    <t>　稼働率</t>
  </si>
  <si>
    <t>動時33％以下（投入作業）</t>
  </si>
  <si>
    <t xml:space="preserve">　操作方式 </t>
  </si>
  <si>
    <t>自動（半自動及び手動操作も可能なものとする）</t>
  </si>
  <si>
    <t>　給電方式</t>
  </si>
  <si>
    <t>キャブタイヤケーブルカーテンハンガ方式】</t>
  </si>
  <si>
    <t>　速度制御方式</t>
  </si>
  <si>
    <t>インバータ制御】</t>
  </si>
  <si>
    <t>　計量方式</t>
  </si>
  <si>
    <t>(ｵ)　付属品</t>
    <phoneticPr fontId="100"/>
  </si>
  <si>
    <t>【制御装置、投入量計量装置（指示計、記録計、積算計）、表示装置、クレーン操作卓、モニター、安全ネット】</t>
    <phoneticPr fontId="100"/>
  </si>
  <si>
    <t>オ　【プラスチック製容器包装受入ホッパ】</t>
  </si>
  <si>
    <t>カ　【プラスチック製容器包装受入供給コンベヤ】</t>
  </si>
  <si>
    <t>ケ　【プラスチック製容器包装手選別コンベヤ】</t>
  </si>
  <si>
    <t>コ　【プラスチック製容器包装圧縮梱包機】</t>
  </si>
  <si>
    <r>
      <t>b　ヤードの有効貯留量は、85ｍ</t>
    </r>
    <r>
      <rPr>
        <vertAlign val="superscript"/>
        <sz val="9"/>
        <rFont val="ＭＳ Ｐ明朝"/>
        <family val="1"/>
        <charset val="128"/>
      </rPr>
      <t>3</t>
    </r>
    <r>
      <rPr>
        <sz val="9"/>
        <rFont val="ＭＳ Ｐ明朝"/>
        <family val="1"/>
        <charset val="128"/>
      </rPr>
      <t>以上とする。</t>
    </r>
    <phoneticPr fontId="100"/>
  </si>
  <si>
    <t>ストックヤード設備は、有害ごみ、紙類・布類を保管する設備であり、スプレー缶やカセットボンベ、ライターについては、ガス抜き処理装置によりガス抜きを行う。紙類は種類別に束ねた状態で搬入される。布類、有害ごみはそれぞれ袋に入れられた状態で搬入される。</t>
  </si>
  <si>
    <t>なお、廃食用油は、家庭から排出された廃食用油を市役所や店舗での拠点回収において集め、資源回収業者が直接回収後にリサイクルしている。将来においても、拠点回収を継続する方針となるが、施策の追加・変更により廃食用油が搬入される場合は、別途協議を行うものとする。</t>
  </si>
  <si>
    <r>
      <t>a　ヤードでの有効貯留量は、施設規模の3日分（21ｍ</t>
    </r>
    <r>
      <rPr>
        <vertAlign val="superscript"/>
        <sz val="9"/>
        <rFont val="ＭＳ Ｐ明朝"/>
        <family val="1"/>
        <charset val="128"/>
      </rPr>
      <t>3</t>
    </r>
    <r>
      <rPr>
        <sz val="9"/>
        <rFont val="ＭＳ Ｐ明朝"/>
        <family val="1"/>
        <charset val="128"/>
      </rPr>
      <t>）以上とする。</t>
    </r>
    <phoneticPr fontId="100"/>
  </si>
  <si>
    <t>e　水銀使用製品廃棄物が含まれることに配慮する。</t>
  </si>
  <si>
    <t>h　消火栓、手洗栓を設ける。</t>
  </si>
  <si>
    <t>j　自然光を採り入れる等、十分な照度を確保する。また、照明は、省エネ型とする。なお、高所に取り付ける照明器具は安全に交換できる構造及び設置場所とする。</t>
  </si>
  <si>
    <r>
      <t>a　ヤードでの有効貯留量は、17ｍ</t>
    </r>
    <r>
      <rPr>
        <vertAlign val="superscript"/>
        <sz val="9"/>
        <rFont val="ＭＳ Ｐ明朝"/>
        <family val="1"/>
        <charset val="128"/>
      </rPr>
      <t>3</t>
    </r>
    <r>
      <rPr>
        <sz val="9"/>
        <rFont val="ＭＳ Ｐ明朝"/>
        <family val="1"/>
        <charset val="128"/>
      </rPr>
      <t>以上とする。</t>
    </r>
    <phoneticPr fontId="100"/>
  </si>
  <si>
    <r>
      <t>a　ヤードでの有効面積は、8ｍ</t>
    </r>
    <r>
      <rPr>
        <vertAlign val="superscript"/>
        <sz val="9"/>
        <rFont val="ＭＳ Ｐ明朝"/>
        <family val="1"/>
        <charset val="128"/>
      </rPr>
      <t>3</t>
    </r>
    <r>
      <rPr>
        <sz val="9"/>
        <rFont val="ＭＳ Ｐ明朝"/>
        <family val="1"/>
        <charset val="128"/>
      </rPr>
      <t>の着脱コンテナ4基分以上とし、搬出車両への着脱スペースも確保する。</t>
    </r>
    <phoneticPr fontId="100"/>
  </si>
  <si>
    <r>
      <t>a　ヤードでの有効貯留量は、乾電池34ｔに対して22ｍ</t>
    </r>
    <r>
      <rPr>
        <vertAlign val="superscript"/>
        <sz val="9"/>
        <rFont val="ＭＳ Ｐ明朝"/>
        <family val="1"/>
        <charset val="128"/>
      </rPr>
      <t>3</t>
    </r>
    <r>
      <rPr>
        <sz val="9"/>
        <rFont val="ＭＳ Ｐ明朝"/>
        <family val="1"/>
        <charset val="128"/>
      </rPr>
      <t>とし、小型充電池等と混合する乾電池分を差し引き、乾電池をフレコンバッグに入れて保管できる面積を確保する。</t>
    </r>
    <phoneticPr fontId="100"/>
  </si>
  <si>
    <t>カ　乾電池・小型充電池等ストックヤード</t>
  </si>
  <si>
    <t>小型充電池等は、その占める割合（重量比）が10分の1以下になるよう乾電池と混合し、ドラム缶（200L）の中に保管する。他のストックヤード等の一部に面積を確保して設けることも可能とするが、可燃物との隣接は避けること。</t>
  </si>
  <si>
    <t>a　ヤードでの有効貯留量は、乾電池と混合する量を踏まえ、ドラム缶に入れて保管できる面積を確保する。10分の1以下となる混合の割合は提案とする。</t>
  </si>
  <si>
    <t>キ　水銀含有製品ストックヤード</t>
  </si>
  <si>
    <t>古い鏡には水銀が含まれる可能性があるため、有害ごみとして収集しており、新旧に関わらず鏡としてドラム缶に入れて貯留を行う。その他に水銀体温計や水銀血圧計等の水銀含有製品についても同じドラム缶に入れて貯留する。他のストックヤード等の一部に面積を確保して設けることも可能とする。</t>
  </si>
  <si>
    <t>a　ヤードでの有効貯留量は、ドラム缶2本を保管できる面積を確保する。</t>
  </si>
  <si>
    <t>ク　紙パックストックヤード</t>
  </si>
  <si>
    <r>
      <t>a　ヤードでの有効貯留量は、7.2ｍ</t>
    </r>
    <r>
      <rPr>
        <vertAlign val="superscript"/>
        <sz val="9"/>
        <rFont val="ＭＳ Ｐ明朝"/>
        <family val="1"/>
        <charset val="128"/>
      </rPr>
      <t>3</t>
    </r>
    <r>
      <rPr>
        <sz val="9"/>
        <rFont val="ＭＳ Ｐ明朝"/>
        <family val="1"/>
        <charset val="128"/>
      </rPr>
      <t>の紙パックをかご付パレットに入れて保管できる面積を確保する。</t>
    </r>
    <phoneticPr fontId="100"/>
  </si>
  <si>
    <t>ケ　新聞紙・折込チラシストックヤード</t>
  </si>
  <si>
    <r>
      <t>a　ヤードでの有効貯留量は、18.4ｍ</t>
    </r>
    <r>
      <rPr>
        <vertAlign val="superscript"/>
        <sz val="9"/>
        <rFont val="ＭＳ Ｐ明朝"/>
        <family val="1"/>
        <charset val="128"/>
      </rPr>
      <t>3</t>
    </r>
    <r>
      <rPr>
        <sz val="9"/>
        <rFont val="ＭＳ Ｐ明朝"/>
        <family val="1"/>
        <charset val="128"/>
      </rPr>
      <t>とし、新聞紙・折込チラシをかご付パレットに入れて保管できる面積を確保する。</t>
    </r>
    <phoneticPr fontId="100"/>
  </si>
  <si>
    <t>コ　段ボールストックヤード</t>
  </si>
  <si>
    <r>
      <t>a　ヤードでの有効貯留量は、69.6ｍ</t>
    </r>
    <r>
      <rPr>
        <vertAlign val="superscript"/>
        <sz val="9"/>
        <rFont val="ＭＳ Ｐ明朝"/>
        <family val="1"/>
        <charset val="128"/>
      </rPr>
      <t>3</t>
    </r>
    <r>
      <rPr>
        <sz val="9"/>
        <rFont val="ＭＳ Ｐ明朝"/>
        <family val="1"/>
        <charset val="128"/>
      </rPr>
      <t>とし、ダンボールを保管できる面積を確保する。</t>
    </r>
    <phoneticPr fontId="100"/>
  </si>
  <si>
    <t>サ　雑誌・その他の紙類ストックヤード</t>
  </si>
  <si>
    <r>
      <t>a　ヤードでの有効貯留量は、64.4ｍ</t>
    </r>
    <r>
      <rPr>
        <vertAlign val="superscript"/>
        <sz val="9"/>
        <rFont val="ＭＳ Ｐ明朝"/>
        <family val="1"/>
        <charset val="128"/>
      </rPr>
      <t>3</t>
    </r>
    <r>
      <rPr>
        <sz val="9"/>
        <rFont val="ＭＳ Ｐ明朝"/>
        <family val="1"/>
        <charset val="128"/>
      </rPr>
      <t>とし、雑誌・その他の紙類をかご付パレットに入れて保管できる面積を確保する。</t>
    </r>
    <phoneticPr fontId="100"/>
  </si>
  <si>
    <t>シ　布類ストックヤード</t>
  </si>
  <si>
    <r>
      <t>a　ヤードでの有効貯留量は、44.1ｍ</t>
    </r>
    <r>
      <rPr>
        <vertAlign val="superscript"/>
        <sz val="9"/>
        <rFont val="ＭＳ Ｐ明朝"/>
        <family val="1"/>
        <charset val="128"/>
      </rPr>
      <t>3</t>
    </r>
    <r>
      <rPr>
        <sz val="9"/>
        <rFont val="ＭＳ Ｐ明朝"/>
        <family val="1"/>
        <charset val="128"/>
      </rPr>
      <t>とし、布類をかご付パレットに入れて保管できる面積を確保する。</t>
    </r>
    <phoneticPr fontId="100"/>
  </si>
  <si>
    <r>
      <t>【　】g/m</t>
    </r>
    <r>
      <rPr>
        <vertAlign val="superscript"/>
        <sz val="9"/>
        <rFont val="ＭＳ Ｐ明朝"/>
        <family val="1"/>
        <charset val="128"/>
      </rPr>
      <t>3</t>
    </r>
    <r>
      <rPr>
        <sz val="9"/>
        <rFont val="ＭＳ Ｐ明朝"/>
        <family val="1"/>
        <charset val="128"/>
      </rPr>
      <t>以下</t>
    </r>
    <phoneticPr fontId="100"/>
  </si>
  <si>
    <t>○「健康づくり」、「いきがいづくり」、「にぎわいづくり」が実践できる施設とする。</t>
  </si>
  <si>
    <t>また、本要求水準書において、具体的に仕様が定められている部分についてもその仕様と同等あるいはそれ以上の性能を満たし、かつ本事業の目的や当該項目以外のサービス水準の維持と矛盾しないことを事業者が明確に示せる場合に限り、本市は代替的な仕様の提案も認めるものとする。</t>
  </si>
  <si>
    <t>地域からの要望や基本方針として定めた取組目標をもとに、余熱体験施設の整備内容(案)を以下に示す。</t>
  </si>
  <si>
    <t>本編「表 ３-34　その他の施設整備内容(案)」</t>
  </si>
  <si>
    <t>本施設を構成する施設のうち、エネルギー回収型廃棄物処理施設から余熱の供給を受けて、プールや浴場等の余熱利用設備等を備える余熱体験施設と、本市職員事務室等の管理諸室や見学者を受け入れる研修室等を併設した管理・環境啓発施設を集約した建物を「余熱体験・管理・環境啓発棟」という。参考として、「添付資料31　余熱体験施設配置案（参考）」に余熱体験施設の配置イメージを示すが、提案を妨げるものではない。</t>
  </si>
  <si>
    <r>
      <t>余熱体験施設：3,000ｍ</t>
    </r>
    <r>
      <rPr>
        <vertAlign val="superscript"/>
        <sz val="9"/>
        <rFont val="ＭＳ Ｐ明朝"/>
        <family val="1"/>
        <charset val="128"/>
      </rPr>
      <t>2</t>
    </r>
    <r>
      <rPr>
        <sz val="9"/>
        <rFont val="ＭＳ Ｐ明朝"/>
        <family val="1"/>
        <charset val="128"/>
      </rPr>
      <t>程度とし、具体的な面積は事業者の提案による。</t>
    </r>
    <phoneticPr fontId="100"/>
  </si>
  <si>
    <r>
      <t>管理・環境啓発施設：1,200ｍ</t>
    </r>
    <r>
      <rPr>
        <vertAlign val="superscript"/>
        <sz val="9"/>
        <rFont val="ＭＳ Ｐ明朝"/>
        <family val="1"/>
        <charset val="128"/>
      </rPr>
      <t>2</t>
    </r>
    <r>
      <rPr>
        <sz val="9"/>
        <rFont val="ＭＳ Ｐ明朝"/>
        <family val="1"/>
        <charset val="128"/>
      </rPr>
      <t>程度とし、具体的な面積は事業者の提案による。</t>
    </r>
    <phoneticPr fontId="100"/>
  </si>
  <si>
    <t>(ｷ)　排水は合併処理浄化槽で処理し、公共用水域へ放流する。なお、排水のうち、プール排水については、残留塩素が低濃度となっていることを確認したうえで、公共用水域へ直接放流する提案も可能とする。</t>
  </si>
  <si>
    <t>(ｹ)　熱（高温水又は蒸気）はエネルギー回収型廃棄物処理施設から供給を受ける。</t>
  </si>
  <si>
    <t>提案施設の整備に当たっては、費用対効果や経済性を十分考慮した上で、整備費に見合った効果が期待できる場合に導入するものとする。</t>
  </si>
  <si>
    <t>・浴室は男女別に設けること。男女入れ替えは提案とする。</t>
  </si>
  <si>
    <t>・面積は事業者提案による。</t>
  </si>
  <si>
    <t>・中学生以下のトレーニング機器の利用は不可とし、高齢者やその他の利用制限は提案とする。</t>
  </si>
  <si>
    <t>○環境啓発ゾーン</t>
    <phoneticPr fontId="100"/>
  </si>
  <si>
    <t>(ｱ)　電気事業者と協議の上引き込み位置を決定し、架空にて受電するものとし、引込柱以降は地中配線で十分な容量を有する適切な形式の設備とする。また、必要箇所に買電用（電気事業者所掌）と売電用（電気事業者設置で費用負担）の電力量計を備える。VCTは兼用可能（電気事業者所掌で費用は按分）であることを東京電力パワーグリット株式会社との事前協議で確認済みである。また、電力会社からは、周波数上昇リレー、周波数低下リレー、単独運転検出機能（能動的方式一方式以上を含む）の設置と単独運転検出機能による電圧フリッカの発生が無いことの確認が求められている。</t>
  </si>
  <si>
    <t>（DGR SOG付 VT LA内蔵）引込用電柱含む</t>
  </si>
  <si>
    <t>「(ｳ)高圧配電」と「(ｶ)変圧器盤」については、30年間以上にわたる使用を見据え、各炉・負荷・系統別に定期整備、共通設備の全停電(全焼却炉停止)等を考慮し、問題がないことを前提に、プラント動力・プラント共通動力・非常用プラント動力を1つに集約する提案も可能とする。</t>
  </si>
  <si>
    <t>1式</t>
    <phoneticPr fontId="100"/>
  </si>
  <si>
    <t>(c)　進相コンデンサは、30年間以上にわたる使用を見据え、機能、操作性、保守性等の問題がないことを前提に、コンビネーションスタータ（PF+VCS）による保護とし高圧配電盤の6kV母線に直接接続し、進相コンデンサ主幹盤を省略する提案も可能とする。</t>
  </si>
  <si>
    <t>(a)　盤形式は、「鋼板製垂直自立閉鎖形」の採用も可能とする。</t>
  </si>
  <si>
    <t>(b)　30年間以上にわたる使用を見据え、機能、操作性、保守性等の問題がないことを前提に、低圧進相コンデンサの提案も可能とする。</t>
  </si>
  <si>
    <t>(c)　手動及び自動力率調整装置を設ける。</t>
  </si>
  <si>
    <t>(d)　大容量機器には個別に進相コンデンサを設ける。</t>
  </si>
  <si>
    <t>(e)　容器の変形検知など、異常を早期に発見できるものとする。</t>
  </si>
  <si>
    <t>(f)　必要に応じて複数の異なる容量のバンクに分割し、最適な力率を維持できる構造とする。</t>
  </si>
  <si>
    <t>「(ア)低圧動力主幹盤（プラント・建築）」と「(イ)照明主幹盤」は、30年間以上にわたる使用を見据え、機能、操作性、保守性等の問題がないことを前提に、非常用切替器（常用－発電）は設けずに非常用フィーダ以外を遮断するシステムの提案も可能とする。</t>
  </si>
  <si>
    <t>【鋼板製閉鎖式壁掛又はポスト型】</t>
  </si>
  <si>
    <t>(a)　形式は、安定稼働に支障がないことを前提に、「コントロールボックス型」を採用することも可能とするが、操作盤形式については設計時協議とする。</t>
  </si>
  <si>
    <t>(b)　操作盤は各機器の機側にて、発停操作が行えるとともに、保守点検時に使用するもので、インターロック機構を設ける。</t>
  </si>
  <si>
    <t>(c)　エネルギー回収型廃棄物処理施設においては現場操作盤にて現場優先操作から中央優先操作へ切り換え時でも運転が継続する制御回路とする。</t>
  </si>
  <si>
    <t>(d)　電流計は、過負荷監視機器及び現場にて作動状況が確認できない機器に設置する。</t>
  </si>
  <si>
    <t>(e)　停止スイッチはオフロック付とする。</t>
  </si>
  <si>
    <t>設備容量は、プラントが安全に停止するための機器及びごみの受入に必要な設備、保安設備、予備ボイラによる園芸施設への熱供給設備等に必要な容量以上、かつ、全停止時から自立運転に至るまでに必要な容量以上とする。全停電時にプラントを安全に停止するための必要な機器には、破砕機より後段のコンベヤ（ごみピット、貯留設備まで搬送する搬送設備）を含むものとする。</t>
  </si>
  <si>
    <t>災害時に電気事業者からの送電が停止した場合で、かつ、他のユーティリティ条件から炉の立上げが可能な場合は、本設備により1炉を立上げた後、蒸気タービン発電機により自立運転を確立し、処理を継続するものとする。</t>
    <phoneticPr fontId="100"/>
  </si>
  <si>
    <t xml:space="preserve"> 1基</t>
  </si>
  <si>
    <t>自動及び遠隔手動</t>
    <phoneticPr fontId="100"/>
  </si>
  <si>
    <t>ii）自動力率調整装置は蒸気タービン発電機側に、また蒸気タービン発電機と非常用発電機の同期については、同期検定・自動同期投入の機能を蒸気タービン発電機側に設ける提案も可能とする。この場合の操作盤形式については、設計時協議とする。</t>
  </si>
  <si>
    <t>(e)　蓄電池、充電器は、「(ｳ)　直流電源設備」と一体型で共有する提案も可能とするが、操作盤形式については設計時協議とする。</t>
  </si>
  <si>
    <t>(e)　交流入力</t>
  </si>
  <si>
    <t>交流三相3線式 400V、50Hz</t>
  </si>
  <si>
    <t>(f)　直流出力</t>
  </si>
  <si>
    <t>(e)　蓄電池、充電器は、「(ｲ)　無停電電源装置」と一体型で共有する提案も可能とするが、操作盤形式については設計時協議とする。</t>
  </si>
  <si>
    <t>移設後の維持管理は事業者の所掌とする。</t>
  </si>
  <si>
    <t>c　感震器を複数設置し、原則として190ガル程度（震度5強相当）以上の加速度を感知した場合には、ごみ処理を自動的に停止できるシステムを計画する。また、地震時に震度を記録できる振動計を設ける。</t>
  </si>
  <si>
    <t>つかみ量調整、積込み、積替、その他</t>
  </si>
  <si>
    <t>なお、30年間以上にわたる使用を見据え、機能、操作性、保守性等の問題がないことを前提に、建築設備関係運転制御は建築電気設備において行う提案も可能とする。</t>
  </si>
  <si>
    <t>(e)　煙道中水銀濃度計</t>
  </si>
  <si>
    <t>(f)　煙道中一酸化炭素濃度計</t>
  </si>
  <si>
    <t>(g)　煙道中酸素濃度計</t>
  </si>
  <si>
    <t>(h)　風向風速計</t>
  </si>
  <si>
    <t>(i)　大気温湿度計</t>
  </si>
  <si>
    <t>(d)　任意の警報値設定が可能なものとし、警報発信機能も有するものとする。なお、警報発信機能は、30年間以上にわたる使用を見据え、機能、操作性、保守性等の問題がないことを前提に、「エ　中央制御装置」で行う提案も可能とする。</t>
  </si>
  <si>
    <t>本装置は、マテリアルリサイクル推進施設の爆発、火災等の検知を行うものとする。夜間や休日などの運転員が不在となる時間は、エネルギー回収型廃棄物処理施設の中央制御室に通知させること。</t>
  </si>
  <si>
    <t>様式第13号-1（3）「表 ３-37　カメラ設置場所リスト（エネルギー回収型廃棄物処理施設、共通）」参照</t>
    <phoneticPr fontId="100"/>
  </si>
  <si>
    <t>様式第13号-1（3）「表 ３-38　カメラ設置場所リスト（マテリアルリサイクル推進施設）」参照</t>
    <phoneticPr fontId="100"/>
  </si>
  <si>
    <t>【　】㎥/min</t>
  </si>
  <si>
    <t>【　】㎥</t>
  </si>
  <si>
    <t>足利市南部クリーンセンター解体、解体跡地の造成工事、広場等の整備は別途工事とするが、現足利市南部クリーンセンターを含めた敷地全ての全体平面図は本工事の建設事業者において計画、作成する。参考として、足利市南部クリーンセンターの解体対象物の諸元は、「添付資料33　南部クリーンセンターの解体対象物の諸元（参考）」に示す。</t>
  </si>
  <si>
    <t>b　工事車両の出入りについては、周囲の一般道に対し迷惑とならないよう配慮するものとし、特に場内の汚れで泥等を持ち出す恐れのある時は、場内で泥を落とす等、周辺の汚損防止対策を講ずる。工事車両の運行ルートは「添付資料34　工事車両ルート」のとおりであり、工事期間中におけるごみ搬入車両の動線は「添付資料35　南部クリーンセンターにおける車両動線」のとおりである。</t>
  </si>
  <si>
    <t>c　想定外の土壌汚染が発見された場合の土壌汚染対策費については、本市の負担とし、工期については協議を行う。</t>
  </si>
  <si>
    <t>(ｱ)　本施設は、周囲の環境との調和を十分配慮した施設計画とし、施設の機能性、経済性、及び合理性を追求するとともに、住民が親しみやすい施設とする。</t>
  </si>
  <si>
    <t>(ｺ)　本施設は本市唯一のごみ処理施設となるため、風水害・地震等の大規模災害による被害に対し、費用対効果を踏まえつつ、災害に対し構造的かつ機能的に強固で強靭な施設とする。なお、管理・環境啓発施設の研修室は地域の一時避難所として利用するが、指定避難所としての登録は予定していない。避難者の対象は、地域住民、帰宅困難となった施設利用者・見学者とする。</t>
  </si>
  <si>
    <t>(ｽ)　環境問題への対応として、各種リサイクル法、省エネ法等に基づき、計画・設計・届出を行うものとする。</t>
  </si>
  <si>
    <t>(ﾀ)　ごみピット、炉室、居室等、本施設全般の結露対策を講じる（対策内容は、基本設計時点で協議を行い決定する。）。</t>
  </si>
  <si>
    <t>(ﾁ)　余熱体験施設以外は土足仕様を標準とする。</t>
  </si>
  <si>
    <t>(ﾂ)　多くの来場者が見込まれることから、啓発設備や見学者スペースの確保とともに、工場棟の見学者スペースは、ユニバーサルデザインを基本とする。また、計画・設計は官庁施設のユニバーサルデザインに関する基準とする。</t>
  </si>
  <si>
    <t>(ﾃ)　見学者等が利用する部分については、「高齢者、障害者等の移動等の円滑化の促進に関する法律」に規定する建築物移動等円滑化基準に適合する施設とする。また、栃木県福祉のまちづくり条例等を遵守する。</t>
  </si>
  <si>
    <t>(ﾄ)　来訪者が使用する全てのエントランスは、安全な位置に設ける。</t>
  </si>
  <si>
    <t>(ﾅ)　啓発施設利用者、見学者等が利用する部分等については、次のような対策を行う。</t>
  </si>
  <si>
    <t>b　エレベータ（炉内設置を除く）</t>
  </si>
  <si>
    <t>(ﾆ)　本施設の機器に起因する居室騒音の設計基準は、法令によるほか下表の各室騒音基準値を目途とする。その他対応が必要な居室は、本市と協議のうえ決定する。</t>
  </si>
  <si>
    <t>(ｱ)　周辺環境との調和を図り、景観法、足利市景観計画等に基づき、設計を行うものとする。</t>
  </si>
  <si>
    <t>(ｸ)　野鳥の飛来する周辺環境であるため、本施設の外観にはバードストライク防止として、風景が映り込みにくいガラスの採用や夜間時の内部照明の遮光等の対策を施すこと。</t>
  </si>
  <si>
    <t>(ｳ)　各施設の合棟、別棟については「第3章　1　（1）　イ　（ｱ）」のとおりとする。</t>
  </si>
  <si>
    <t>(ｽ)　渡り廊下には傾斜をつけないことを基本とするが、余熱体験施設の階高抑制により建設費の縮減が見込まれる場合は、バリアフリー法を厳守することで渡り廊下の傾斜を提案することができる。</t>
  </si>
  <si>
    <t>(ｳ)　金銭を取り扱うため、防犯対策を行う。</t>
  </si>
  <si>
    <t>(ｴ)　工場棟と調和する意匠とする。</t>
  </si>
  <si>
    <t>(ｶ)　計量棟は、計量棟全体を屋根で覆う。屋根については、十分な強度とともに、風雨時にも受付場所や計量ポストが雨に濡れることが無いよう、仕舞や大きさに配慮する。</t>
  </si>
  <si>
    <t>本編「表 ３-45　内部仕上げ表（参考）」参照</t>
  </si>
  <si>
    <t>a　油圧装置は、防音対策、防振対策の観点から、できるだけ専用室に収納することが望ましいが、生活環境影響調査書、労働環境への配慮及び敷地境界での公害防止基準値遵守を条件に提案を可とする。</t>
  </si>
  <si>
    <t>b　作動油の交換作業が容易な位置とする。</t>
  </si>
  <si>
    <t>c　必要で十分な換気を行える構造とする。</t>
  </si>
  <si>
    <t>a　誘引送風機、押込送風機、空気圧縮機、その他の騒音発生機械は、防音対策、防振対策の観点から、できるだけ専用室に収納することが望ましいが、生活環境影響調査書、労働環境への配慮及び敷地境界での公害防止基準値遵守を条件に提案を可とする。なお、保守点検に必要なホイストの使用に支障をきたさないスペースを確保する。</t>
  </si>
  <si>
    <t>c　見学者通路は原則として、同一階での動線となるよう計画する。</t>
  </si>
  <si>
    <t>(j)　手選別室（マテリアルリサイクル推進施設/プラスチック製容器包装系統は必須）</t>
  </si>
  <si>
    <t>(k)　貯留ヤード</t>
  </si>
  <si>
    <t>(l)　その他</t>
  </si>
  <si>
    <t>o　予定する見学者は、「表 ３ 46　施設見学者」のとおりとする。</t>
  </si>
  <si>
    <t>ごみの発生抑制から分別排出、中間処理、最終処分に至るまでの流れを示すパネル等による展示を行い、特に分別排出方法は実物を用いた展示を行う等により、1人1人の行動がごみ減量等に貢献できることを気付かせる展示等を行う。</t>
  </si>
  <si>
    <t>研修室が見学者に利用されている時でも、会議ができる諸室。20名程度が会議できるように整備する。</t>
  </si>
  <si>
    <t>事業者にて行う地質調査等を造成工事完了前の実施設計開始時に行う場合、造成工事と調整の上、実施することを可能とする。</t>
  </si>
  <si>
    <t>a　事業実施区域内に本市が設置した井戸（φ150mm×70m）があり、本工事及び運営において無償利用可能とする（引き渡し時は、井戸の天端が24.3mより上部に設置された状態）。</t>
  </si>
  <si>
    <t>(b)　計画する駐車場は、「表 ３-47　計画する駐車場」に準拠する。</t>
    <phoneticPr fontId="100"/>
  </si>
  <si>
    <t>(e)　構内道路の設計はアスファルト舗装要綱（社団法人　日本道路協会編）による。</t>
  </si>
  <si>
    <t>(ｱ)　温湿度条件は「建築設備設計基準」（国交省大臣官房官庁営繕部監修）の設計用屋外条件（宇都宮）に準拠する。</t>
  </si>
  <si>
    <t>(ｱ)　「(2)　ア　(ﾅ)　b　エレベータ」の記載内容に準じて必要数設置する。</t>
  </si>
  <si>
    <t>中央制御室（エネルギー回収型廃棄物処理施設、マテリアルリサイクル推進施設）</t>
    <phoneticPr fontId="100"/>
  </si>
  <si>
    <t>また、光通信及び構内LANケーブルの設置に係る配管配線工事を行う。なお、本市の通信回線はパワードコムを使用しているが、今後NTTに統合する予定である。</t>
  </si>
  <si>
    <t>【　】回線</t>
    <phoneticPr fontId="100"/>
  </si>
  <si>
    <t>本事業で整備される本施設（ただし、余熱体験施設を除く。）及び別途工事で整備された造成、雨水調整池とその配管等（鉄塔を除く）の運営・維持管理に関連する全ての施設・設備（構内道路、駐車場、植栽等を含む）を対象とする。</t>
  </si>
  <si>
    <t>運営・維持管理業務期間における計画処理量は、「添付資料15　年度別計画処理量」に準ずる。</t>
  </si>
  <si>
    <t>(ｻ)　運営事業者は、非常災害等の発生に際し、一時的な避難者（余熱体験施設と合わせて100名程度の避難者の収容を想定）の受入れなどの地域防災への貢献を行うこととするが、費用の清算は予定していない。</t>
  </si>
  <si>
    <t>(ｱ)　記載事項の補足等</t>
  </si>
  <si>
    <t>本要求水準書で記載された事項は、運営・維持管理業務における基本的部分について定めたものであり、これを上回って運営することを妨げるものではない。本要求水準書に記載されていない事項であっても、本施設を運営するために必要と思われるものについては、全て運営事業者の責任において必要な措置を行うものとする。</t>
  </si>
  <si>
    <t>(ｲ)　「（参考）」の取り扱い</t>
  </si>
  <si>
    <t>(ｳ)　契約金額の変更</t>
  </si>
  <si>
    <t>風水害・地震等の大規模災害、その他不測の事態により、本要求水準書に示す計画処理量を超え、処理可能量の上限までの多量の廃棄物が発生する等の状況に対して、その処理を本市が実施しようとする場合、運営事業者はその処理に協力し、変動費を除く費用は本市と運営事業者で協議する。また、ごみ質の異なる災害廃棄物を処理した場合には、災害廃棄物処理に伴う用役量の変動等を説明できることを前提に協議を可とする。</t>
  </si>
  <si>
    <t>セ　ホームページの開設</t>
  </si>
  <si>
    <t>ア　運営事業者は、廃棄物処理施設技術管理者講習（ごみ処理施設）を修了し、一般廃棄物処理施設（発電設備付きの全連続燃焼式焼却施設（施設規模130t/日以上、複数炉構成））の現場総括責任者としての経験を有する技術者を本事業の現場総括責任者として運営開始後2年間以上配置する。</t>
  </si>
  <si>
    <t>イ　運営事業者は、ボイラー・タービン主任技術者及び電気主任技術者の資格を有する者を配置する。所轄官庁確認の上、運営事業者から維持管理業務等を請け負う者からの選任も可能とする。なお、当該有資格者については、本施設における電気事業法上の主任技術者として選任し、電気事業法に定められた法令上の責任を負うものとする。</t>
  </si>
  <si>
    <t>オ　運転員の雇用については、市内からの雇用を優先するとともに、既存施設（足利市南部クリーンセンター）の運営会社の社員のうち、希望者については、採用について最大限配慮するものとする。なお、年度の切り替え時に採用可能とする。</t>
  </si>
  <si>
    <t>本編「表 ４-1　必要有資格者（参考）※1」参照</t>
  </si>
  <si>
    <t>(ｲ)　収納した料金は、その金額を本市に報告した上で、翌営業日までに本市の指定金融機関へ払い込むものとする。振込手数料は運営事業者負担とする。</t>
  </si>
  <si>
    <t>d　エネルギー回収型廃棄物処理施設またはマテリアルリサイクル推進施設に搬入された可燃性粗大ごみは、プラットホーム等において「再生可能品」を選別し、「再生可能品」倉庫に保管する。</t>
  </si>
  <si>
    <t>e　マテリアルリサイクル推進施設における燃やせないごみ処理について、燃やせないごみは、手作業により、「小型家電」、「金属」、「コード類」、「有害ごみ」、「危険物」、「残りの燃やせないごみ」に選別し、貯留設備へ搬送する。</t>
  </si>
  <si>
    <t>イ　副生成物、資源物及び有害ごみの取扱い</t>
  </si>
  <si>
    <t>運営事業者は、焼却処理に伴い発生する埋立対象物を本市に引き渡すものとする。具体的には搬送車への積込みまでを行う。</t>
  </si>
  <si>
    <t>運営事業者は、破砕鉄等、破砕処理に伴い発生する各金属類を本市に引き渡すものとする。具体的には搬送車への積込みまでを行う。</t>
  </si>
  <si>
    <t>運営事業者は、選別した資源物を種類ごとに分けて保管し、本市に引き渡すものとする。具体的には搬送車への積込みまでを行う。</t>
  </si>
  <si>
    <t>運営事業者は、搬入された有害ごみを袋から出して種類ごとに分けて保管し、本市に引き渡すものとする。具体的には搬送車への積込みまでを行う。なお、運営事業者は、スプレー缶・ライターのガス抜き処理を行った後に保管する。</t>
  </si>
  <si>
    <t>回収した袋は、エネルギー回収型廃棄物処理施設に移送して焼却処理を行う。</t>
  </si>
  <si>
    <t>(ｵ)　処理不適物及び処理困難物</t>
  </si>
  <si>
    <t>処理不適物及び処理困難物は、大まかな種類ごとに分けて保管し、本市に引き渡すものとする。具体的には搬送車への積込みまでを行う。</t>
  </si>
  <si>
    <t>(ｵ)　運営事業者が行うべき補修の範囲は「表 ４-4　補修の範囲（参考）」に示すとおりとする。</t>
  </si>
  <si>
    <t>カ　点検、検査計画書の作成</t>
  </si>
  <si>
    <t>また、電気、用水、ガス、電話・通信等については、運営事業者の責任において「表 ４ 6　電気、用水、ガス等」のとおり調達及び費用負担等を行うこと（本市使用分を含む）。</t>
  </si>
  <si>
    <t>地域住民の方からの希望に応じ、本市が研修室等の貸し出しを行うものとし、本市が貸し出しの事務を行う。また、夜間の貸し出しは22時頃までを想定する。</t>
  </si>
  <si>
    <t>本章に記載する「運営事業者」は、特に指定が無い限り、余熱体験施設の運営事業者である指定管理者を指すものとする。</t>
  </si>
  <si>
    <t>令和10年4月1日から令和30年3月31日まで（20年間）。</t>
  </si>
  <si>
    <t>本市は、建物や運営内容の決定以降に、余熱体験施設の設置及びその管理に関する事項について条例で定める予定であり、運営事業者は、本市が定める条例に基づき、公の施設の指定管理者としての責務を適切に遂行するものとする。</t>
  </si>
  <si>
    <t>指定管理者からの再委託は、対面的対話において再委託の範囲と再委託先について確認するものとし、主に清掃や警備の一部専業的業務が想定される。なお、業務一括の再委託は認めない。</t>
  </si>
  <si>
    <t>利用期間：6月15日頃から7月19日頃の平日（20日間程度）</t>
  </si>
  <si>
    <t>利用時間：平日（月曜から金曜）の午前9時から午後1時まで</t>
  </si>
  <si>
    <t>利用人数：総数2,250人（450人×5回（コマ）。）450人のうち、1回当たり最大80人利用を想定。</t>
  </si>
  <si>
    <t>水泳授業は、児童・生徒の安全面・プライバシー面などの確保のため健康浴施設（温水プール）を貸し切りで行うこととし、授業中は、健康浴施設（温水プール）に他の利用者を入場させないものとする。学校授業での利用後の時間帯は、一般利用を可とする。また、入浴施設などの他の施設については、一般利用を可能とする。</t>
  </si>
  <si>
    <t>学校授業での利用料金は、免除とする。</t>
  </si>
  <si>
    <t>なお、学校授業での指導・監視は、本市（教職員）が行い、交通手段は本市の所掌とする。このため、学校授業における運営事業者の配置は不要である。</t>
  </si>
  <si>
    <t>２　運営・維持管理業務の実施</t>
    <phoneticPr fontId="100"/>
  </si>
  <si>
    <t>・トレーニングジムなどの監視員の有無や人数は、運営事業者の提案とする。</t>
  </si>
  <si>
    <t>・余熱体験施設の必須施設の利用料金は運営事業者（指定管理者）の収入とし、市から支出する指定管理料とあわせて余熱体験施設の運営費に充てることとする。</t>
  </si>
  <si>
    <t>・事業者提案による水泳教室開催やスタジオ等でのサービス提供料、物販、飲食物の販売による利益は、運営事業者の収入とする。</t>
  </si>
  <si>
    <t>エ　運営事業者は、施設維持に必要な資格（例：水泳指導管理士資格、プール安全管理者、プール衛生管理者、水上安全法救助員Ｉ、電気工事士、危険物取扱者等）を有する者を配置する。</t>
  </si>
  <si>
    <t>(ｱ)　本市が推進する「健康づくり」、「いきがいづくり」、「にぎわいづくり」が可能な限り実践できる管理運営に努める。</t>
  </si>
  <si>
    <t>(ｴ)　全ての人たちが公平に利用できる公の施設であることを念頭におき、利用者が気持ちよく、安全に利用できる運営を目指すものとする。</t>
  </si>
  <si>
    <t>施設の開館時間は以下を想定しているが、提案を妨げるものではない。提案に基づき、市と協議を行い決定する。</t>
  </si>
  <si>
    <t>全炉休止日は、エネルギー回収型廃棄物処理施設の運営事業者から情報提供を受けるものとする。</t>
  </si>
  <si>
    <t>週1日の休館日は、月曜日を想定しており、祝日の場合は翌日とする。6月から9月の学校授業期間は休館日を設けない場合がある。なお、週1日の休館日、開館時間、夏季休業期間の有無は、事業者提案も可能とする。</t>
  </si>
  <si>
    <t>(ｲ)　利用料金は、条例に定める範囲内で運営事業者が提案できるものとする。</t>
  </si>
  <si>
    <t>(ｳ)　事業者提案による水泳教室開催やスタジオ等でのサービス提供料、物販、飲食物の販売等に係る料金については、別途、運営事業者が定め、運営事業者の収入とする。なお、料金の設定においては、本市に報告するものとする。</t>
  </si>
  <si>
    <t>b　高齢者及び障がい者等で介助を必要とする来場者には、円滑な施設利用が可能なよう玄関付近に貸出用車いすを配備する等、適切な対応を行う。</t>
  </si>
  <si>
    <t>b　余熱体験施設の必須施設の利用料金は運営事業者（指定管理者）の収入とし、市から支出する指定管理料とあわせて余熱体験施設の運営費に充てることとする。</t>
  </si>
  <si>
    <t>c　事業者提案による水泳教室開催やスタジオ等でのサービス提供料、物販、飲食物の販売による利益は、運営事業者の収入とする。</t>
  </si>
  <si>
    <t>運営事業者は、余熱体験施設に関する各種情報を掲載したホームページを運転管理業務開始日までにインターネット上に開設し、サーバーの管理（委託も可能）も行う。常に最新の情報を提供できるように随時更新を行うものとする。運営期間終了後の扱いについては、運営期間終了前に本市と協議を行う。ホームページの内容は、運営事業者の紹介、施設の概要（営業時間、利用料金、館内案内図など）、学校の利用や休館日などのお知らせ等とする。</t>
  </si>
  <si>
    <t>なお、本市のホームページを直接利用することは認められないが、リンク指定や市関連施設との連携など、市民利用の促進につながる運営を奨励する。</t>
  </si>
  <si>
    <t>①温水プールは1年に1回以上完全に換水を行い、水を抜いた状態での施設の点検を1年に1回以上、確実に行う。換水・点検に要する日数は提案とする。</t>
  </si>
  <si>
    <t>c　その他（囲障・門扉、案内表示板等、構内雨水排水設備、構内配電設備、構内給水設備、外灯、その他付帯施設等）</t>
  </si>
  <si>
    <t>b　害虫等防除・調査業務</t>
    <phoneticPr fontId="100"/>
  </si>
  <si>
    <t>３　事業期間終了時の取扱い</t>
    <phoneticPr fontId="100"/>
  </si>
  <si>
    <t>なお、ここで「継続して使用する」とあるのは、期間満了後の運営を担当する事業者（又は本市）が、適切な点検、補修等を行いながら使用することをいう。</t>
  </si>
  <si>
    <t>b　新たな運営事業者による余熱体験施設及び運営状況の視察</t>
  </si>
  <si>
    <t>a　本市と運営事業者は、事業期間の終了日の36ヶ月前に、将来の運営について協議を開始する。事業期間終了日の12ヶ月前までに、本市と運営事業者が合意した場合は、合意された内容に基づき新たな余熱体験施設運営事業協定締結に向けた対応を開始する。</t>
  </si>
  <si>
    <t>c　事業期間終了日の12ヶ月前までに合意が整わない場合には、余熱体験施設運営・維持管理業務協定は、運営・維持管理期間満了日をもって終了するものとする。</t>
  </si>
  <si>
    <t>表3-30　各部速度及び電動機（ごみクレーン）</t>
    <rPh sb="0" eb="1">
      <t>ヒョウ</t>
    </rPh>
    <rPh sb="6" eb="8">
      <t>カクブ</t>
    </rPh>
    <rPh sb="8" eb="10">
      <t>ソクド</t>
    </rPh>
    <rPh sb="10" eb="11">
      <t>オヨ</t>
    </rPh>
    <rPh sb="12" eb="15">
      <t>デンドウキ</t>
    </rPh>
    <phoneticPr fontId="28"/>
  </si>
  <si>
    <t>表3-31　各部速度及び電動機（灰クレーン）</t>
    <rPh sb="0" eb="1">
      <t>ヒョウ</t>
    </rPh>
    <rPh sb="6" eb="8">
      <t>カクブ</t>
    </rPh>
    <rPh sb="8" eb="10">
      <t>ソクド</t>
    </rPh>
    <rPh sb="10" eb="11">
      <t>オヨ</t>
    </rPh>
    <rPh sb="12" eb="15">
      <t>デンドウキ</t>
    </rPh>
    <rPh sb="16" eb="17">
      <t>ハイ</t>
    </rPh>
    <phoneticPr fontId="28"/>
  </si>
  <si>
    <t>表3-33　各部速度及び電動機【プラスチック製容器包装クレーン】（ピットアンドクレーン方式の場合）</t>
    <rPh sb="0" eb="1">
      <t>ヒョウ</t>
    </rPh>
    <rPh sb="6" eb="8">
      <t>カクブ</t>
    </rPh>
    <rPh sb="8" eb="10">
      <t>ソクド</t>
    </rPh>
    <rPh sb="10" eb="11">
      <t>オヨ</t>
    </rPh>
    <rPh sb="12" eb="15">
      <t>デンドウキ</t>
    </rPh>
    <rPh sb="22" eb="23">
      <t>セイ</t>
    </rPh>
    <rPh sb="23" eb="25">
      <t>ヨウキ</t>
    </rPh>
    <rPh sb="25" eb="27">
      <t>ホウソウ</t>
    </rPh>
    <rPh sb="43" eb="45">
      <t>ホウシキ</t>
    </rPh>
    <rPh sb="46" eb="48">
      <t>バアイ</t>
    </rPh>
    <phoneticPr fontId="28"/>
  </si>
  <si>
    <t>表3-37　カメラ設置場所リスト（エネルギー回収型廃棄物処理施設、共通）</t>
    <phoneticPr fontId="96"/>
  </si>
  <si>
    <t>表「カメラ設置場所リスト」（エネルギー回収型廃棄物処理施設、共通）</t>
    <phoneticPr fontId="96"/>
  </si>
  <si>
    <t>2台（全体分、回転雲台付）と投入口ごとに設置
前処理破砕機廻りも設置</t>
    <phoneticPr fontId="100"/>
  </si>
  <si>
    <t>※計量棟のカメラ5台は、一般持込搬入時2台（ナンバー、荷台）、一般持込搬出時2台（ナンバー、荷台）、登録業者搬入時1台（ナンバー）を標準とする。</t>
  </si>
  <si>
    <t>表3-38　カメラ設置場所リスト（マテリアルリサイクル推進施設）</t>
    <phoneticPr fontId="96"/>
  </si>
  <si>
    <t>表「カメラ設置場所リスト」ト（マテリアルリサイクル推進施設）</t>
    <phoneticPr fontId="96"/>
  </si>
  <si>
    <t>表3-39 　モニタ設置場所リスト（エネルギー回収型廃棄物処理施設）</t>
    <phoneticPr fontId="96"/>
  </si>
  <si>
    <t>表「モニタ設置場所リスト」（エネルギー回収型廃棄物処理施設）</t>
    <phoneticPr fontId="96"/>
  </si>
  <si>
    <t>1-A～1-P</t>
    <phoneticPr fontId="100"/>
  </si>
  <si>
    <t>チャンネル切替
画面分割</t>
    <phoneticPr fontId="100"/>
  </si>
  <si>
    <t>1-M～1-P</t>
  </si>
  <si>
    <t>ごみクレーン
操作室</t>
    <phoneticPr fontId="100"/>
  </si>
  <si>
    <t>1-A～1-C、
1-L、M</t>
    <phoneticPr fontId="100"/>
  </si>
  <si>
    <t>灰クレーン
操作室</t>
    <phoneticPr fontId="100"/>
  </si>
  <si>
    <t>1-E～1-F、1-I</t>
    <phoneticPr fontId="100"/>
  </si>
  <si>
    <t>プラットホーム監視員室</t>
    <phoneticPr fontId="100"/>
  </si>
  <si>
    <t>1-A、1-L～1-O</t>
    <phoneticPr fontId="100"/>
  </si>
  <si>
    <t>※ごみ投入ホッパは投入対象ホッパへの自動切替モードを計画する。</t>
    <phoneticPr fontId="100"/>
  </si>
  <si>
    <t>なお、ごみクレーン操作室のモニタを4分割表示であっても内容確認が可能な大きさとし、ごみ投入ホッパを常時監視する提案も可能とする。</t>
    <phoneticPr fontId="100"/>
  </si>
  <si>
    <t>表3-40 　モニタ設置場所リスト（マテリアルリサイクル推進施設）</t>
    <phoneticPr fontId="96"/>
  </si>
  <si>
    <t>表「モニタ設置場所リスト」（マテリアルリサイクル推進施設）</t>
    <phoneticPr fontId="96"/>
  </si>
  <si>
    <t>2-A～2-P</t>
  </si>
  <si>
    <t>1-L～1-O
2-A</t>
    <phoneticPr fontId="100"/>
  </si>
  <si>
    <t>表3-41 　モニタ設置場所リスト（その他）</t>
    <phoneticPr fontId="96"/>
  </si>
  <si>
    <t>表「モニタ設置場所リスト」（その他）</t>
    <phoneticPr fontId="96"/>
  </si>
  <si>
    <t>大会議室</t>
  </si>
  <si>
    <t>1-A～1-P
2-A～2-P</t>
    <phoneticPr fontId="100"/>
  </si>
  <si>
    <t>スクリーン</t>
  </si>
  <si>
    <t>1-A
2-A
1-L～1-O</t>
    <phoneticPr fontId="100"/>
  </si>
  <si>
    <t>運営事業者用事務室</t>
    <phoneticPr fontId="100"/>
  </si>
  <si>
    <t>保安用
チャンネル切替</t>
    <phoneticPr fontId="100"/>
  </si>
  <si>
    <t>チャンネル切替</t>
    <phoneticPr fontId="100"/>
  </si>
  <si>
    <t>･その他の場所は、運用面を考慮し設置する。</t>
    <phoneticPr fontId="100"/>
  </si>
  <si>
    <t>表3-43　各施設の建築物に係る諸元（エネルギー回収型廃棄物処理施設）（参考）</t>
    <rPh sb="0" eb="1">
      <t>ヒョウ</t>
    </rPh>
    <phoneticPr fontId="96"/>
  </si>
  <si>
    <t>諸室</t>
    <rPh sb="0" eb="1">
      <t>ショ</t>
    </rPh>
    <rPh sb="1" eb="2">
      <t>シツ</t>
    </rPh>
    <phoneticPr fontId="96"/>
  </si>
  <si>
    <t>概要</t>
    <phoneticPr fontId="96"/>
  </si>
  <si>
    <t>エネルギー回収型廃棄物処理施設</t>
    <rPh sb="5" eb="7">
      <t>カイシュウ</t>
    </rPh>
    <rPh sb="7" eb="8">
      <t>ガタ</t>
    </rPh>
    <rPh sb="8" eb="11">
      <t>ハイキブツ</t>
    </rPh>
    <rPh sb="11" eb="13">
      <t>ショリ</t>
    </rPh>
    <rPh sb="13" eb="15">
      <t>シセツ</t>
    </rPh>
    <phoneticPr fontId="96"/>
  </si>
  <si>
    <t>工場棟</t>
    <rPh sb="0" eb="3">
      <t>コウジョウトウ</t>
    </rPh>
    <phoneticPr fontId="100"/>
  </si>
  <si>
    <t>家庭系（委託収集、自己搬入）、事業系（許可業者、一般業者）用。車両通行の容易かつ安全を考慮し有効幅20ｍ以上（一方通行の場合は18ｍ以上）を確保。</t>
  </si>
  <si>
    <t>＊</t>
    <phoneticPr fontId="96"/>
  </si>
  <si>
    <t>浴室またはシャワー室</t>
  </si>
  <si>
    <t>【　　】</t>
    <phoneticPr fontId="100"/>
  </si>
  <si>
    <t>表3-44　各施設の建築物に係る諸元（マテリアルリサイクル推進施設）（参考）</t>
    <rPh sb="0" eb="1">
      <t>ヒョウ</t>
    </rPh>
    <phoneticPr fontId="96"/>
  </si>
  <si>
    <t>マテリアルリサイクル推進施設</t>
    <rPh sb="10" eb="12">
      <t>スイシン</t>
    </rPh>
    <rPh sb="12" eb="14">
      <t>シセツ</t>
    </rPh>
    <phoneticPr fontId="96"/>
  </si>
  <si>
    <t>車両通行の容易かつ安全を考慮し有効幅15ｍ以上（一方通行の場合は13ｍ以上）を確保。車両荷下ろし、選別作業エリアを設置。</t>
  </si>
  <si>
    <t>*</t>
    <phoneticPr fontId="100"/>
  </si>
  <si>
    <t>渡り廊下（必要な場合）</t>
    <phoneticPr fontId="100"/>
  </si>
  <si>
    <t>見学者等の円滑な誘導を考慮し、廊下と同程度以上の幅を確保。</t>
  </si>
  <si>
    <t>表 ３‑35　余熱体験施設　施設構成・主要諸室</t>
  </si>
  <si>
    <t>施設・室名</t>
  </si>
  <si>
    <t>必須</t>
  </si>
  <si>
    <t>施設</t>
  </si>
  <si>
    <t>提案</t>
  </si>
  <si>
    <t>構成要素</t>
  </si>
  <si>
    <t>入浴施設</t>
  </si>
  <si>
    <t>大浴槽、洗い場（各15～20名程度）</t>
  </si>
  <si>
    <t>○</t>
  </si>
  <si>
    <t>露天風呂</t>
  </si>
  <si>
    <t>サウナ、水風呂、炭酸泉槽などの多機能風呂</t>
  </si>
  <si>
    <t>健康浴施設</t>
  </si>
  <si>
    <t>採暖室、採暖用子供ジャグジー浴槽</t>
  </si>
  <si>
    <t>ジャグジー浴槽、マッサージ浴槽</t>
  </si>
  <si>
    <t>脱衣場、ロッカー、洗面化粧コーナー、便所</t>
  </si>
  <si>
    <t>付帯施設</t>
  </si>
  <si>
    <t>用具庫、監視員室、その他付帯施設</t>
  </si>
  <si>
    <t>物販スペース</t>
  </si>
  <si>
    <t>地元野菜等の販売スペース</t>
  </si>
  <si>
    <t>飲食スペース</t>
  </si>
  <si>
    <t>食堂、カフェ等</t>
  </si>
  <si>
    <t>調理スペース</t>
  </si>
  <si>
    <t>飲食メニューを供する調理・厨房スペース</t>
  </si>
  <si>
    <t>トレーニング室</t>
  </si>
  <si>
    <t>トレーニングジムとしての利用、付属更衣室</t>
  </si>
  <si>
    <t>スタジオ</t>
  </si>
  <si>
    <t>エクササイズ、ダンス、ヨガ等を行うスタジオ、付属更衣室</t>
  </si>
  <si>
    <t>ラウンジ・休憩コーナー</t>
  </si>
  <si>
    <t>施設利用者の溜まりとなるスペース</t>
  </si>
  <si>
    <t>休憩室</t>
  </si>
  <si>
    <t>施設利用者が休憩やリラックスできる室</t>
  </si>
  <si>
    <t>売店</t>
  </si>
  <si>
    <t>売店（水着、軽食等の商品を販売）</t>
  </si>
  <si>
    <t>管理運営用諸室</t>
  </si>
  <si>
    <t>受付フロント、事務室、休憩室、救護室、倉庫等</t>
  </si>
  <si>
    <t>給湯室、清掃員控室、リネン、設備機器室等</t>
  </si>
  <si>
    <t>共用スペース</t>
  </si>
  <si>
    <t>エントランスホール、下足コーナー、ロビー、自動販売機コーナー、便所、廊下等</t>
  </si>
  <si>
    <t>整備</t>
    <rPh sb="0" eb="2">
      <t>セイビ</t>
    </rPh>
    <phoneticPr fontId="28"/>
  </si>
  <si>
    <t>施設</t>
    <rPh sb="0" eb="2">
      <t>シセツ</t>
    </rPh>
    <phoneticPr fontId="28"/>
  </si>
  <si>
    <t>25mプール（5レーン以上）
低学年プール授業を実施できる設備があること</t>
    <phoneticPr fontId="28"/>
  </si>
  <si>
    <t>※記入にあたっては、I列に記載の留意事項を読んでください。</t>
    <rPh sb="1" eb="3">
      <t>キニュウ</t>
    </rPh>
    <rPh sb="11" eb="12">
      <t>レツ</t>
    </rPh>
    <rPh sb="13" eb="15">
      <t>キサイ</t>
    </rPh>
    <rPh sb="16" eb="20">
      <t>リュウイジコウ</t>
    </rPh>
    <rPh sb="21" eb="22">
      <t>ヨ</t>
    </rPh>
    <phoneticPr fontId="96"/>
  </si>
  <si>
    <t>4＋必要台数</t>
    <phoneticPr fontId="28"/>
  </si>
  <si>
    <t>ﾜｲﾊﾟ付き、回転雲台付
西側境界は本工事で施工を行う範囲とする。</t>
    <phoneticPr fontId="28"/>
  </si>
  <si>
    <t>残さ搬送コンベヤ</t>
    <phoneticPr fontId="28"/>
  </si>
  <si>
    <t>プラットホーム監視員室兼作業員休憩室</t>
    <rPh sb="11" eb="12">
      <t>ケン</t>
    </rPh>
    <rPh sb="12" eb="15">
      <t>サギョウイン</t>
    </rPh>
    <rPh sb="15" eb="18">
      <t>キュウケイシツ</t>
    </rPh>
    <phoneticPr fontId="100"/>
  </si>
  <si>
    <t>1-A～1-P
2-A～2-P</t>
  </si>
  <si>
    <t>本市職員事務室</t>
    <rPh sb="2" eb="4">
      <t>ショクイン</t>
    </rPh>
    <rPh sb="6" eb="7">
      <t>シツ</t>
    </rPh>
    <phoneticPr fontId="28"/>
  </si>
  <si>
    <t>運転員控室（SPC事務室）</t>
    <rPh sb="0" eb="2">
      <t>ウンテン</t>
    </rPh>
    <phoneticPr fontId="28"/>
  </si>
  <si>
    <t>運転員の机、棚類を置く。</t>
    <phoneticPr fontId="28"/>
  </si>
  <si>
    <t>浴槽は提案とする。各設備等は作業員の人数を考慮して計画するものとし、脱衣室を隣接して設置し、必要な諸設備を男女別に設けること。</t>
    <phoneticPr fontId="28"/>
  </si>
  <si>
    <t>運転員用玄関</t>
    <phoneticPr fontId="28"/>
  </si>
  <si>
    <t>運転員控室</t>
    <rPh sb="0" eb="2">
      <t>ウンテン</t>
    </rPh>
    <phoneticPr fontId="28"/>
  </si>
  <si>
    <t>休憩室</t>
    <phoneticPr fontId="28"/>
  </si>
  <si>
    <t>浴槽は提案とする。各設備等は運転員の人数を考慮して計画するものとし、脱衣室を隣接して設置し、必要な諸設備を男女別に設ける。</t>
    <rPh sb="14" eb="16">
      <t>ウンテン</t>
    </rPh>
    <phoneticPr fontId="28"/>
  </si>
  <si>
    <t>運転員用玄関。</t>
    <rPh sb="0" eb="4">
      <t>ウンテンインヨウ</t>
    </rPh>
    <rPh sb="4" eb="6">
      <t>ゲンカン</t>
    </rPh>
    <phoneticPr fontId="28"/>
  </si>
  <si>
    <t>プラットホーム監視員室兼作業員休憩室</t>
    <phoneticPr fontId="28"/>
  </si>
  <si>
    <t>必要人員分のテーブル、いす、キッチンユニット設置。</t>
    <phoneticPr fontId="28"/>
  </si>
  <si>
    <t>様式第13号-1（6）</t>
    <phoneticPr fontId="96"/>
  </si>
  <si>
    <t>様式第13号-1（5）</t>
    <phoneticPr fontId="100"/>
  </si>
  <si>
    <t>様式第13号-1（4）</t>
    <rPh sb="0" eb="2">
      <t>ヨウシキ</t>
    </rPh>
    <rPh sb="2" eb="3">
      <t>ダイ</t>
    </rPh>
    <rPh sb="5" eb="6">
      <t>ゴウ</t>
    </rPh>
    <phoneticPr fontId="96"/>
  </si>
  <si>
    <t>本要求水準書は、足利市（以下、「本市」という。）が実施する足利市新クリーンセンター（エネルギー回収型廃棄物処理施設、マテリアルリサイクル推進施設（ストックヤード施設を含む）、管理・環境啓発施設、余熱体験施設）の設計・建設及び運営・維持管理を行う「足利市新クリーンセンター整備・運営事業」（以下、「本事業」という。）に関し、本市が入札参加者に対して要求する仕様やサービスの水準を示したものである。</t>
    <phoneticPr fontId="28"/>
  </si>
  <si>
    <t>本市が設置することを要件と考えるものである。ただし、同等品や同等の機能を有するもの、合理性が認められるもの、特記事項や注釈にて選択が認められているもの、明確な理由があるもののうち本市が妥当と判断したものに限り、設備の変更又は設置しない選択を可とする。</t>
    <phoneticPr fontId="28"/>
  </si>
  <si>
    <t>本市が標準仕様と考えるものである。なお、提案を妨げるものではないが、同等品や同等の機能を有するもの、合理性が認められるもの、明確な理由があるもののうち、本市が妥当と判断した場合に変更を可とする。</t>
    <phoneticPr fontId="28"/>
  </si>
  <si>
    <t>本要求水準書の図・表等で「（参考）」と記載されたものは、一例を示すものである。「（参考）」と記載されたものについて、施設を設計・建設及び運営・維持管理するために当然必要と思われるものについては、全て事業者の責任において実施しなければならない。機器や諸室の追加・削除を行おうとする場合は、施設の安定稼働を前提としている場合であっても質問または対面的対話において事前に確認をする。</t>
    <rPh sb="0" eb="1">
      <t>ホン</t>
    </rPh>
    <phoneticPr fontId="28"/>
  </si>
  <si>
    <t>添付資料のうち、表題に「標準案」と示すものは本市が標準と考えるものであるが、本要求水準書内に記述された条件や要求水準を満足する範囲において、提案を妨げるものではない。また、本要求水準書内で選択や自由を認めている部分については、それを優先する。</t>
    <rPh sb="38" eb="39">
      <t>ホン</t>
    </rPh>
    <phoneticPr fontId="28"/>
  </si>
  <si>
    <t>本市では、発生する燃やせるごみや、燃やせないごみ、資源物、有害ごみ、粗大ごみ等の一般廃棄物について、足利市南部クリーンセンターにおいて中間処理を行っている。しかし、ごみ焼却施設と粗大ごみ処理施設は昭和58年稼動で40年以上が経過し、リサイクルセンターは平成8年稼働で27年以上が経過しており、いずれも老朽化していることから、施設更新が急務となっている。</t>
    <phoneticPr fontId="28"/>
  </si>
  <si>
    <t>ごみ焼却施設は廃熱ボイラにより回収した熱の利用は行っているものの、発電設備は備えておらず、脱炭素社会の構築に資する施設の整備が求められている。国の「廃棄物処理施設整備計画」では、災害廃棄物を処理できる体制を築くため、廃棄物処理システムの強靭化を求めている。また、国連では、「持続可能な開発目標」（SDGs）が採択されており、廃棄物の中間処理を安定的に継続するためには、施設の更新が必要な状況である。</t>
    <rPh sb="45" eb="46">
      <t>ダツ</t>
    </rPh>
    <phoneticPr fontId="28"/>
  </si>
  <si>
    <t>本事業は、本市の所有となるエネルギー回収型廃棄物処理施設、マテリアルリサイクル推進施設（ストックヤード施設を含む）、管理・環境啓発施設（以下、エネルギー回収型廃棄物処理施設、マテリアルリサイクル推進施設（ストックヤード施設を含む）、管理・環境啓発施設をあわせて「一般廃棄物処理施設」という。）、余熱体験施設と外構工事の設計・建設及び一般廃棄物処理施設の運営・維持管理業務を、事業者が一括して受託するDBO方式にて実施する。</t>
    <phoneticPr fontId="28"/>
  </si>
  <si>
    <t>また、足利市南部クリーンセンター解体跡地に整備する広場や緑地等の設計も本事業範囲とする。広場は、非常時における災害廃棄物置場を基本とし、常時はイベントや車両（主に一般来場者を想定）の待機場として使用を想定している。本施設のメンテナンス時においては、現場事務所・資材置場としての利用も可能とする。なお、緑地は工場立地法上の緑地を含む環境施設の確保も想定したものである。</t>
    <phoneticPr fontId="28"/>
  </si>
  <si>
    <t>本事業の落札者は、単独又は建設共同企業体を設立し、本施設の設計・建設に係る業務（以下「設計・建設業務」という。）を行うものとする。</t>
    <rPh sb="0" eb="3">
      <t>ホンジギョウ</t>
    </rPh>
    <phoneticPr fontId="28"/>
  </si>
  <si>
    <t>なお、本市は今後本施設を30年間以上にわたって使用することを前提として、事業者は各業務を行うこと。</t>
    <phoneticPr fontId="28"/>
  </si>
  <si>
    <t>鉄塔から20ｍの範囲で電力会社にて盛土が行われない部分については、事業者が盛土を行い、鉄塔周辺を平坦にする。鉄塔については、管理のために昼夜を問わず作業員が出入する可能性があるため、事業期間中（運営期間も含む）は公道から鉄塔まで移動できるルートを確保する。鉄塔専用の出入口を設ける場合は電力会社が鍵の管理を行う方針とし、運営事業者が管理する出入口を出入する管理の場合は常時連絡可能な電話番号を電力会社に知らせるとともに、開錠などの対応を行うこと。</t>
    <phoneticPr fontId="28"/>
  </si>
  <si>
    <t>鉄塔から20ｍの範囲で電力会社所有地以外の部分については、緑地、一般車両の周回道路及び駐車場としての利用は可能とするが、建屋の利用はできないものとする。</t>
    <phoneticPr fontId="28"/>
  </si>
  <si>
    <t>そこで、生活排水は、合併処理浄化槽による処理後、公共用水域（計画地南側水路（野田幹線））へ放流する。プラント排水は、排水処理施設で処理後、再利用（クローズド）を行う。</t>
    <phoneticPr fontId="28"/>
  </si>
  <si>
    <t>本要求水準書第3章は、本事業のうち、建設対象施設（エネルギー回収型廃棄物処理施設、マテリアルリサイクル推進施設（ストックヤード施設を含む）、余熱体験施設、管理・環境啓発施設）建設工事並びに外構工事の設計・建設業務に適用する。</t>
    <phoneticPr fontId="28"/>
  </si>
  <si>
    <t>余熱体験施設と管理・環境施設は合棟とし、建物には、プールや浴場等の余熱体験機能のほか、本市職員事務所や見学者説明用の研修室についてもエリアを区分して配置する。一般廃棄物処理関連の管理・環境啓発諸室をエネルギー回収型廃棄物処理施設内やマテリアルリサイクル推進施設内に配置することは行わないものとする。なお、経済性や合理性、運営・維持管理における効率性の向上が見込まれる場合、管理・環境啓発施設を含む余熱体験施設は、エネルギー回収型廃棄物処理施設との合棟やマテリアルリサイクル推進施設との合棟を提案することができる。</t>
    <phoneticPr fontId="28"/>
  </si>
  <si>
    <t>来客駐車場（余熱体験施設とごみ処理施設見学）、本市職員駐車場、運転員（従業員も含む）駐車場を整備する。運転員駐車場は、1か所に集約せずに分散配置も可能とする。また、来客用、本市職員用、運転員用の駐輪場を整備する。なお、敷地北側の渡良瀬川の右岸堤防は、サイクリングロードとして整備されているため、サイクリストの利用も想定する。</t>
    <phoneticPr fontId="28"/>
  </si>
  <si>
    <t>構内道路を整備する。構内道路は、総重量20ｔの消防車両が走行可能な仕様とする。</t>
    <rPh sb="16" eb="19">
      <t>ソウジュウリョウ</t>
    </rPh>
    <phoneticPr fontId="28"/>
  </si>
  <si>
    <t>植栽により良好な環境の維持に努める。高木や巨木を避けて、管理が容易なものを選定する。</t>
    <phoneticPr fontId="28"/>
  </si>
  <si>
    <t>マテリアルリサイクル推進施設で発生する可燃残さは焼却処理することで、残さ中に含まれる可燃物の減容化を図る。</t>
    <phoneticPr fontId="28"/>
  </si>
  <si>
    <t>搬入された可燃性粗大ごみのうち、再生可能なものは再生可能品として選別・保管する。残りの可燃性粗大ごみは破砕処理を行い、破砕残さは焼却処理を行うことを基本とするが、マテリアルリサイクル推進施設内で可燃性粗大ごみの破砕処理まで行うことも可能とする。</t>
    <phoneticPr fontId="28"/>
  </si>
  <si>
    <t>・動物の処理を兼用する可燃性粗大ごみ破砕機や別途設ける動物破砕機は、施設見学者や一般持込者から見えないよう時間帯や施設配置に配慮する。</t>
    <phoneticPr fontId="28"/>
  </si>
  <si>
    <t>・一連の処理方法において、運転員の安全性（特に衛生面）に配慮する。</t>
    <phoneticPr fontId="28"/>
  </si>
  <si>
    <t>経済性に優れる場合に限り専焼炉の設置も可能とするが、専焼炉の焼却灰はごみピットに入れて焼却処理を行い、飛灰は焼却飛灰と併せて薬剤処理を行うこと。</t>
    <phoneticPr fontId="28"/>
  </si>
  <si>
    <t>なお、小動物等の委託処理は、安定処理の懸念が生じるため、提案を不可とする。</t>
    <phoneticPr fontId="28"/>
  </si>
  <si>
    <t>処理後の可燃残さは、エネルギー回収型廃棄物処理施設に搬送する。</t>
    <phoneticPr fontId="28"/>
  </si>
  <si>
    <t>処理後の不燃残さは、可能であれば業者引き取りとし、それ以外は埋立処分の前処理として破砕処理を行う。</t>
    <phoneticPr fontId="28"/>
  </si>
  <si>
    <t>燃やせないごみ・金属類は、収集作業員が破袋をした状態でパッカー車から荷下ろしされる（破袋された袋はパッカー車の中に存在）。手選別作業台（手選別コンベヤを提案することも可）において、小型家電、金属、コード類、有害ごみ、危険物（特にリチウムイオン電池）、収集袋を選別する。残さ不燃物は、埋立処分の前処理として破砕を行う。</t>
    <phoneticPr fontId="28"/>
  </si>
  <si>
    <t>収集袋から出されたバラ状態（袋は回収済み）で、透明、茶色、その他の色別にコンテナに入れられた状態で搬入される。異物や汚れ等の選別を行い、色別に保管する。色別のびんは、（公財）日本容器包装リサイクル協会（以下、「容リ協会」という。）に引き渡す。</t>
    <phoneticPr fontId="28"/>
  </si>
  <si>
    <t>有害ごみのうち、スプレー缶・ライターについては、ガス抜き処理装置によりガス抜きと金属の破砕を行う。爆発防止として、窒素雰囲気の中で処理を行い、排出されるガスや薬剤を吸収または回収する。排出される金属は、リサイクル可能な性状とする。また、悪臭、VOC対策として活性炭吸着装置等を設置する。</t>
    <phoneticPr fontId="28"/>
  </si>
  <si>
    <t>(j)　蛍光管</t>
    <rPh sb="6" eb="7">
      <t>カン</t>
    </rPh>
    <phoneticPr fontId="28"/>
  </si>
  <si>
    <t>有害ごみのうち、蛍光管については、破砕処理を行うことなく、コンテナに入れて保管する。</t>
    <rPh sb="10" eb="11">
      <t>カン</t>
    </rPh>
    <phoneticPr fontId="28"/>
  </si>
  <si>
    <t>(ｴ)　建設事業者は、本市が関係官庁へ許可申請、報告、届出（交付金申請等を含む）を必要とする場合、監督員の指示に従って、事業者は必要な資料・書類等を作成・提出し、これに係る経費をすべて負担するものとする。ただし、高圧受電の工事費負担金は本市が負担する。</t>
    <phoneticPr fontId="28"/>
  </si>
  <si>
    <t>建設事業者は、自らの費用負担で関係法令や条例等に基づいて本事業に必要な届出・申請・報告書等の作成や手続きの一切をするとともに、官公署等との必要な協議にも出席し、本市が行う申請等に協力すること。また、これらに関連する立会検査が生じた場合は、立会検査への対応を行うこと。竣工・引渡後の会計検査についても対応すること。</t>
    <rPh sb="43" eb="44">
      <t>ショ</t>
    </rPh>
    <phoneticPr fontId="28"/>
  </si>
  <si>
    <t>建設事業者は、本業務の実施に当たって、下請負人等を選定する際は、可能な限り本市内に本店または本社のある企業を活用するようにする。</t>
    <phoneticPr fontId="28"/>
  </si>
  <si>
    <t>また、設計・建設期間は、本市のホームページと相互リンクを貼ること。本市のホームページにおいても施設概要等を紹介するため、データを本市に提供する。</t>
    <phoneticPr fontId="28"/>
  </si>
  <si>
    <t>可燃性粗大ごみの破砕処理後の可燃残さをいう。</t>
    <phoneticPr fontId="28"/>
  </si>
  <si>
    <t>マテリアルリサイクル推進施設からの可燃性処理残さをいう。</t>
    <phoneticPr fontId="28"/>
  </si>
  <si>
    <t>焼却処理、破砕・選別処理等、各プロセスで処理が困難なものや設備に不具合を発生させる処理不適物については、本市と建設事業者及び運営事業者で協議の上で詳細な内容を規定する。</t>
    <phoneticPr fontId="28"/>
  </si>
  <si>
    <t>計画ごみ質は、「表３-2(1)　計画ごみ質」のとおりとする。計画ごみ質の設定方法は、「添付資料18　計画ごみ質の設定方法」を参照のこと。なお、計画ごみ質は、燃やせるごみに処理残さ、小動物等、し渣・脱水汚泥を含んだ値である。なお、小動物等を専焼炉で焼却する場合の計画ごみ質は、「表３-2(2)　計画ごみ質」のとおりとする。</t>
    <phoneticPr fontId="28"/>
  </si>
  <si>
    <t>搬入日及び搬入・搬出時間は、以下のとおりとする。ただし、年末年始や災害廃棄物等の対応などについても、本市が事前に指示する場合は、搬入時間外においても受入を行うものとする。</t>
    <phoneticPr fontId="28"/>
  </si>
  <si>
    <t>収集車の搬入時間は、月曜日～金曜日の午前8時30分～午前11時45分と午後1時00分～午後4時30分、土曜日の午前8時30分～午前11時45分とする。祝日等も同じ時間帯に搬入を行うものとする。</t>
    <phoneticPr fontId="28"/>
  </si>
  <si>
    <t>搬出は、月曜日～金曜日の午前8時30分（搬出車入場時間）～正午（搬出車退場時間）、午後1時00分（搬出車入場時間）～午後4時45分（搬出車退場時間）とする。祝日等も同じ時間帯に搬出を行うものとする</t>
    <phoneticPr fontId="28"/>
  </si>
  <si>
    <t>ク　搬入車両台数</t>
    <rPh sb="4" eb="6">
      <t>シャリョウ</t>
    </rPh>
    <phoneticPr fontId="28"/>
  </si>
  <si>
    <t>(ｱ)　1日5時間の処理を行うものとし、年240日間以上にわたり、この間の計画作業日における安定運転が可能なものとする。</t>
    <phoneticPr fontId="28"/>
  </si>
  <si>
    <t>(ｲ)　廃棄物処理施設の耐震・浸水対策の手引き（令和4年11月 環境省環境再生・資源循環局 廃棄物適正処理推進課）</t>
    <phoneticPr fontId="28"/>
  </si>
  <si>
    <t>(ﾈ)　高齢者、障害者等の円滑な移動等に配慮した建築設計標準（令和3年3月 国土交通省）</t>
    <phoneticPr fontId="28"/>
  </si>
  <si>
    <t>(ﾉ)　建築設備耐震設計・施工指針（一般財団法人日本建築センター）</t>
    <phoneticPr fontId="28"/>
  </si>
  <si>
    <t>(ﾊ)　煙突構造設計指針（平成19年11月社団法人日本建築学会）</t>
    <phoneticPr fontId="28"/>
  </si>
  <si>
    <t>(ﾋ)　道路土工 各指針（社団法人日本道路協会）</t>
    <phoneticPr fontId="28"/>
  </si>
  <si>
    <t>(ﾌ)　事業者が講ずべき快適な職場環境の形成のための措置に関する指針（平成4年　労働省告示第59号）</t>
    <phoneticPr fontId="28"/>
  </si>
  <si>
    <t>(ﾍ)　その他関連規格、基準等</t>
    <phoneticPr fontId="28"/>
  </si>
  <si>
    <t>(ｱ)　工事の開始に当たり、建設事業者は建設工事請負契約書に記載された各種届け出やその他必要な書類を適時に本市に提出し、本市の承諾を得る。なお、工事の進捗により図書の修正が必要となった場合は、適宜修正の承諾を得る。土木・建築工事の施工時期とプラント工事の施工時期により現場代理人を変更しようとする場合で、事業者として全体の施工を通じて支障のないと判断されるのであれば、現場代理人の変更を認めるが、その際は発注者に通知すること。また、配置する現場代理人と監理技術者の兼務については、事業者として全体の施工を通じて支障のないと判断をした場合は、これを妨げない。</t>
    <phoneticPr fontId="28"/>
  </si>
  <si>
    <r>
      <t>e　作業環境中のダイオキシン類は2.5pg-TEQ/ｍ</t>
    </r>
    <r>
      <rPr>
        <vertAlign val="superscript"/>
        <sz val="9"/>
        <rFont val="ＭＳ Ｐ明朝"/>
        <family val="1"/>
        <charset val="128"/>
      </rPr>
      <t>3</t>
    </r>
    <r>
      <rPr>
        <sz val="9"/>
        <rFont val="ＭＳ Ｐ明朝"/>
        <family val="1"/>
        <charset val="128"/>
      </rPr>
      <t>以下とする。</t>
    </r>
    <phoneticPr fontId="100"/>
  </si>
  <si>
    <t>(ｱ)　敷地内又は周辺において本市が発注した別途工事がある場合は、その工事の請負事業者との調整を率先して行い、その工事が円滑に施工できるよう協力すること。盛土及び調整池の建設工事は令和6年3月まで実施予定であり、事業地南側の市道拡幅工事も同様に令和6年3月まで実施予定である。（「添付資料24　周辺道路の拡幅」参照）この他に園芸施設への熱供給取合い点を敷地内に移設する予定である。</t>
    <rPh sb="168" eb="169">
      <t>ネツ</t>
    </rPh>
    <phoneticPr fontId="28"/>
  </si>
  <si>
    <t>建設事業者は、処理対象物を設備に投入して処理を行い、所定の性能を発揮することが可能と判断される時点以降において、予備性能試験及び引渡性能試験を含む試運転を工期内に実施する。試運転の期間は、予備性能試験及び引渡性能試験を含め、エネルギー回収型廃棄物処理施設で原則120日以上、マテリアルリサイクル推進施設で原則35日以上とする。なお、本施設が試運転の実施可能な段階に達したか否かは、建設事業者の判断によるものとする。</t>
    <phoneticPr fontId="28"/>
  </si>
  <si>
    <t>a　試運転に必要な事務備品等の調達に係る費用</t>
    <phoneticPr fontId="28"/>
  </si>
  <si>
    <t>(ｵ)　試運転期間中の園芸施設への熱供給</t>
    <rPh sb="17" eb="18">
      <t>ネツ</t>
    </rPh>
    <phoneticPr fontId="28"/>
  </si>
  <si>
    <t>なお、「添付資料9　インフラの取合い点」のとおり、熱供給の取合い点は、現在の取合い点から新たな取合い点に変更する予定であり、新たな取合い点は、市道野田町10号線と市道瑞穂野町10号線の交差点付近とする。新たな取り合い点と、既設の取り合い点を結ぶ仮設管の設置についても事業者負担とする。</t>
    <rPh sb="25" eb="26">
      <t>ネツ</t>
    </rPh>
    <phoneticPr fontId="28"/>
  </si>
  <si>
    <t>建設事業者は、工事に伴って周辺道路や隣接地等に、汚染や損傷等を生じさせた場合は、本市に報告するとともに早急に建設事業者の負担で復旧する。</t>
    <phoneticPr fontId="28"/>
  </si>
  <si>
    <t>建設事業者は、本施設の工事期間中、少なくとも以下の保険に加入する。</t>
    <phoneticPr fontId="28"/>
  </si>
  <si>
    <t>(ｱ)　使用材料及び機器は、すべてそれぞれの用途に適合する欠陥のない製品で、かつすべて新品とし、日本工業規格(JIS)、電気学会電気規格調査会標準規格(JEC)、日本電気工業会標準規格(JEM)、日本水道協会規格（JWWA）、空気調和・衛生工学会規格（HASS）、日本塗料工業会規格(JPMS)等の規格が定められているものは、これらの規格品を使用しなければならない。なお、JIS規格等によらない場合は、JIS規格等と同等品以上の性能を有するものであることを証明できる書類を提出した上で、本市の承諾を得る。また、本市が指示した場合は、使用材料及び機器等の立会検査を行うものとする。</t>
    <rPh sb="29" eb="31">
      <t>ケッカン</t>
    </rPh>
    <phoneticPr fontId="28"/>
  </si>
  <si>
    <t>建築の使用材料については上記の規格のほか、日本農林規格（JAS）、建築基準法に基づいて決定されたもの及び優良住宅部品（一般財団法人ベターリビング）を使用するものとし、使用する範囲は事業者提案とする。</t>
    <phoneticPr fontId="28"/>
  </si>
  <si>
    <t>建設事業者は、各工事積算内訳書について積算根拠等を明確にした上で作成して本市へ提出し承諾を得る。また、国への交付金申請及び報告事務手続きに要する資料を提出する。</t>
    <rPh sb="69" eb="70">
      <t>ヨウ</t>
    </rPh>
    <rPh sb="72" eb="74">
      <t>シリョウ</t>
    </rPh>
    <rPh sb="75" eb="77">
      <t>テイシュツ</t>
    </rPh>
    <phoneticPr fontId="28"/>
  </si>
  <si>
    <t>(ﾁ)　パンフレット（内容は協議による。）</t>
    <phoneticPr fontId="28"/>
  </si>
  <si>
    <t>1式</t>
    <phoneticPr fontId="28"/>
  </si>
  <si>
    <t>(ﾄ)　屋外施設実施設計図面</t>
    <phoneticPr fontId="28"/>
  </si>
  <si>
    <t>a　見開き製本（見開きA3判）</t>
    <phoneticPr fontId="28"/>
  </si>
  <si>
    <t>b　設計書（金抜きA4判）</t>
    <phoneticPr fontId="28"/>
  </si>
  <si>
    <t>c　電子データ（CAD、設計書）</t>
    <phoneticPr fontId="28"/>
  </si>
  <si>
    <t>足利市南部クリーンセンター解体跡地に整備する屋外施設（広場、遊歩道、緑地等）の実施設計図書を提出する。</t>
    <phoneticPr fontId="28"/>
  </si>
  <si>
    <t>a　試験は本市立会いのもと、後述の「表 ３- 28　エネルギー回収型廃棄物処理施設の引渡性能試験方法」及び「表 ３-29　マテリアルリサイクル推進施設の引渡性能試験方法」に基づいて実施する。</t>
    <phoneticPr fontId="28"/>
  </si>
  <si>
    <t>建設事業者は軽負荷運転の結果を、引渡性能試験の成績書と併せて報告する。</t>
    <rPh sb="27" eb="28">
      <t>アワ</t>
    </rPh>
    <phoneticPr fontId="28"/>
  </si>
  <si>
    <t>確認試験の結果、所定の性能及び機能を満足できなかった場合は、建設事業者において改善・補修する。改善、補修に当たっては、改善・補修要領書を本市に提出し、承諾を得るものとする。</t>
    <phoneticPr fontId="28"/>
  </si>
  <si>
    <t>ア　施設配置は、ごみ処理施設エリアと余熱体験施設エリアにゾーニング分けを行い、それぞれ南側前面道路から出入を行う。出入口の位置や南側前面道路からのスロープの形状は、事業者提案とする。</t>
    <rPh sb="82" eb="85">
      <t>ジギョウシャ</t>
    </rPh>
    <phoneticPr fontId="28"/>
  </si>
  <si>
    <t>ウ　工場棟と余熱体験・管理・環境啓発棟は、同じフロアで見学者が移動できる渡り廊下で結ぶ。なお、車椅子での移動も想定する。</t>
    <phoneticPr fontId="28"/>
  </si>
  <si>
    <t>キ　調整池を周回する管理道路に、搬入路から出入できる取付道路を配置する。取付道路の位置は、事業者提案とする。</t>
    <phoneticPr fontId="28"/>
  </si>
  <si>
    <t>ケ　本市職員用駐車場及び運転員用駐車場のレイアウトは提案とする。</t>
    <rPh sb="2" eb="4">
      <t>ホンシ</t>
    </rPh>
    <rPh sb="4" eb="6">
      <t>ショクイン</t>
    </rPh>
    <phoneticPr fontId="28"/>
  </si>
  <si>
    <t>サ　敷地造成レベルは、雨水が自然流下により調整池を経て敷地南側の排水路に放流できるために必要な最小限の盛土レベルとしており、想定浸水レベルよりも低いため、工場棟にはランプウェイを設置する。</t>
    <phoneticPr fontId="28"/>
  </si>
  <si>
    <t>シ　ランプウェイの縦断勾配は10％以下とし、緩やかにすりつける区間を設けるものとする。</t>
    <phoneticPr fontId="28"/>
  </si>
  <si>
    <t>ス　工場棟は、維持管理用車両や薬品運搬車の通行のため、周回できる道路を設ける。施設周回道路は総重量25ｔ車が通行できるものとし、将来の基幹的設備改良工事における各車両の通行やクレーン設置に支障のないものとする。</t>
    <phoneticPr fontId="28"/>
  </si>
  <si>
    <t>セ　計量棟周辺に収集運転員が休憩可能な駐車スペース、便所、自動販売機設置スペース（自動販売機本体は本市で設置するが、事業者は稼動に必要な電気設備を設置）を設け、便所は計量員が共用できるようにする。なお、計量棟周辺では、車両動線の交錯などの危険性がある場合は、安全性、経済性、効率性を考慮して計量棟から離れた場所に設ける提案も可能とするが、計量棟に便所を設置する。</t>
    <phoneticPr fontId="28"/>
  </si>
  <si>
    <t>チ　施設利用者（本市職員、運営事業者、見学者）が利用しやすい位置に自動販売機設置スペースを設ける（自動販売機本体は本市で設置するが、事業者は稼動に必要な電気設備を設置）。自動販売機の設置場所は協議による。</t>
    <rPh sb="8" eb="9">
      <t>ホン</t>
    </rPh>
    <rPh sb="85" eb="90">
      <t>ジドウハンバイキ</t>
    </rPh>
    <phoneticPr fontId="28"/>
  </si>
  <si>
    <t>ツ　余熱体験・管理・環境啓発棟のエントランス付近には、新たな路線バスのバス停を設ける予定であるため、動線とバス停スペースを確保する。バスは、「添付資料27　バスの想定車両諸元」を予定するが、余裕を持ったスペースとする。バス停設備は一般的なバス停と同程度とする。バスの運行経路や運行本数については未定である。</t>
    <phoneticPr fontId="28"/>
  </si>
  <si>
    <t>a　ごみ収集車の登録車のうち、直営、委託車両は1回計量、許可車両は2回計量とする。</t>
    <phoneticPr fontId="28"/>
  </si>
  <si>
    <t>i）直営、委託車両</t>
    <phoneticPr fontId="28"/>
  </si>
  <si>
    <t>ii）許可車両</t>
    <phoneticPr fontId="28"/>
  </si>
  <si>
    <t>i）一般持込車</t>
    <phoneticPr fontId="28"/>
  </si>
  <si>
    <t>b　資源等搬出車両</t>
    <phoneticPr fontId="28"/>
  </si>
  <si>
    <t>進入→計量→搬出物積込み→計量→レシート受け取り→退出</t>
    <phoneticPr fontId="28"/>
  </si>
  <si>
    <t>c　焼却灰、飛灰処理物、不燃残さ搬出車両</t>
    <phoneticPr fontId="28"/>
  </si>
  <si>
    <t>小俣最終処分場で計量するため、本施設での計量無し。</t>
    <phoneticPr fontId="28"/>
  </si>
  <si>
    <t>d　薬剤、燃料等搬入車両</t>
    <phoneticPr fontId="28"/>
  </si>
  <si>
    <t>進入→計量→荷下ろし→計量→退出</t>
    <phoneticPr fontId="28"/>
  </si>
  <si>
    <t>(ｾ)　補修等を考慮し、炉室と外部は直接出入りできるようにする。また、機器、機械の搬入を考慮して、その出入り幅はできるだけ広くし、作業スペースを確保する。</t>
    <phoneticPr fontId="28"/>
  </si>
  <si>
    <t>(ｵ)　ポンプは交互運転が可能なようにする。共通予備の可能なポンプは、実績上問題がなく、入手が容易で安定運転できるポンプに限り提案可能とする。なお、水中ポンプについては全て倉庫予備を設ける。消火栓ポンプ等非常時にのみ運転するポンプについては、交互運転とする。</t>
    <phoneticPr fontId="28"/>
  </si>
  <si>
    <t>(ｻ)　可燃性ガス（焼却残さ系統の水素ガスも含む）の発生する恐れのある箇所には、防爆対策を十分に行うとともに、爆発に対しては、爆風を逃せるように配慮する。</t>
    <phoneticPr fontId="28"/>
  </si>
  <si>
    <t>(ﾆ)　計装用空気配管の凍結防止対策として、計装用空気は除湿する。</t>
    <phoneticPr fontId="28"/>
  </si>
  <si>
    <t>(ｼ)　地震等の災害対策として、薬品等の貯留については、常に1週間分以上（基準ごみで2炉運転時）を維持できる容量及び運営とする。</t>
    <phoneticPr fontId="28"/>
  </si>
  <si>
    <t>c　資源・残さ搬出車の計量は、2度計量（進入時に風袋重量を計量し、退出時の車両重量から差し引いて搬出量を算定する。）を原則とする。</t>
    <phoneticPr fontId="28"/>
  </si>
  <si>
    <t>g　計量カード（ICカード）を【500】枚納入する。</t>
    <phoneticPr fontId="28"/>
  </si>
  <si>
    <t>t　計量データの検索・修正・削除、日報・月報・年報の集計・印刷が可能なデータ処理装置を計量棟・SPC事務室・中央制御室・本市職員事務所に設置する。なお、データ修正・削除は本市職員事務所とSPC事務室のみとし、データ修正範囲は本市と協議する。</t>
    <rPh sb="60" eb="61">
      <t>ホン</t>
    </rPh>
    <rPh sb="85" eb="86">
      <t>ホン</t>
    </rPh>
    <phoneticPr fontId="28"/>
  </si>
  <si>
    <t>x　雷対策として、計量ポストの電源部に避雷器を設置し、計量機本体はアースを設置する。</t>
    <phoneticPr fontId="28"/>
  </si>
  <si>
    <t>【　】</t>
    <phoneticPr fontId="28"/>
  </si>
  <si>
    <t>b　進入、退出は、見通しを良くし、床面には車両誘導線を書き入れる。</t>
    <phoneticPr fontId="28"/>
  </si>
  <si>
    <t>c　プラットホームには、消火栓（消防法上設置する屋内消火栓）、手洗栓、足洗い場を設けるとともに、床面清掃用の高圧洗浄装置を必要な場所に設置する。</t>
    <phoneticPr fontId="28"/>
  </si>
  <si>
    <t>d　床面は耐摩耗、滑り止め対策を行うとともに、ピットへのごみ投入や荷下ろしが、安全かつ容易に行える構造と十分な広さを確保する。また、各ごみ投入扉間には、ごみ投入作業時の安全区域を設け、プラットホーム監視員が安全帯を使用できるようにする。</t>
    <phoneticPr fontId="28"/>
  </si>
  <si>
    <t>l　搬入物検査ができるスペースをプラットホーム等に確保する。他の車両動線及びプラットホーム監視員の動線を妨げないことに留意する。</t>
    <rPh sb="45" eb="48">
      <t>カンシイン</t>
    </rPh>
    <phoneticPr fontId="28"/>
  </si>
  <si>
    <t>b　車両の渋滞を緩和するため、扉の開閉速度に配慮する。</t>
    <rPh sb="19" eb="21">
      <t>ソクド</t>
    </rPh>
    <rPh sb="22" eb="24">
      <t>ハイリョ</t>
    </rPh>
    <phoneticPr fontId="28"/>
  </si>
  <si>
    <t>d　車両検知は異なる原理のもの2種以上を組み合わせる等、車両が途中で停止した場合においても扉が閉まらない構造とする。また、人の通過においても安全性（衝突防止）に配慮する。</t>
    <phoneticPr fontId="28"/>
  </si>
  <si>
    <t>c　ごみピット容量は、蒸気タービンの開放点検時における休炉時においても搬入されるごみを全て貯留可能な容量とする。</t>
    <phoneticPr fontId="28"/>
  </si>
  <si>
    <t>t　ピット転落者を救助するため、救助者と転落者の安全が確保できる救助装置を設置する。救助装置は、救助用かご方式を標準とする。</t>
    <phoneticPr fontId="28"/>
  </si>
  <si>
    <t>u　ピット転落者救助時には、ピット内酸素濃度の低下や硫化水素ガス等の発生が懸念されるため、酸素濃度計や硫化水素等の有害ガス濃度計、空気呼吸器を備えるものとする。</t>
    <phoneticPr fontId="28"/>
  </si>
  <si>
    <r>
      <t>0.15t/ｍ</t>
    </r>
    <r>
      <rPr>
        <vertAlign val="superscript"/>
        <sz val="9"/>
        <rFont val="ＭＳ Ｐ明朝"/>
        <family val="1"/>
        <charset val="128"/>
      </rPr>
      <t>3</t>
    </r>
    <phoneticPr fontId="100"/>
  </si>
  <si>
    <t>【1】基</t>
    <phoneticPr fontId="28"/>
  </si>
  <si>
    <t>a　本体を前処理破砕機室内に設置する場合は、補修機材の搬入、搬出を考慮した計画とする。動物の処理を兼用する場合や別途設ける動物破砕機は、施設見学者や一般持込者から見えないよう時間帯や施設配置に配慮する。動物破砕機を別途設ける場合、可燃性粗大ごみ破砕機については、安全を考慮した上でプラットホームに設置することも可能とする。</t>
    <phoneticPr fontId="28"/>
  </si>
  <si>
    <t>f　過負荷防止対策を考慮する。</t>
    <phoneticPr fontId="28"/>
  </si>
  <si>
    <t>g　処理不適物が容易に排出できる構造とする。</t>
    <phoneticPr fontId="28"/>
  </si>
  <si>
    <t>h　粉じんの飛散を防止するため、集じん設備を設置し、適所に散水できる散水設備を設置する。</t>
    <phoneticPr fontId="28"/>
  </si>
  <si>
    <t>i　ホッパステージには、放水銃装置とは別に消火用散水栓を設ける。</t>
    <rPh sb="15" eb="17">
      <t>ソウチ</t>
    </rPh>
    <phoneticPr fontId="28"/>
  </si>
  <si>
    <t>a　炉体鉄骨は、建築と同等の耐震性能（構造体Ⅱ類）を有するものとし、建築基準法・同施行令にて規定された、許容応力度計算及び保有水平耐力計算を実施して、構造安全性を確保する設計とする。</t>
    <phoneticPr fontId="28"/>
  </si>
  <si>
    <t>e　鉄骨部材の継手部分では、グレーチング等の鋼製床面に段差等が生じないよう、鉄骨梁の上フランジ面にはスプライスプレートは使用せず、溶接接合とする。</t>
    <phoneticPr fontId="28"/>
  </si>
  <si>
    <t>c　二次燃焼空気の均一混合攪拌を図り必要に応じ再燃バーナを設置する。</t>
    <phoneticPr fontId="28"/>
  </si>
  <si>
    <t>(f)　失火監視のため炎監視装置を設置する。</t>
    <phoneticPr fontId="28"/>
  </si>
  <si>
    <t>c　タンクローリ車の受入れが容易に行える位置に受入配管を設け、受入口付近に上限警報器を設置する。</t>
    <rPh sb="39" eb="42">
      <t>ケイホウキ</t>
    </rPh>
    <phoneticPr fontId="28"/>
  </si>
  <si>
    <t>d　薬品貯留槽は薬品搬入車の受入れが容易に行える位置に設け、受入口付近に液面上限警報器を設置する。</t>
    <rPh sb="40" eb="43">
      <t>ケイホウキ</t>
    </rPh>
    <phoneticPr fontId="28"/>
  </si>
  <si>
    <t>e　薬品貯留槽はタンクローリ車の受入れが容易に行える位置に設け、受入口付近に液面上限警報器を設置する。</t>
    <rPh sb="42" eb="45">
      <t>ケイホウキ</t>
    </rPh>
    <phoneticPr fontId="28"/>
  </si>
  <si>
    <t>a　タービン出力は、発電効率、経済性、工場棟・場外余熱利用の計画等を総合的に勘案して、提案によるものとする。</t>
    <phoneticPr fontId="28"/>
  </si>
  <si>
    <t>b　清掃、点検の容易なものとする。</t>
    <phoneticPr fontId="28"/>
  </si>
  <si>
    <t>c　余熱体験施設への供給熱量を記録できるようにする。</t>
    <phoneticPr fontId="28"/>
  </si>
  <si>
    <t>e　現在の園芸施設からの戻り温度は、概ね70℃で最低65℃であるが、本施設稼働時には園芸施設を拡大する計画であるため、供給熱量から算出する。</t>
    <phoneticPr fontId="28"/>
  </si>
  <si>
    <t>f　園芸施設への供給熱量を記録できるようにする。</t>
    <phoneticPr fontId="28"/>
  </si>
  <si>
    <t>g　騒音、振動に十分配慮する。</t>
    <phoneticPr fontId="28"/>
  </si>
  <si>
    <t>e　騒音、振動に十分配慮する（特に炉室に配置する場合）。</t>
    <phoneticPr fontId="28"/>
  </si>
  <si>
    <t>d　30年間以上にわたる使用を見据え、回転数制御方式の場合は、インバータの故障対策として、ダンパ併用方式の採用またはダンパを設けずにインバータの予備品を納入する。</t>
    <phoneticPr fontId="28"/>
  </si>
  <si>
    <t>k　排ガス測定口付近が可能な限り負圧となるよう努力して設計する。排ガス測定口が少しでも加圧となる可能性がある場合は、測定口付近に注意喚起の標識を設置する。</t>
    <phoneticPr fontId="28"/>
  </si>
  <si>
    <t>b　必要容量は、最終処分場の受入れが年末年始に最大9連休となることを踏まえ、基準ごみ時の2炉分排出量の10日分が望ましいが、低負荷運転や休炉による運転調整により減じることも可能とする。ただし、少なくとも基準ごみ時の2炉分排出量の7日分以上は確保する。</t>
    <phoneticPr fontId="28"/>
  </si>
  <si>
    <t>a　数量は提案とするが、故障時の速やかな復旧を考慮すること。</t>
    <phoneticPr fontId="28"/>
  </si>
  <si>
    <t>b　薬剤は、二硫化炭素が発生しにくい種類を用いるとともに、二硫化炭素が発生する可能性がある場合は、局所排気装置等による作業場への発散を抑制する。</t>
    <phoneticPr fontId="28"/>
  </si>
  <si>
    <t>c　密閉型の混練機は、水素ガス対策としてガス逃し等を設置する。</t>
    <phoneticPr fontId="28"/>
  </si>
  <si>
    <t>d　飛散防止対策を講ずる。</t>
    <phoneticPr fontId="28"/>
  </si>
  <si>
    <t>e　セルフクリーニング機構付きとする。</t>
    <phoneticPr fontId="28"/>
  </si>
  <si>
    <t>f　混練状況監視できるよう本機器又は前後機器にITVを設置する。</t>
    <phoneticPr fontId="28"/>
  </si>
  <si>
    <t>g　重金属処理薬剤の規格変更時において、薬剤タンク、ポンプ及びラインの洗浄が容易に行えるものとする。</t>
    <phoneticPr fontId="28"/>
  </si>
  <si>
    <t>h　薬剤タンクの容量は、基準ごみ時の2炉分使用量の7日分以上を確保する。</t>
    <phoneticPr fontId="28"/>
  </si>
  <si>
    <t>i　ブリッジの生じない構造とする。</t>
    <phoneticPr fontId="28"/>
  </si>
  <si>
    <t>j　稼働中、休止中に関わらず処理物が固着しにくく、点検・清掃が容易な構造とする。</t>
    <phoneticPr fontId="28"/>
  </si>
  <si>
    <t>a　養生が必要な混練機の場合は、養生コンベヤとして設置し、必要な養生時間を確保できるようにする。</t>
    <phoneticPr fontId="28"/>
  </si>
  <si>
    <t>a　必要容量は、最終処分場の受入れが年末年始に最大9連休となることを踏まえ、基準ごみ時の2炉分排出量の10日分以上が望ましいが、低負荷運転や休炉による運転調整により減じることも可能とする。ただし、少なくとも基準ごみ時の2炉分排出量の7日分以上は確保する。また、この必要容量は、本貯留設備の容量と飛灰貯留槽の容量と合わせた容量で確保することも可能とする。</t>
    <phoneticPr fontId="28"/>
  </si>
  <si>
    <t>c　白煙が極力目立たない配置とする。</t>
    <phoneticPr fontId="28"/>
  </si>
  <si>
    <t>a　薬剤タンクのレベルを確認できるようにする。</t>
    <phoneticPr fontId="28"/>
  </si>
  <si>
    <t>(ｲ)　本施設の生活排水は、合併処理浄化槽にて処理後に敷地南側の排水路に排水する。一般廃棄物処理施設と余熱体験施設の生活排水は、それぞれ設置する合併処理浄化槽で処理する。</t>
    <phoneticPr fontId="28"/>
  </si>
  <si>
    <t>(ｲ)　マンホールの材質及び点検用梯子の材質は十分に耐食性の有するものとする。</t>
    <phoneticPr fontId="28"/>
  </si>
  <si>
    <t>a　予備ボイラは、定期補修やトラブルに伴う休炉時において、園芸施設に熱供給を継続できるようにするため設置するものとする。予備ボイラの形式・数量は提案によるものとする。</t>
    <phoneticPr fontId="28"/>
  </si>
  <si>
    <t>b　余熱体験施設は、定期補修に伴う計画的な全炉停止など事前に周知が可能な場合は、休館日とすることができる。また、余熱体験施設側に別途予備ボイラを設けることも可能とする。</t>
    <phoneticPr fontId="28"/>
  </si>
  <si>
    <t>c　予備ボイラをピークカットに用いる提案も可能とするが、エネルギー収支や二酸化炭素排出量、効率性等を考慮し、余熱利用の趣旨を逸脱しない範囲内（寒波襲来時の早朝など）とする。</t>
    <phoneticPr fontId="28"/>
  </si>
  <si>
    <t>f　全炉停止時と受電系統の全停電が同時に発生した場合において、園芸施設については熱供給を継続するため、非常用発電機の電力により熱供給が可能なシステムとする。</t>
    <phoneticPr fontId="28"/>
  </si>
  <si>
    <t>【15】ｍ以上（対面通行の場合）（ストックヤード施設は含まない）</t>
    <phoneticPr fontId="28"/>
  </si>
  <si>
    <t>b　進入、退出は、見通しを良くし、床面には車両誘導線を書き入れる。</t>
    <rPh sb="13" eb="14">
      <t>ヨ</t>
    </rPh>
    <phoneticPr fontId="28"/>
  </si>
  <si>
    <t>f　床面に耐摩耗、滑り止め対策を行うとともに、荷下ろしによる衝撃、ショベルローダ・バックホウ等の重機作業による衝撃等に耐える強度を有し、ごみ投入や荷下ろしが、安全かつ容易に行える構造と十分な広さを確保する。また、ごみ投入扉を設ける場合は、扉間にごみ投入作業時の安全区域を設け、プラットホーム作業員が安全帯を使用できるようにする。</t>
    <phoneticPr fontId="28"/>
  </si>
  <si>
    <t>ピット方式を採用する場合は、貯留するごみの種類別に記載する。プラスチック製容器包装をピット貯留する場合は、「(8)　プラスチック製容器包装処理系列」に記載する。</t>
    <phoneticPr fontId="28"/>
  </si>
  <si>
    <t>「第3章 １　(3)　キ　搬入出車両の最大仕様」に記載のとおり</t>
    <rPh sb="1" eb="2">
      <t>ダイ</t>
    </rPh>
    <rPh sb="3" eb="4">
      <t>ショウ</t>
    </rPh>
    <phoneticPr fontId="28"/>
  </si>
  <si>
    <t>「第3章 １　(3)　ク　搬入車両台数」に記載のとおり</t>
    <phoneticPr fontId="28"/>
  </si>
  <si>
    <t>c　ごみ種別表示板、扉番号表示板、誘導表示灯等、各種の安全対策を施すものとするが、誘導表示灯の代替として信号灯の採用も可能とする。</t>
    <phoneticPr fontId="28"/>
  </si>
  <si>
    <t>ごみピット方式を採用する場合は、貯留するごみの種類別に記載する。プラスチック製容器包装をピット貯留する場合は、「(8)　プラスチック製容器包装処理系列」に記載する。</t>
    <phoneticPr fontId="28"/>
  </si>
  <si>
    <t>h　ピット底部での照度は、150ルクス以上を確保する。</t>
    <rPh sb="19" eb="21">
      <t>イジョウ</t>
    </rPh>
    <phoneticPr fontId="28"/>
  </si>
  <si>
    <t>i　底部の汚水が速やかに排出されるように、1％以上の水勾配、底部形状を設ける。また、スクリーンは、十分に耐食性を有する材質とし清掃の容易な構造とする。</t>
    <rPh sb="23" eb="25">
      <t>イジョウ</t>
    </rPh>
    <phoneticPr fontId="28"/>
  </si>
  <si>
    <t>m　運転員が不在となる夜間や休日においてもピット火災を早期に発見するため、埃による誤作動の少ない煙感知器を設置する。</t>
    <phoneticPr fontId="28"/>
  </si>
  <si>
    <t>ごみピット方式を採用する場合は、貯留するごみの種類別に記載する。プラスチック製容器包装をピット貯留する場合は、「(8)　プラスチック製容器包装処理系列」に記載する。また、稼働率に余裕があることを前提に、ごみクレーンの共用を可能とする。</t>
    <phoneticPr fontId="28"/>
  </si>
  <si>
    <t>a　手作業を基本とするが、解体作業に適した機材や重機を用いることも可能とする。この場合であっても、作業台等の付属品は納品する。</t>
    <phoneticPr fontId="28"/>
  </si>
  <si>
    <t>c　作業台とコンベヤを組み合わせることも可能とする。この場合は、「カ　燃やせないごみ・金属類手選別コンベヤ」に準じてコンベヤの仕様も記載する。</t>
    <phoneticPr fontId="28"/>
  </si>
  <si>
    <t>c　耐摩耗性、耐衝撃性を考慮する。</t>
    <phoneticPr fontId="28"/>
  </si>
  <si>
    <t>g　シュート部では音対策、摩耗対策を施す。</t>
    <rPh sb="13" eb="15">
      <t>マモウ</t>
    </rPh>
    <phoneticPr fontId="28"/>
  </si>
  <si>
    <t>破砕処理後の燃やせないごみを貯留設備まで搬送するコンベヤである。高速回転破砕機を採用した場合は、破砕処理直後の破砕物は高温状態の可能性があるため、鋼製コンベヤや難燃性のコンベヤを選定する。</t>
    <phoneticPr fontId="28"/>
  </si>
  <si>
    <t>ク　【処理残さ手選別コンベヤ】</t>
    <phoneticPr fontId="28"/>
  </si>
  <si>
    <t>スチール缶とアルミ缶を選別後の残さを可燃残さと不燃残さに分けるために設置する。</t>
    <phoneticPr fontId="28"/>
  </si>
  <si>
    <t>d　シュート部では音対策、摩耗対策を施す。</t>
    <rPh sb="13" eb="15">
      <t>マモウ</t>
    </rPh>
    <phoneticPr fontId="28"/>
  </si>
  <si>
    <t>c　搬出車両への積込み作業が行えるスペースを確保する。</t>
    <phoneticPr fontId="28"/>
  </si>
  <si>
    <t>a　びん類を無色、茶色、その他の色の色別に流し、人力（目視）にて不適物を選別するために設ける。また、不適物は可燃残さと不燃残さに分けて排出する。</t>
    <phoneticPr fontId="28"/>
  </si>
  <si>
    <t>c　可燃残さと不燃残さは、それぞれの残さストックヤードに移送できるよう計画する。</t>
    <phoneticPr fontId="28"/>
  </si>
  <si>
    <t>オ　【残さ搬送コンベヤ】（必要に応じて）</t>
    <phoneticPr fontId="28"/>
  </si>
  <si>
    <t>選別後の可燃性残さを残さ貯留設備まで搬送するコンベヤである。複数のコンベヤで乗り継ぐ場合は、それぞれに名称を付けて、仕様を示すこと。</t>
    <phoneticPr fontId="28"/>
  </si>
  <si>
    <t>c　可燃性残さの場合は、炎検知器と自動消火設備を設ける。</t>
    <phoneticPr fontId="28"/>
  </si>
  <si>
    <t>c　ショベルローダでの積込み作業が円滑に行える十分な幅を確保し、左右にはガードポールを設置する。</t>
    <phoneticPr fontId="28"/>
  </si>
  <si>
    <t>キ　不燃残さストックヤード（土木・建築工事に含む）</t>
    <phoneticPr fontId="28"/>
  </si>
  <si>
    <t>a　選別後の不燃残さを保管する。</t>
    <phoneticPr fontId="28"/>
  </si>
  <si>
    <t>b　他の処理系列からの不燃残さとの共用保管も可能とする。</t>
    <phoneticPr fontId="28"/>
  </si>
  <si>
    <t>d　ショベルローダでの積込み作業が円滑に行える十分な幅を確保し、左右にはガードポールを設置する。</t>
    <phoneticPr fontId="28"/>
  </si>
  <si>
    <t>b　可燃残さと不燃残さは、それぞれの残さストックヤードに移送できるよう計画する。</t>
    <phoneticPr fontId="28"/>
  </si>
  <si>
    <t>b　ペットボトルの閉塞時には、解消できる装置とする。</t>
    <phoneticPr fontId="28"/>
  </si>
  <si>
    <t>c　フォークリフトやクランプリフトにより、ウイング車への積込み作業が円滑に行える十分な面積を確保する。</t>
    <phoneticPr fontId="28"/>
  </si>
  <si>
    <t>「第3章　１　(3)　キ　搬入出車両の最大仕様」記載のとおり</t>
    <phoneticPr fontId="28"/>
  </si>
  <si>
    <t>b　1日搬入台数</t>
    <phoneticPr fontId="28"/>
  </si>
  <si>
    <t>「第3章　１　(3)　ク　搬入車両台数」記載のとおり</t>
    <phoneticPr fontId="28"/>
  </si>
  <si>
    <t>a　扉は2基以上設置する。</t>
    <phoneticPr fontId="28"/>
  </si>
  <si>
    <t>d　ごみ種別表示板、扉番号表示板、誘導表示灯等、各種の安全対策を施すものとするが、誘導表示灯の代替として信号灯の採用も可能とする。</t>
    <phoneticPr fontId="28"/>
  </si>
  <si>
    <t>h　ピット底部での照度は、150ルクス以上を確保する。</t>
    <phoneticPr fontId="28"/>
  </si>
  <si>
    <t>i　底部の汚水が速やかに排出されるように、1％以上の水勾配、底部形状を設ける。また、スクリーンは、ステンレス鋼製とし清掃の容易な構造とする。</t>
    <phoneticPr fontId="28"/>
  </si>
  <si>
    <t>n　バケットの衝突に備えた鉄筋のかぶり厚を確保する。</t>
    <phoneticPr fontId="28"/>
  </si>
  <si>
    <t>c　プラスチック製容器包装受入ホッパへのごみの投入の稼働率は、プラスチック製容器包装の受入作業は除いて、余裕をもった設計とする。</t>
    <rPh sb="13" eb="15">
      <t>ウケイレ</t>
    </rPh>
    <phoneticPr fontId="28"/>
  </si>
  <si>
    <t>b　後段の手選別コンベヤ上での選別作業を容易に行える状態にできる形式、仕様とする。</t>
    <phoneticPr fontId="28"/>
  </si>
  <si>
    <t>a　プラスチック製容器包装と混入している異物（禁忌品を含む。）を重量物、軽量物及び残さの3種、または重量物と軽量物の2種に選別し、後段に設置する手選別コンベヤでの選別を容易にするために設ける。</t>
    <phoneticPr fontId="28"/>
  </si>
  <si>
    <t>d　容リ協会が示す最新版の「市町村からの引き取り品質ガイドライン」に示されるベールの性状、寸法、重量及び結束材を満足する。</t>
    <phoneticPr fontId="28"/>
  </si>
  <si>
    <t>c　ヤード貯留の積み上げ高さは、2ｍ程度以下として計画する。</t>
    <phoneticPr fontId="28"/>
  </si>
  <si>
    <t>d　フォークリフトやクランプリフトにより、ウイング車への積込み作業が円滑に行える十分な面積を確保する。</t>
    <phoneticPr fontId="28"/>
  </si>
  <si>
    <t>b　搬入された有害ごみを破袋し、収集袋、蛍光管、乾電池、小型充電池等、スプレー缶・カセットボンベ・ライター、水銀含有製品（鏡、水銀体温計等）、残さに分別する作業スペースを確保する。</t>
    <phoneticPr fontId="28"/>
  </si>
  <si>
    <t>d　小型充電池等は、単独の搬出が困難であるため、乾電池との混合物としてドラム缶に入れて保管し、小型充電池等の占める割合（重量比）が10分の1以下になるようにする。</t>
    <rPh sb="60" eb="63">
      <t>ジュウリョウヒ</t>
    </rPh>
    <phoneticPr fontId="28"/>
  </si>
  <si>
    <t>c　排出されるガスや薬剤を吸収や回収する。処理後の排気に含まれる悪臭やVOCが悪臭防止法を上回る場合は、活性炭吸着装置等を設置して基準を満足する。</t>
    <phoneticPr fontId="28"/>
  </si>
  <si>
    <t>「(4)　燃やせないごみ・金属類処理系列　サ　金属、コード類貯留設備」にまとめて保管することも可能とする。この場合、本設備分としての容量を確保する。</t>
    <phoneticPr fontId="28"/>
  </si>
  <si>
    <t>b　搬入された有害ごみを破袋し、収集袋、蛍光管、乾電池、スプレー缶・カセットボンベ・ライター、水銀含有製品（鏡、水銀体温計等）、残さに分別する作業スペースを確保する。</t>
    <phoneticPr fontId="28"/>
  </si>
  <si>
    <r>
      <t>蛍光管は、容量8ｍ</t>
    </r>
    <r>
      <rPr>
        <vertAlign val="superscript"/>
        <sz val="9"/>
        <rFont val="ＭＳ Ｐ明朝"/>
        <family val="1"/>
        <charset val="128"/>
      </rPr>
      <t>3</t>
    </r>
    <r>
      <rPr>
        <sz val="9"/>
        <rFont val="ＭＳ Ｐ明朝"/>
        <family val="1"/>
        <charset val="128"/>
      </rPr>
      <t>の着脱コンテナに直管用と丸管用に分けて貯留する。それぞれコンテナ2基を配置するものとし、コンテナ4基を置くスペースを確保するとともに、搬出車両への着脱時に必要なスペースも確保する。他のストックヤード等の一部に面積を確保して設けることも可能とする。</t>
    </r>
    <phoneticPr fontId="100"/>
  </si>
  <si>
    <t>b　フォークリフトで搬出車両への積込み作業が行えるスペースを確保する。</t>
    <phoneticPr fontId="28"/>
  </si>
  <si>
    <t>b　満杯に満たないドラム缶は、作業後に金属製の蓋をかぶせることにより、発火による延焼を防止する。</t>
    <phoneticPr fontId="28"/>
  </si>
  <si>
    <t>c　重機で搬出車両への積込み作業が行えるスペースを確保する。</t>
    <phoneticPr fontId="28"/>
  </si>
  <si>
    <t>b　搬出車両への積込み作業が行えるスペースを確保する。</t>
    <phoneticPr fontId="28"/>
  </si>
  <si>
    <t>c　フォークリフトにより搬出車両への積込み作業が行えるスペースを確保する。</t>
    <phoneticPr fontId="28"/>
  </si>
  <si>
    <t>b　ショベルローダでの積込み作業が円滑に行える十分な幅を確保し、左右にはガードポールを設置する。</t>
    <phoneticPr fontId="28"/>
  </si>
  <si>
    <t>b　ダスト排出口はシールを完全に行える排出方法とする。</t>
    <phoneticPr fontId="28"/>
  </si>
  <si>
    <t>c　集じんダストは焼却処理を行うため、ごみピットまで搬送する。</t>
    <phoneticPr fontId="28"/>
  </si>
  <si>
    <t>d　サイクロン入口にはダンパを設置し、火災検知時にはダンパを閉じてダクト内に堆積したダストを経た延焼を防止する。</t>
    <phoneticPr fontId="28"/>
  </si>
  <si>
    <t>a　内部閉塞が起きない構造とする。</t>
    <phoneticPr fontId="28"/>
  </si>
  <si>
    <t>b　逆洗機能を有するものとする。</t>
    <phoneticPr fontId="28"/>
  </si>
  <si>
    <t>d　バグフィルタ入口にはダンパを設置し、火災検知時にはダンパを閉じてダクト内に堆積したダストを経た延焼を防止する。</t>
    <phoneticPr fontId="28"/>
  </si>
  <si>
    <t>b　各種選別機器から局所吸引した場合、粉じん等による目詰まりで機能を低下させるため、集じん後の排気中の臭気の脱臭を目的とし設置する。</t>
    <phoneticPr fontId="28"/>
  </si>
  <si>
    <t>c　集じん後の排気は、良好な作業環境を維持するために必要な箇所において脱臭装置を通し脱臭後建屋外へ排気する。</t>
    <phoneticPr fontId="28"/>
  </si>
  <si>
    <t>d　必要な性能を満足しつつ維持管理費が削減できる形式を選定する。</t>
    <phoneticPr fontId="28"/>
  </si>
  <si>
    <t>e　充てん材が容易に交換できる構造とし、交換頻度も極力少ない設備とする。</t>
    <phoneticPr fontId="28"/>
  </si>
  <si>
    <t>f　充てん材交換に必要な場合、荷揚装置を設置する。</t>
    <phoneticPr fontId="28"/>
  </si>
  <si>
    <t>g　粉じん等の詰まりが生じない構造とする。</t>
    <phoneticPr fontId="28"/>
  </si>
  <si>
    <t>h　排気口の位置及び向きは、敷地境界までの距離等を考慮して選定する。</t>
    <phoneticPr fontId="28"/>
  </si>
  <si>
    <t>a　サイクロン、バグフィルタ、脱臭装置によって集じん及び脱臭された清浄な空気を場外へ搬出するために設置する。</t>
    <phoneticPr fontId="28"/>
  </si>
  <si>
    <t>b　後流側に消音機を設置する。</t>
    <phoneticPr fontId="28"/>
  </si>
  <si>
    <t>a　十分な断面積を有するものとする。</t>
    <phoneticPr fontId="28"/>
  </si>
  <si>
    <t>c　内部の点検・清掃が容易に行えるように考慮する。特に、点検歩廊等に近接しない位置にダクトを設置する場合は対策を考慮する。</t>
    <phoneticPr fontId="28"/>
  </si>
  <si>
    <t>f　火災検知時には、すべてのダンパを閉じて延焼を防止するとともに、除じん装置側のダンパ閉鎖を合わせてダクト内を酸欠状態として火災の延焼を防止する。集じんダクト内に消火散水することが有効な場合は、消火散水装置を設置する。</t>
    <phoneticPr fontId="28"/>
  </si>
  <si>
    <t>i　フードは適切な大きさ及び配置とする。</t>
    <phoneticPr fontId="28"/>
  </si>
  <si>
    <t>a　点検・清掃が容易に行えるように考慮する。特に、点検歩廊等に近接しない位置に設置する場合は対策を考慮する。</t>
    <phoneticPr fontId="28"/>
  </si>
  <si>
    <t>f　屋外への排気口の位置及び向きは、周辺環境を十分考慮して計画する。</t>
    <phoneticPr fontId="28"/>
  </si>
  <si>
    <t>a　風道中の空気の遮断及び流量調整をするために設置する。</t>
    <phoneticPr fontId="28"/>
  </si>
  <si>
    <t>b　原則として主要なダンパの操作は電動式とし、ダンパの開閉状況を現場及び中央制御室に表示する。</t>
    <phoneticPr fontId="28"/>
  </si>
  <si>
    <t>c　軸受は無給油式とする。</t>
    <phoneticPr fontId="28"/>
  </si>
  <si>
    <t>b　コンベヤから落下物が生じない構造とする。</t>
    <phoneticPr fontId="28"/>
  </si>
  <si>
    <t>(ｱ)　排水はエネルギー回収型廃棄物処理施設へ送水し、処理する。</t>
    <phoneticPr fontId="28"/>
  </si>
  <si>
    <t>b　エネルギー回収型廃棄物処理施設の仕様と統一する。</t>
    <phoneticPr fontId="28"/>
  </si>
  <si>
    <t>また、余熱体験施設の整備にあたっては、表３-34に示すその他の施設整備内容(案)についても配慮する。</t>
    <phoneticPr fontId="28"/>
  </si>
  <si>
    <t>・施設の使用者や来場者が利用しやすいよう、諸室及び居室間とのつながりや動線に配慮する。</t>
    <phoneticPr fontId="28"/>
  </si>
  <si>
    <t>・利用者の安全性を確保するため、防災及び避難、消防活動等を考慮した動線・平面計画とする。</t>
    <phoneticPr fontId="28"/>
  </si>
  <si>
    <t>・余熱体験施設と管理・環境啓発施設は同一棟とするが、玄関から明確にゾーンを分離し、利用動線はシンプルで分かりやすく、交錯しないものとする。</t>
    <phoneticPr fontId="28"/>
  </si>
  <si>
    <t>・施設規模のコンパクト化を図り、不要な諸室及び居室は設けないようにする。</t>
    <phoneticPr fontId="28"/>
  </si>
  <si>
    <t>余熱体験施設と管理・環境啓発施設（見学者通路・見学者ホールを含む）は、各々の利用者の動線を分けるようにする。施設の主たる階構成は、提案とする。</t>
    <phoneticPr fontId="28"/>
  </si>
  <si>
    <t>環境啓発施設から、エネルギー回収型廃棄物処理施設及びマテリアルリサイクル推進施設への見学が可能なように、見学者動線を整備する。この場合、見学者が屋外に出ずに見学できるように、渡り廊下でエネルギー回収型廃棄物処理施設及びマテリアルリサイクル推進施設へ接続する計画とする。その際、見学者への配慮として、３棟全てを同一フロアで移動し、見学できる通路を計画する。</t>
    <phoneticPr fontId="28"/>
  </si>
  <si>
    <t>余熱体験施設と管理・環境啓発施設の特性や機能性にふさわしい、利用者や地域への開放感を表現した意匠計画とする。また、エネルギー回収型廃棄物処理施設及びマテリアルリサイクル推進施設との一体感が感じられるデザインや色彩とする。</t>
    <phoneticPr fontId="28"/>
  </si>
  <si>
    <t>計画地は「足利市景観計画」において、「田園的景観ゾーン」に区分されていることから、周囲の田園景観や山並みと調和しやすい形態やスカイラインとなるように配慮する。</t>
    <phoneticPr fontId="28"/>
  </si>
  <si>
    <t>施設来場者がアクセスする、南側の前面道路から目視しやすいように、施設の外観をデザインする。</t>
    <phoneticPr fontId="28"/>
  </si>
  <si>
    <t>エントランス側には、来場者を迎え入れるのに相応しく、施設の開放感を表現するデザインとする。</t>
    <phoneticPr fontId="28"/>
  </si>
  <si>
    <t>色彩は、田園景観を考慮した彩度や明度として、エネルギー回収型廃棄物処理施設及びマテリアルリサイクル推進施設と同系の色調とする。</t>
    <phoneticPr fontId="28"/>
  </si>
  <si>
    <t>基礎は確実に地盤に支持させるものとして、不等沈下を生じない計画とする。また、杭の工法については、荷重条件、地質条件等を考慮する。</t>
    <phoneticPr fontId="28"/>
  </si>
  <si>
    <t>・くつろぎやリフレッシュ、健康維持などのために利用される施設であることに配慮した計画とする。</t>
    <phoneticPr fontId="28"/>
  </si>
  <si>
    <t>・自然採光や自然換気をできるだけ取り入れられるような計画とする。また、温水プールや浴室は十分な高さを設けて、利用者が閉塞感を感じないしつらえとする。</t>
    <phoneticPr fontId="28"/>
  </si>
  <si>
    <t>・施設内は基本的に上履き利用を想定する。</t>
    <phoneticPr fontId="28"/>
  </si>
  <si>
    <t>・浴槽の出入り部分は段差を小さくし、手すり等を設けるなど、高齢者や障がい者等にも利用しやすいバリアフリー構造とする。</t>
    <phoneticPr fontId="28"/>
  </si>
  <si>
    <t>・大浴槽は高齢者の利用に配慮し、浸かりやすい水温（40℃程度）を維持する。</t>
    <phoneticPr fontId="28"/>
  </si>
  <si>
    <t>・洗い場は、15～20名程度が利用出来るようにする。なお、20名以上の利用者数が見込める場合には、同時最大利用者数を運営事業者にて想定し必要数を設置する。カランの他にシャワーも設置する。</t>
    <phoneticPr fontId="28"/>
  </si>
  <si>
    <t>・床面は、流し湯が滞留せず、排水が容易に行えるように適当な勾配を設けるとともに、清掃が容易な仕上げ材とする。</t>
    <phoneticPr fontId="28"/>
  </si>
  <si>
    <t>・露天風呂を設置する場合は、男女別に設置し、外部や周辺施設から見透かせないようにする。</t>
    <phoneticPr fontId="28"/>
  </si>
  <si>
    <t>・25ｍプール５レーン以上、水深は1.0～1.2ｍ程度とする。</t>
    <phoneticPr fontId="28"/>
  </si>
  <si>
    <t>・監視員が常駐できるスペースを設けること。当該スペースは水域全体が見渡せる場所に設け、利用者の応急手当などが可能なしつらえとする。</t>
    <phoneticPr fontId="28"/>
  </si>
  <si>
    <t>・非常放送に対応した放送設備、監視員と管理責任者が緊急時等に円滑に連絡を行うための通信手段を確保する。</t>
    <phoneticPr fontId="28"/>
  </si>
  <si>
    <t>・小中学校の授業での利用を行うことを考慮した施設とする。</t>
    <phoneticPr fontId="28"/>
  </si>
  <si>
    <t>・健康浴施設のプール備品や清掃備品については、必要と思われる備品とその数量を提案し、これらの備品用収納庫を設置し、この中に収納する。</t>
    <phoneticPr fontId="28"/>
  </si>
  <si>
    <t>・床の仕上げには安全面と衛生面及び快適性に配慮する。</t>
    <phoneticPr fontId="28"/>
  </si>
  <si>
    <t>・脱衣した衣類等を保管できるロッカーを設置する。同時最大利用者数を運営事業者にて想定し、必要数を設置する。</t>
    <phoneticPr fontId="28"/>
  </si>
  <si>
    <t>・男女別に水洗付き洗面化粧台及びドライヤーなど必要な備品を設置する。</t>
    <phoneticPr fontId="28"/>
  </si>
  <si>
    <t>・男女別に各々トイレを設置する。トイレは裸体のまま利用出来るようにする。</t>
    <phoneticPr fontId="28"/>
  </si>
  <si>
    <t>・大便器は洋式とし、温水洗浄装置を設置する。</t>
    <phoneticPr fontId="28"/>
  </si>
  <si>
    <t>・遮音性能と防振性能を備えた諸室とする。</t>
    <phoneticPr fontId="28"/>
  </si>
  <si>
    <t>・椅子・テーブル、ベンチ等を備え、入浴施設や健康温浴施設の利用後の休憩や談話等に利用出来るスペースを確保する。</t>
    <phoneticPr fontId="28"/>
  </si>
  <si>
    <t>・運営管理業務に従事する従業員の休憩室・控え室や給湯室を設ける。</t>
    <rPh sb="12" eb="15">
      <t>ジュウギョウイン</t>
    </rPh>
    <phoneticPr fontId="28"/>
  </si>
  <si>
    <t>・シューズロッカーは同時最大利用者数を運営事業者にて想定し、必要数を設置する。</t>
    <phoneticPr fontId="28"/>
  </si>
  <si>
    <t>・多機能トイレ、男子便所、女子便所を計画する。</t>
    <phoneticPr fontId="28"/>
  </si>
  <si>
    <t>・大便器は洋式とし、便座は温水洗浄機付きとする。</t>
    <phoneticPr fontId="28"/>
  </si>
  <si>
    <t>・多機能トイレは、子ども連れや車椅子などでの利用に配慮する。</t>
    <phoneticPr fontId="28"/>
  </si>
  <si>
    <t>・小中学校での授業での利用時における児童・生徒と一般利用客が、更衣室において交わらないよう配慮する。</t>
    <phoneticPr fontId="28"/>
  </si>
  <si>
    <t>・利用者の利便性や安全性を考慮したスペースと動線とする。</t>
    <phoneticPr fontId="28"/>
  </si>
  <si>
    <t>キ　足利市南部クリーンセンター解体跡地に整備する屋外施設</t>
    <phoneticPr fontId="28"/>
  </si>
  <si>
    <t>(ｳ)　工場立地法に基づき、緑地面積率20％以上、緑地を含む環境施設面積率25％以上（南部クリーンセンター解体跡地を含んで達成すればよい）を確保する。なお、工場立地法の屋内運動施設については、工場立地法運用例規集1-5-1-2及び1-6-2-3を参照する。</t>
    <phoneticPr fontId="28"/>
  </si>
  <si>
    <t>(ｷ)　景観に配慮した囲障（フェンス）を全周囲設置する。外部から人が入れない高さ、構造とする。</t>
    <phoneticPr fontId="28"/>
  </si>
  <si>
    <t>(ｸ)　景観に配慮した門扉を設置する。夜間は門扉を閉鎖できる構造とする。</t>
    <phoneticPr fontId="28"/>
  </si>
  <si>
    <t>(ｹ)　屋外施設内及び門扉周辺を監視できるカメラを必要数設置する。</t>
    <phoneticPr fontId="28"/>
  </si>
  <si>
    <t>(ｺ)　場内通路は、歩車道の分離を行うとともに、車路との横断部には横断歩道を適宜設ける。</t>
    <phoneticPr fontId="28"/>
  </si>
  <si>
    <t>(ｻ)　案内サインは、視認性・意匠性に配慮したものとする。</t>
    <phoneticPr fontId="28"/>
  </si>
  <si>
    <t>(ｼ)　災害発生時の災害廃棄物の仮置場として使用することに配慮し、段差や傾斜等を少なくし、できるだけ広い開けたスペースを確保する。</t>
    <phoneticPr fontId="28"/>
  </si>
  <si>
    <t>(ｽ)　一般廃棄物処理施設の補修時に、車輌や資材の置場、仮設事務所などを設置することに留意する。</t>
    <phoneticPr fontId="28"/>
  </si>
  <si>
    <t>(ｾ)　災害発生時には、避難者が駐車場で車中生活を行う可能性があるため、避難者が水やお湯、電気などを屋外でも使用できるようにする。各種ユーティリティの取合い点は、事業地内に建設される一番西側の建物壁面に設置するものとし、経済性に配慮されていれば建物壁面から離して配置する提案も可能とする。また、設置場所は屋外施設の利用しやすい場所に設置するものとする。</t>
    <phoneticPr fontId="28"/>
  </si>
  <si>
    <t>・浸水レベルよりも高い位置とするため、２階以上に配置することを基本とする。１階のエントランスホールは、余熱体験施設のエントランスと隣接した配置として、相互に利用者が行き交ってアクセスしやすく、連携が促されるよう計画する。</t>
    <phoneticPr fontId="28"/>
  </si>
  <si>
    <t>・施設見学におけるエントランスや見学説明の導入部を担うことに際して、機能的な平面計画とし、わかりやすい見学者説明設備を導入して、環境啓発の促進に寄与できるように、必要なスペースを適切に配置する。</t>
    <phoneticPr fontId="28"/>
  </si>
  <si>
    <t>○執務ゾーン</t>
    <rPh sb="1" eb="3">
      <t>シツム</t>
    </rPh>
    <phoneticPr fontId="100"/>
  </si>
  <si>
    <t>地域住民の集会や避難空間等として使えるようにする。</t>
    <phoneticPr fontId="28"/>
  </si>
  <si>
    <t>・机・椅子等の備品等を収納できる倉庫を併設する。</t>
    <phoneticPr fontId="28"/>
  </si>
  <si>
    <t>(ｷ)　本市職員事務室</t>
    <rPh sb="4" eb="5">
      <t>ホン</t>
    </rPh>
    <phoneticPr fontId="28"/>
  </si>
  <si>
    <t>・5名程度（男性と女性を配置し各人員数は未定）の本市職員が執務を行う事務室を設ける。</t>
    <rPh sb="24" eb="25">
      <t>ホン</t>
    </rPh>
    <phoneticPr fontId="28"/>
  </si>
  <si>
    <t>・市の所有する本施設に係る書類や図面を保管する。</t>
    <phoneticPr fontId="28"/>
  </si>
  <si>
    <t>・本市職員事務室と隣接するか近傍であることが望ましい。</t>
    <rPh sb="1" eb="2">
      <t>ホン</t>
    </rPh>
    <phoneticPr fontId="28"/>
  </si>
  <si>
    <t>・湿気に留意する。また、防火庫、耐火壁により区画する。</t>
    <phoneticPr fontId="28"/>
  </si>
  <si>
    <t>・スチール製書棚（10面以上）を設置する。</t>
    <rPh sb="11" eb="12">
      <t>メン</t>
    </rPh>
    <rPh sb="12" eb="14">
      <t>イジョウ</t>
    </rPh>
    <phoneticPr fontId="28"/>
  </si>
  <si>
    <t>・エントランスホールは見学者数を考慮しスペースを確保する。</t>
    <phoneticPr fontId="28"/>
  </si>
  <si>
    <t>(b)　電力引込に関する条件及び系統連系要件については、電気事業者と詳細に協議を行い、設計に反映する。</t>
    <phoneticPr fontId="28"/>
  </si>
  <si>
    <t>(b)　統括(一元)管理・機能分散制御方式を基本に計画する。</t>
    <phoneticPr fontId="28"/>
  </si>
  <si>
    <t>(a)　盤を設置する室は、粉じん対策を考慮する。</t>
    <phoneticPr fontId="28"/>
  </si>
  <si>
    <t>(d)　絶縁種別については、運転条件、温度上昇限度、周囲温度等も考慮の上選定する。</t>
    <phoneticPr fontId="28"/>
  </si>
  <si>
    <t>プラント電気の鋼板製の受変電盤、配電盤、監視盤、制御盤、操作盤等の構造は以下による。それ以外の盤の構造は、共通仕様書のとおりとするが、運営のし易さを考慮する。</t>
    <phoneticPr fontId="28"/>
  </si>
  <si>
    <t>現在、南部クリーンセンター中央制御室内に足利市小俣最終処分場遠隔警報盤が設置されており、小俣最終処分場職員不在時に異常があった際に警報が作動する仕組みとしている。（「添付資料32　小俣最終処分場遠隔警報盤」を参照）新施設においてもエネルギー回収型廃棄物処理施設の中央制御室において同様の管理を行うものとし、本工事にて当該制御盤を南部クリーンセンターから撤去・運搬・据付する。</t>
    <phoneticPr fontId="28"/>
  </si>
  <si>
    <t>(ｲ)　本設備の中枢をなすコンピュータシステムは、エネルギー回収型廃棄物処理施設については危険分散のためDCSを基本とするが、同等の性能を有し費用対効果も勘案して合理的であればPLCの提案も可能とする。マテリアルリサイクル推進施設についてはDCS又はPLCとする。また、各設備・機器の集中監視・操作及び自動順序起動・停止等を行うものとする。なお、本システムの重要部分は二重化構成の採用により、十分信頼性の高いものとする。</t>
    <phoneticPr fontId="28"/>
  </si>
  <si>
    <t>余熱体験施設のカメラは提案とするが、次の表と同様のリストを提示する。また、防犯用カメラは警備業務も考慮した提案とする。</t>
    <phoneticPr fontId="100"/>
  </si>
  <si>
    <t>(b)　映像は、光ファイバー等で受信する。</t>
    <phoneticPr fontId="28"/>
  </si>
  <si>
    <t>(c)　余熱体験施設のモニタは提案とするが、次の表と同様のリストを提示する。また、防犯用カメラは警備業務も考慮した提案とする。 なお、足利市南部クリーンセンターの跡地整備工事で設置するカメラからの映像を取り込めるようにする。</t>
    <phoneticPr fontId="28"/>
  </si>
  <si>
    <t>中央制御装置は、以下の構成とする。</t>
    <phoneticPr fontId="28"/>
  </si>
  <si>
    <t>データ処理装置は、SPC事務所等に設置するものとし、以下の構成とする。各プリンタについては、機能的に共有できる場合は集約することも可能とするが、故障時での代替え等、運転に支障をきたさないものとする。</t>
    <phoneticPr fontId="28"/>
  </si>
  <si>
    <t>a　操作性、利便性及び保守性に優れたものを採用する。</t>
    <phoneticPr fontId="28"/>
  </si>
  <si>
    <t>b　長寿命化総合計画との整合を図ったもので計画する。</t>
    <phoneticPr fontId="28"/>
  </si>
  <si>
    <t>c　自動バックアップが可能なものとする。</t>
    <phoneticPr fontId="28"/>
  </si>
  <si>
    <t>本施設の工事範囲は、下記工事一式とする。造成工事及び雨水調整池工事は別途工事を行った上で引き渡す。本工事においては別途工事で実施した工事以降の舗装、仕上げ等を実施する。ただし、鉄塔から20ｍの範囲の鉄塔補強及び盛土は別途発注予定の造成工事には含まれないため、本工事において実施する。</t>
    <phoneticPr fontId="28"/>
  </si>
  <si>
    <t>n　サイン工事</t>
    <rPh sb="5" eb="7">
      <t>コウジ</t>
    </rPh>
    <phoneticPr fontId="28"/>
  </si>
  <si>
    <t>c　工事中は騒音、振動発生を防止する。</t>
    <phoneticPr fontId="28"/>
  </si>
  <si>
    <t>c　想定外の地中障害や埋設物が確認された場合で、本市と協議の上、撤去となった場合には、その撤去費用は本市の負担とし、工期については協議を行う。なお、撤去不要となった場合であっても、残置した状態での施工への工法変更等により工期及び費用が発生した際には、協議を行う。</t>
    <rPh sb="2" eb="5">
      <t>ソウテイガイ</t>
    </rPh>
    <phoneticPr fontId="28"/>
  </si>
  <si>
    <t>(ｾ)　本施設の基調色の色彩は、足利市景観計画に基づき、周辺環境にとけ込むデザインを基本とし、彩度を抑えたものとする。また、デザイン・色彩的に可能な範囲で反射率も低く押さえる。このため、外部仕上材において、外壁塗装仕上げ面のツヤやステンレス等金属類の表面仕上げの指定などに配慮する。</t>
    <phoneticPr fontId="28"/>
  </si>
  <si>
    <t>(ｷ)　マシンハッチ、ホイスト、吊り金具等を要所に設け、消耗品等を置く倉庫を効果的に配置する等、点検、整備、保守等の作業の利便性を確保する。また、手押し車又はフォークリフト等が通行する床には段差を設けてはならない。</t>
    <rPh sb="38" eb="40">
      <t>コウカ</t>
    </rPh>
    <phoneticPr fontId="28"/>
  </si>
  <si>
    <t>(ｿ)　ランプウェイ方式を採用する場合は、車両騒音、外部からの収集車の見え方についても配慮する。</t>
    <phoneticPr fontId="28"/>
  </si>
  <si>
    <t>a　工場棟は特殊な建築物であり、プラント機器類は重量が嵩むことから、十分な構造耐力を持つ建築構造とする。</t>
    <rPh sb="27" eb="28">
      <t>カサ</t>
    </rPh>
    <phoneticPr fontId="28"/>
  </si>
  <si>
    <t>b　地震時を考慮し、焼却炉、ボイラ、蒸気復水器等の重量が嵩む設備は、剛強な支持架構で支持する。</t>
    <rPh sb="28" eb="29">
      <t>カサ</t>
    </rPh>
    <phoneticPr fontId="28"/>
  </si>
  <si>
    <t>c　杭基礎の選定に当たっては、支持地盤の状況に注意し、原則として異種基礎構造は避ける。また、周辺条件、荷重条件、地質条件、施工条件を十分考慮し、地震時、強風時の水平力を十分検討して決定する。</t>
    <phoneticPr fontId="28"/>
  </si>
  <si>
    <t>(ｵ)　駐車スペース側に窓口を設け、一般持込車等の対応が可能な計画とする（「第3章 ２　(2)　計量手続き、荷下ろし作業」参照。）。</t>
    <rPh sb="38" eb="39">
      <t>ダイ</t>
    </rPh>
    <rPh sb="40" eb="41">
      <t>ショウ</t>
    </rPh>
    <phoneticPr fontId="28"/>
  </si>
  <si>
    <t>「３　(2)　イ　プラットホーム（土木・建築工事に含む）」に準ずる。消防車（総重量20t）が進入可能な仕様とする。</t>
    <rPh sb="38" eb="41">
      <t>ソウジュウリョウ</t>
    </rPh>
    <phoneticPr fontId="28"/>
  </si>
  <si>
    <t>a　炉室は、焼却炉及びボイラ等を中心とする吹抜構造とし、必要な機器の設置・配管スペース並びにメンテナンススペース等を十分に確保する。</t>
    <phoneticPr fontId="28"/>
  </si>
  <si>
    <t>e　炉室には大型機器搬入のため外部と連絡できる開口部と通路、マシンハッチを適切な位置に設ける。なお、1階部分には大型車両が進入可能なメンテナンス通路を確保する。</t>
    <phoneticPr fontId="28"/>
  </si>
  <si>
    <t>(ｱ)　管理・環境啓発施設内に本市用の事務室等を設置する。なお、諸室には、原則として空調設備、換気設備及び照明コンセント等の電気設備を完備するとともに事務室、研修室、本市職員会議室及びその他必要な会議室等には、パソコンのネットワーク設備、インターネット接続設備、電話等の通信設備や書棚、机、椅子等の必要な備品を完備する。その他、啓発活動を行う部屋には必要な備品を完備する。本市が使用する諸室の電話・通信費は、事業費に含むものとする。使用料金は、一般的な事務室を想定する。</t>
    <phoneticPr fontId="28"/>
  </si>
  <si>
    <t>敷地造成工事（鉄塔から20ｍの範囲の鉄塔補強及び盛土を除く）及び雨水調整池工事は本市が別途発注する工事において実施する。これらの工事は令和6年3月（予定）まで実施するものとする。造成工事終了後から本工事（現地工事）着工までの敷地管理等は建設事業者で実施する。造成工事において仮囲いは設置しない予定であるため、事業者において仮囲いを行うなどして適切な敷地管理を行う。ただし、鉄塔の管理として昼夜を問わず電力会社が出入する可能性があるため、鉄塔周辺を仮囲いから外すなどの対応をする。</t>
    <phoneticPr fontId="28"/>
  </si>
  <si>
    <t>また、敷地外周の北側側溝は別工事の敷地造成工事において施工し、南側側溝は出入口の位置や形状を提案とするため、本工事において施工する。</t>
    <phoneticPr fontId="28"/>
  </si>
  <si>
    <t>別途工事の詳細については、「添付資料4　盛土平面図」を参照する。</t>
    <phoneticPr fontId="28"/>
  </si>
  <si>
    <t>(c)　余熱体験・管理・環境啓発棟のエントランス付近には、「添付資料27　バスの想定車両諸元」の路線バス用のバス停と停車スペースを設け、停車スペースにはサイン表示を行うこと。また、構内道路は、路線バスがスムーズに周回できる構造とする。</t>
    <phoneticPr fontId="28"/>
  </si>
  <si>
    <t>雨水集排水施設（雨水側溝、防災調整池等）は「都市計画法による開発許可制度の手引き」等の規定に従い別途工事により一部設置している。建設事業者は、雨水排水計算書に示す流域図等を確認し、構内の雨水について適切に整備・排除する。</t>
    <phoneticPr fontId="28"/>
  </si>
  <si>
    <t>また、別途工事により設置された雨水集排水施設の改修等が生じる場合は、建設事業者により施工する。</t>
    <phoneticPr fontId="28"/>
  </si>
  <si>
    <t>(a)　意匠に配慮した囲障（フェンス）を全周囲設置する。（本工事範囲内）</t>
    <rPh sb="29" eb="32">
      <t>ホンコウジ</t>
    </rPh>
    <rPh sb="32" eb="35">
      <t>ハンイナイ</t>
    </rPh>
    <phoneticPr fontId="28"/>
  </si>
  <si>
    <t>e　消防用活動空地は20ｔ耐圧にするとともに、敷地内道路についても20ｔ車両が速やかに通行可能な仕様とする。</t>
    <phoneticPr fontId="28"/>
  </si>
  <si>
    <t>f　その他、場内道路の諸元は、「表 ３-48　場内道路の諸元」のとおりとする。</t>
    <phoneticPr fontId="28"/>
  </si>
  <si>
    <t>原則として、各居室（プラットホーム監視員室、中央制御室、クレーン操作室、運転員控室、事務室、研修室、会議室、休憩室、更衣室・脱衣室等）、見学者通路、計量棟、電気室、電算機室、工作室等を対象とする。</t>
    <rPh sb="36" eb="39">
      <t>ウンテンイン</t>
    </rPh>
    <phoneticPr fontId="28"/>
  </si>
  <si>
    <t>建築電気設備は、関係法令に適合したもので計画する。本要求水準書に記載されていない事項は、国土交通省大臣官房庁営繕部「公共建築工事標準仕様書」によるものとするが、プラント設備との運用も考慮し計画する。</t>
    <phoneticPr fontId="28"/>
  </si>
  <si>
    <t>余熱体験施設において、足利市南部クリーンセンターの跡地整備工事で設置する照明設備等への配線、電源供給等が可能となるようにする。</t>
    <phoneticPr fontId="28"/>
  </si>
  <si>
    <t>照明器具は、用途及び周囲条件により、防湿、防水、防じんタイプ、ガード付等を使用する。また、省エネ型の器具等を使用する。照明器具の制御方式は、省エネルギーが図られるように個別スイッチのほか、照明器具制御装置等を選定する。</t>
    <phoneticPr fontId="28"/>
  </si>
  <si>
    <t>中央制御室に直通の電話回線を引くなどにより、火災通報時において、消防からの折り返し電話を直接受けられるようにする。</t>
    <phoneticPr fontId="28"/>
  </si>
  <si>
    <t>(a)　型式</t>
    <phoneticPr fontId="28"/>
  </si>
  <si>
    <t>(b)　台数</t>
    <phoneticPr fontId="28"/>
  </si>
  <si>
    <t>(a)　増幅器</t>
    <phoneticPr fontId="28"/>
  </si>
  <si>
    <t>(ｲ)　運営事業者は、ごみの処理に伴って発生する熱エネルギーを利用して発電、余熱供給等を行い、本施設内及び園芸施設（温水）での利用を行うとともに、余剰電力を電力事業者へ送電する。なお、売電収入は本市の帰属とする。</t>
    <phoneticPr fontId="28"/>
  </si>
  <si>
    <t>(ｶ)　運営事業者は、本事業を実施する上で本市が必要な各種行政手続に関し、本市に全面的に協力する。</t>
    <phoneticPr fontId="28"/>
  </si>
  <si>
    <t>(ｺ)　運営事業者は、本事業で整備する環境学習機能を有効活用するため、市の要請に応じ地域住民や見学者等に対して、研修室等の利用を許可する。</t>
    <phoneticPr fontId="28"/>
  </si>
  <si>
    <r>
      <t>(ｼ)　運営事業者は、FIT申請に係る書類、発電に係る各種書類（発電計画、バイオマス比率、CO</t>
    </r>
    <r>
      <rPr>
        <vertAlign val="subscript"/>
        <sz val="9"/>
        <rFont val="ＭＳ Ｐ明朝"/>
        <family val="1"/>
        <charset val="128"/>
      </rPr>
      <t>2</t>
    </r>
    <r>
      <rPr>
        <sz val="9"/>
        <rFont val="ＭＳ Ｐ明朝"/>
        <family val="1"/>
        <charset val="128"/>
      </rPr>
      <t>計算書類、発電停止連絡等）及び電気関係報告規則に基づく書類並びに自家用発電実績等の作成・報告について、本市に全面的に協力する。</t>
    </r>
    <phoneticPr fontId="100"/>
  </si>
  <si>
    <t>本要求水準書に記載される要件について、運営・維持管理期間中遵守する。</t>
    <phoneticPr fontId="28"/>
  </si>
  <si>
    <t>本市は、操業データ等を公開し、開かれた施設運営に努める。その際、運営事業者は、本市に協力する。事故発生時等、本市と関係団体との協議の場への出席等を含め、本市に要請に基づき協力する。</t>
    <phoneticPr fontId="28"/>
  </si>
  <si>
    <t>本施設の運営に関して、本市及び関係官公署が必要とする資料、記録書等の提出、あるいは報告の指示があった場合は、速やかに対応する。なお、関係官公署から直接報告、記録、資料提供等の要求が運営事業者に対してあった場合については、本市の指示に基づき対応するものとし、費用が発生する場合は、運営事業者の負担とする。</t>
    <phoneticPr fontId="28"/>
  </si>
  <si>
    <t>本施設の基本性能を確保した状態での延命及び事故防止を図り、運営・維持管理期間終了後も適正に本施設の稼働ができるようにする。</t>
    <phoneticPr fontId="28"/>
  </si>
  <si>
    <t>本施設の運営（試運転期間を含む）に必要な車両、重機等は、運営事業者が用意する。当該車両に係る維持管理費用等は、運営事業者の負担とする。</t>
    <phoneticPr fontId="28"/>
  </si>
  <si>
    <t>消防訓練については、操作訓練や夜間訓練などの実戦的な訓練も実施する。夜間訓練は、夜間を想定した訓練で、日勤者が帰宅し、エネルギー回収型廃棄物処理施設の運転員のみが執務している時間帯の非常時対応を実施する。</t>
    <phoneticPr fontId="28"/>
  </si>
  <si>
    <t>掲載内容は、本市のホームページとリンクによりすみ分けすることも可能とする。なお、本市のホームページでは、廃掃法に基づく維持管理情報を公表する計画である。運営事業者は、本市のホームページにおいて掲載するデータを本市に提供する。</t>
    <phoneticPr fontId="28"/>
  </si>
  <si>
    <t>運営事業者は、本業務にかかる組織として、以下により適切な業務実施体制を構築する。</t>
    <phoneticPr fontId="28"/>
  </si>
  <si>
    <t>カ　マテリアルリサイクル推進施設の人員配置の参考として、既存施設では、粗大ごみ処理施設13名（複合材の解体作業と可燃残さの場内移送を含み、可燃性粗大ごみ破砕を除く）、びん類選別5名、リサイクルセンター8名（ペットボトル選別・圧縮梱包、有害ごみ処理、紙・布類ストックを含む）であるが、缶とプラスチック製容器包装が増えることに留意する。</t>
    <phoneticPr fontId="28"/>
  </si>
  <si>
    <t>(ｳ)　必要に応じて、本市と協議の上、運営マニュアル及び運営計画書の更新を適宜行い、常に最新版を保管し、更新の都度、変更された部分を本市に提出する。</t>
    <phoneticPr fontId="28"/>
  </si>
  <si>
    <t>(ｴ)　本施設の運営・維持管理期間終了に際しては、運営・維持管理期間の運営実績及び運営事業者の提案事項を反映させた運営マニュアル及び運営計画書を提出する。</t>
    <phoneticPr fontId="28"/>
  </si>
  <si>
    <t>(ｶ)　運営マニュアルには、保守管理に関する各種の検査マニュアルも含まれるものとする。運営計画書においては、運営・維持管理期間を通じた計画を明確にし、特に主要設備の交換サイクルを明記する。運営マニュアルには、次に示す内容も含むものとする。</t>
    <phoneticPr fontId="28"/>
  </si>
  <si>
    <t>(ｷ)　運営計画書は、次に示す内容とする。これらに関する報告書様式も作成する。</t>
    <phoneticPr fontId="28"/>
  </si>
  <si>
    <t>(ｱ)　ごみ搬入者に対して、ごみの内容等について確認する。基準を満たしていないごみを確認した場合は、受入れないものとする。併せて、その旨を速やかに本市に報告する。</t>
    <phoneticPr fontId="28"/>
  </si>
  <si>
    <t>(ｲ)　ごみの搬入時間（入場の受付時間）は、「第３章　１　（2）　キ　ごみ搬入日及び搬入・搬出時間」に示すとおりであるが、悪天候等により、最終車両の搬入時間が遅れる場合があることを想定する。</t>
    <phoneticPr fontId="28"/>
  </si>
  <si>
    <t>(ｴ)　市民の直接搬入及び事業系ごみの直接搬入については、搬入時に身分証明書を提示するとともに「一般搬入報告書」を提出することとしている。本申込書は事前に本市ホームページ等からダウンロードすることが可能であるが、当日記入する場合がほとんどであることも想定し、円滑な受付、計量体制を構築する。</t>
    <phoneticPr fontId="28"/>
  </si>
  <si>
    <t>(ｵ)　混載（自己搬入車が燃やせるごみや、燃やせないごみ、資源物、有害ごみ、粗大ごみ等を1台の車で持ち込む場合等）で搬入する車両については、聞き取りにより最も重量が重いと思われる品目で計量する。なお、料金体系はごみ種別の区分は無く、10kgごとの料金に一本化している。</t>
    <phoneticPr fontId="28"/>
  </si>
  <si>
    <t>(ｷ)　運営事業者は、処理対象物、搬出資源物などの計量データを記録し、定期的に本市へ報告する。</t>
    <phoneticPr fontId="28"/>
  </si>
  <si>
    <t>(ｱ)　許可業者及び一般搬入者からのごみ処理手数料については、本市が定める金額を本市が定める方法で収納する。ごみ処理手数料は原則として当日現金収納とする。</t>
    <phoneticPr fontId="28"/>
  </si>
  <si>
    <t>(ｳ)　本市は、ごみ処理手数料の滞納者に対し、搬入制限を行うことがある。運営事業者は、本市の指示のもと、その対応に協力する。</t>
    <phoneticPr fontId="28"/>
  </si>
  <si>
    <t>(ｴ)　本市は、ごみ処理手数料の減免を行うことがある。運営事業者は、本市の指示に従って対応する。</t>
    <phoneticPr fontId="28"/>
  </si>
  <si>
    <t>(ｶ)　運営事業者は、荷下ろし時に処理困難物及び処理不適物の監視を行うが、荷下ろしされたごみについて異物除去等を行い、後から処理困難物及び処理不適物が判明した場合、本施設の運転に支障が無いように取り除き、その他貯留ヤードに搬送し保管する。なお、市有地における不法投棄回収物が搬入された場合は、その他貯留ヤードに搬送し保管する。</t>
    <phoneticPr fontId="28"/>
  </si>
  <si>
    <t>運営・維持管理期間においては、処理対象物の投入から副生成物の回収に至るまでの物質収支及びエネルギー収支を把握する。</t>
    <phoneticPr fontId="28"/>
  </si>
  <si>
    <t>(ｱ)　本市と協議の上、計画処理量に基づく本施設の点検、補修等を考慮した年間運転計画書を毎年度作成し、本市に提出する。</t>
    <phoneticPr fontId="28"/>
  </si>
  <si>
    <t>(ｲ)　年間運転計画書に基づき、毎月、月間運転計画書を作成し、本市に提出する。</t>
    <phoneticPr fontId="28"/>
  </si>
  <si>
    <t>(ｳ)　作成した年間運転計画書及び月間運転計画書に変更が生じる場合、本市と協議の上、計画を変更する。</t>
    <phoneticPr fontId="28"/>
  </si>
  <si>
    <t>(ｴ)　運営事業者は、施設の運転操作に関して、操作手順及び方法について取扱説明書に基づいて基準化した運転管理マニュアルを作成（運営業務開始日の30日前まで）し、マニュアルに基づいた運転を実施する。運営事業者は、策定した運転管理マニュアルについて、施設の運転にあわせて随時改善する。</t>
    <phoneticPr fontId="28"/>
  </si>
  <si>
    <t>(ｳ)　本施設の運営が、関係法令、公害防止基準等を満たしていることを自らが行う検査によって確認する。</t>
    <phoneticPr fontId="28"/>
  </si>
  <si>
    <t>(ｴ)　適正処理、適正運転に当たり、特に以下の事項に留意する。</t>
    <phoneticPr fontId="28"/>
  </si>
  <si>
    <t>a　貯留については、ねずみ、蚊や蠅等の害虫等が発生しないようにする。また、汚水の発生が無いようにする。</t>
    <phoneticPr fontId="28"/>
  </si>
  <si>
    <t>b　エネルギー回収型廃棄物処理施設のごみピット内のごみは、適宜撹拌を行い均質にする。</t>
    <phoneticPr fontId="28"/>
  </si>
  <si>
    <t>g　スプリング入りマットレスについては、処理困難なごみとして受け入れを行わない。しかし、ソファーやスキー板・スノーボード板等は、手作業による解体を行う。参考として、現在の解体作業は、2名の作業員が1日6時間で週5回作業している作業量である。</t>
    <rPh sb="94" eb="97">
      <t>サギョウイン</t>
    </rPh>
    <phoneticPr fontId="28"/>
  </si>
  <si>
    <t>本市が独自に計測管理を行う場合は、本市の負担とするが、運営事業者はその計測管理作業に協力する。また、廃掃法に基づく維持管理情報は、本市がインターネット等で公開するため、必要となる各種データ等の基礎資料は、事業者において収集・提供する。</t>
    <phoneticPr fontId="28"/>
  </si>
  <si>
    <t>(ｲ)　運営事業者は、運営に当たり、環境保全基準を遵守する。</t>
    <phoneticPr fontId="28"/>
  </si>
  <si>
    <t>(ｲ)　運営事業者は、環境保全計画書に基づき､環境保全基準の遵守状況を確認する。</t>
    <phoneticPr fontId="28"/>
  </si>
  <si>
    <t>(ｳ)　運営事業者は、環境保全基準の遵守状況について、環境保全報告書を作成し、本市に報告する。</t>
    <phoneticPr fontId="28"/>
  </si>
  <si>
    <t>(ｴ)　報告書の提出頻度、時期、詳細項目は、法令等で定められた内容以外については本市と協議の上、決定する。</t>
    <phoneticPr fontId="28"/>
  </si>
  <si>
    <t>(ｲ)　運営事業者は、運営に当たり、作業環境管理基準を遵守する。</t>
    <phoneticPr fontId="28"/>
  </si>
  <si>
    <t>(ｲ)　運営事業者は、作業環境管理計画書に基づき、作業環境管理基準の遵守状況を確認する。</t>
    <phoneticPr fontId="28"/>
  </si>
  <si>
    <t>(ｳ)　運営事業者は、作業環境管理基準の遵守状況について、作業環境管理報告書を作成し、本市に報告する。</t>
    <phoneticPr fontId="28"/>
  </si>
  <si>
    <t>(ｱ)　建設事業者が作成した、プラント設備に係る機器履歴台帳（変更前後の図面を含む。以後同様の取扱いとする。）を管理する。</t>
    <phoneticPr fontId="100"/>
  </si>
  <si>
    <t>(ｲ)　点検、検査、補修、更新の結果に基づき、機器履歴台帳及び機器台帳を改訂し、改訂した機器履歴台帳及び機器台帳を本市に提出する。</t>
    <phoneticPr fontId="28"/>
  </si>
  <si>
    <t>(ｲ)　補修の作業が終了したときは、必要な試運転及び性能試験を行い、作業が完了したことを本市に報告する。</t>
    <phoneticPr fontId="28"/>
  </si>
  <si>
    <t>本施設の設計、施工に起因しない故障、不可抗力による損傷等運営事業者の責に帰さないものについても臨機の措置を講じ、遅滞なく本市に報告する。</t>
    <phoneticPr fontId="28"/>
  </si>
  <si>
    <t>(ｲ)　点検、検査計画書には、日常点検、定期点検、法定点検、検査（表 ４-5　法定点検項目）、自主検査等の内容について、機器の項目、頻度等を記載する。</t>
    <phoneticPr fontId="28"/>
  </si>
  <si>
    <t>(ｴ)　全ての点検、検査は、安全性及び運転の効率性を考慮し計画する。</t>
    <phoneticPr fontId="28"/>
  </si>
  <si>
    <t>(ｱ)　点検、検査は、毎年度本市に提出する点検、検査実施計画書に基づいて実施する。</t>
    <phoneticPr fontId="28"/>
  </si>
  <si>
    <t>(ｲ)　日常点検で、異常又は故障が発見された場合等は、臨時点検を実施する。</t>
    <phoneticPr fontId="28"/>
  </si>
  <si>
    <t>(ｳ)　点検、検査結果報告書を作成し本市に提出する。</t>
    <phoneticPr fontId="28"/>
  </si>
  <si>
    <t>(ｵ)　実施時期は、場外利用に支障のない時に実施する。</t>
    <phoneticPr fontId="28"/>
  </si>
  <si>
    <t>(ｲ)　精密機能検査報告書を本市に提出する。</t>
    <phoneticPr fontId="28"/>
  </si>
  <si>
    <t>(ｲ)　機器更新終了後、更新結果報告書を作成し本市に提出する。</t>
    <phoneticPr fontId="28"/>
  </si>
  <si>
    <t>(ｲ)　機器更新の作業が終了したときは、必要な試運転及び性能試験を行い、作業が完了したことを本市に報告する。</t>
    <phoneticPr fontId="28"/>
  </si>
  <si>
    <t>運営事業者は、年間運転計画及び月間運転計画に基づき、調達計画書を作成する。運営・維持管理期間中、調達計画書に基づき必要な燃料、薬品、油脂等を調達する。調達した燃料、薬品、油脂等は常に安全に保管し、必要の際には支障なく使用できるように適切に管理する。</t>
    <phoneticPr fontId="28"/>
  </si>
  <si>
    <t>万が一の災害発生時等に備え、水（井水を除く）、薬品等は常時2炉運転（基準ごみ質時）に必要な量の7日分以上を備蓄する運用体制とする。井水を使用する場合の受水槽容量は、事業者の提案とする。</t>
    <phoneticPr fontId="28"/>
  </si>
  <si>
    <t>さらに、余熱体験施設に必要な用役を供給し、各用役の供給量を記録・保管し、本市に報告する。用役費については、余熱体験施設の運営事業者と協議を行い、用役の有償・無償、有償の場合の料金精算について二者間で決定する。</t>
    <phoneticPr fontId="28"/>
  </si>
  <si>
    <t>運営事業者は、年間運転計画及び月間運転計画に基づき、調達計画書を作成する。運営・維持管理期間中、調達計画書に基づき必要な消耗品、予備品を調達する。調達した消耗品、予備品は常に安全に保管し、必要の際には支障なく使用できるように適切に管理する。なお、運営・維持管理期間中、見学者への対応にて消耗する消耗品についても、運営事業者において調達する。</t>
    <phoneticPr fontId="28"/>
  </si>
  <si>
    <t>本施設の運営に必要な工作機械、測定機器等を、必要の際には支障なく使用できるように適切に管理する。</t>
    <phoneticPr fontId="28"/>
  </si>
  <si>
    <t>本施設の運営に必要な工作機械、測定機器等について、更新の必要がある場合は、運営事業者において調達する。</t>
    <phoneticPr fontId="28"/>
  </si>
  <si>
    <t>(ｱ)　安全性及び防災性を確保し、人災発生を未然に防止する。</t>
    <phoneticPr fontId="28"/>
  </si>
  <si>
    <t>(ｲ)　突発的な事故等を未然に防ぎ、経済的損失を抑制する。</t>
    <phoneticPr fontId="28"/>
  </si>
  <si>
    <t>(ｴ)　美観及び品位を維持し、地域社会の環境向上に貢献する。</t>
    <phoneticPr fontId="28"/>
  </si>
  <si>
    <t>b　維持管理作業が終了したときは、必要な検査等を行い、作業が完了したことを本市に報告する。</t>
    <phoneticPr fontId="28"/>
  </si>
  <si>
    <t>運営事業者は、敷地内全ての外構（別途工事で整備された造成及び雨水調整池等を含む。足利市南部クリーンセンターの跡地整備工事で整備する部分を除く。）、植栽等の保守管理を次に示すとおり行うものとし、詳細は維持管理計画書に定めるものとする。</t>
    <phoneticPr fontId="28"/>
  </si>
  <si>
    <t>(ｲ)　美観及び品位を維持し、周辺環境の向上に貢献する。</t>
    <phoneticPr fontId="28"/>
  </si>
  <si>
    <t>(ｲ)　整備した警備、防犯体制について本市に報告する。なお、体制を変更した場合は速やかに本市に報告する。</t>
    <phoneticPr fontId="28"/>
  </si>
  <si>
    <t>(ｳ)　本施設の警備を実施し、第三者の安全を確保する。本市が執務を行う範囲を含むものとするが詳細は本市と協議する。</t>
    <phoneticPr fontId="28"/>
  </si>
  <si>
    <t>(ｲ)　整備した安全衛生管理体制について本市に報告する。なお、体制を変更した場合は速やかに本市に報告する。</t>
    <phoneticPr fontId="28"/>
  </si>
  <si>
    <t>(ｴ)　「廃棄物焼却施設内作業におけるダイオキシン類ばく露防止対策要綱（基発第401号の2、平成13年4月25日）」に基づき、運営事業者にてダイオキシン類ばく露防止対策委員会を設置する。同委員会において「ダイオキシン類へのばく露防止推進計画」を策定し、これを遵守する。</t>
    <phoneticPr fontId="28"/>
  </si>
  <si>
    <t>(ｷ)　労働安全衛生法等関係法令に基づき、従業者に対して健康診断を実施する。</t>
    <phoneticPr fontId="28"/>
  </si>
  <si>
    <t>(ｹ)　安全確保に必要な訓練を定期的に行うこと。訓練の開催については、事前に本市に連絡し、本市の参加について協議する。</t>
    <phoneticPr fontId="28"/>
  </si>
  <si>
    <t>(ｱ)　平常時及び緊急時の本市等への連絡体制を整備する。台風、大雨、大雪等の気象警報が発令された場合、火災、事故、従業者の怪我等が発生した場合に備えて、自主防災組織を整備するとともに、自主防災組織及び警察、消防、本市等への連絡体制を整備する。なお、体制を変更した場合は速やかに本市に報告する。</t>
    <phoneticPr fontId="28"/>
  </si>
  <si>
    <t>(ｶ)　直接火災を発見した場合や火災感知器が作動して火災を確認した場合は、直ちに消防へ通報する。</t>
    <phoneticPr fontId="28"/>
  </si>
  <si>
    <t>(ｷ)　事故が発生した場合は、緊急対応マニュアルに従い、直ちに事故の発生状況、事故時の運転記録等を本市に報告する。報告後、速やかに対応策等を記した事故報告書を作成し、本市に提出する。</t>
    <phoneticPr fontId="28"/>
  </si>
  <si>
    <t>(ｸ)　特に夜間についてはエネルギー回収型廃棄物処理施設のみ運転人員が従事することが想定されるが、施設全体における火災、事故等の発生時の運転操作、火災・事故の確認・対処、相互連絡・緊急連絡等の対処に人数不足が生じない体制を構築する。</t>
    <phoneticPr fontId="28"/>
  </si>
  <si>
    <t>(ｲ)　整備した防火管理体制について本市に報告する。なお、体制を変更した場合は速やかに本市に報告する。</t>
    <phoneticPr fontId="28"/>
  </si>
  <si>
    <t>見学者や視察者等の対応は、受付から引率や説明、その他の対応について本市が行うものとする。なお、運営事業者は本市の要請に対し、協力する。協力内容は、設備の能力、発電量、副生成物の発生量など詳細部分の補足資料作成及び説明等を想定する。現時点での学校見学者数は、「添付資料36　南部クリーンセンターにおける見学者実績（参考）」を参照する。</t>
    <phoneticPr fontId="28"/>
  </si>
  <si>
    <t>見学者対応設備等の内容（パンフレット、映像ソフト等も含む）について、必要な更新を行い、陳腐化を抑制する。</t>
    <phoneticPr fontId="28"/>
  </si>
  <si>
    <t>運営事業者は、毎年の環境負荷低減内容等を整理した環境報告書等を作成する。内容については本市と協議を行うものとする。</t>
    <phoneticPr fontId="28"/>
  </si>
  <si>
    <t>本施設の運営に当たって、運営事業者が取得する必要がある許認可は、運営事業者の責任においてすべて取得する。</t>
    <phoneticPr fontId="28"/>
  </si>
  <si>
    <t>運営に必要な帳票類を整備し、管理運用する。なお、帳票類の管理運用に当たっては、地元企業への業務発注額が判別可能となるようにする。</t>
    <phoneticPr fontId="28"/>
  </si>
  <si>
    <t>(ｱ)　ごみの搬入データ、搬出データ、ごみ処理データ、薬品使用量等の運転データ、業務報告書（日次、月次、年次）等を記載した運転記録報告書を作成し、本市に提出する。用役量については、一般廃棄物処理施設と余熱体験施設に分けて作成・提出する。また、余熱体験施設と園芸施設への供給熱量についても記録し、併せて本市に提出する。</t>
    <phoneticPr fontId="28"/>
  </si>
  <si>
    <t>(ｲ)　報告書の提出頻度、時期、詳細項目は、法令等で定められた内容以外については本市と協議の上、決定する。</t>
    <phoneticPr fontId="28"/>
  </si>
  <si>
    <t>(ｴ)　本市は、操業データ等を公開し、開かれた施設運営に努める。その際、運営事業者は、本市に協力する。</t>
    <phoneticPr fontId="28"/>
  </si>
  <si>
    <t>(ｱ)　点検、検査結果を記載した点検、検査結果報告書を作成し、本市に提出する。</t>
    <phoneticPr fontId="28"/>
  </si>
  <si>
    <t>(ｲ)　報告書は、点検、検査実施後適宜提出する。</t>
    <phoneticPr fontId="28"/>
  </si>
  <si>
    <t>(ｱ)　補修結果を記載した補修結果報告書、更新結果を記載した更新結果報告書を作成し、本市に提出する。</t>
    <phoneticPr fontId="28"/>
  </si>
  <si>
    <t>(ｲ)　報告書は、補修、更新実施後適宜提出する。</t>
    <phoneticPr fontId="28"/>
  </si>
  <si>
    <t>(ｱ)　本施設に関する各種マニュアル、図面等を運営・維持管理期間にわたり適切に管理する。</t>
    <phoneticPr fontId="28"/>
  </si>
  <si>
    <t>(ｲ)　補修、更新、改良保全等により、本施設に変更が生じた場合、各種マニュアル、図面等を速やかに変更する。</t>
    <phoneticPr fontId="28"/>
  </si>
  <si>
    <t>(ｳ)　本施設に関する各種マニュアル、図面等の管理方法については、本市と協議の上、決定する。</t>
    <phoneticPr fontId="28"/>
  </si>
  <si>
    <t>(ｱ)　本施設の設備により管理記録が可能な項目、又は運営事業者が自主的に管理記録する項目で、本市が要望するその他の管理記録について、管理記録報告書を作成し、本市に提出する。</t>
    <phoneticPr fontId="28"/>
  </si>
  <si>
    <t>また、当該検査の結果、本施設が事業期間終了後も継続して10年間にわたり使用することに支障がある場合は、運営事業者は、自らの費用負担において、必要な補修等を実施する。</t>
    <phoneticPr fontId="28"/>
  </si>
  <si>
    <t>なお、基幹的設備改良工事については別工事で実施し、稼働21年目以降は長期包括方式により運営・維持管理を行う計画である。</t>
    <phoneticPr fontId="28"/>
  </si>
  <si>
    <t>(ｱ)　本市と運営事業者は、本市の申出により事業期間終了前の36ヶ月前までに、事業期間終了後の本施設の運営について協議する。運営事業者は、本市請求に応じて必要な情報及び資料の提供等に協力する。</t>
    <phoneticPr fontId="28"/>
  </si>
  <si>
    <t>(ｲ)　本市が、事業期間終了後の本施設の運営を自ら行う場合、又はこれについて公募等の方法により新たな運営事業者を選定する場合、運営事業者は次の事項に関して協力する。</t>
    <phoneticPr fontId="28"/>
  </si>
  <si>
    <t>b　本市が運営事業者と事業期間終了後の運営事業について協議する場合、事業期間終了後の運営事業に関する委託費は、運営・維持管理期間中の委託費に基づいて決定する。このために、運営・維持管理期間中の費用明細(人件費、運転経費、維持補修費（点検、検査、補修、更新費用）、用役費、運営・維持管理期間中の財務諸表、その他必要な資料)及び事業終了翌年度の諸実施計画を事業終了の9ヶ月前までに提出する。</t>
    <phoneticPr fontId="100"/>
  </si>
  <si>
    <t>本要求水準書第5章は、本市が発注する本事業のうち、余熱体験施設（屋外施設を含む）の運営・維持管理業務に適用する。</t>
    <phoneticPr fontId="28"/>
  </si>
  <si>
    <t>余熱体験施設（屋内施設）の必須施設及び事業者提案による提案施設と屋外施設とする。</t>
    <phoneticPr fontId="28"/>
  </si>
  <si>
    <t>ただし、屋外施設は、南部クリーンセンター解体後、屋外施設が整備されてから令和30年（2048年）3月31日まで。</t>
    <phoneticPr fontId="28"/>
  </si>
  <si>
    <t>熱（温水又は蒸気）、上水、電力等については、エネルギー回収型廃棄物処理施設より供給する。なお、用役の調達等については、運営事業者自らの責任において行うものとし、用役費についてエネルギー回収型廃棄物処理施設の運営事業者との協議を行い、用役の有償・無償、有償の場合の料金精算について二者間で決定し、決定事項を本市に報告する。</t>
    <phoneticPr fontId="28"/>
  </si>
  <si>
    <t>(ｲ)　運営事業者は、余熱体験施設の利用者から利用料金を徴収し、来場者数を記録・確認し、管理する。</t>
    <phoneticPr fontId="28"/>
  </si>
  <si>
    <t>(ｳ)　運営事業者は、魅力的なサービス等を提案・実施し、利用者を増やすべく努力する。</t>
    <phoneticPr fontId="28"/>
  </si>
  <si>
    <t>(ｴ)　運営事業者は、市民等からの電話問合せに対応する。</t>
    <phoneticPr fontId="28"/>
  </si>
  <si>
    <t>(ｲ)　運営事業者の定期的な報告は、「第５章　２運営・維持管理業務の実施　(14)情報管理業務」に基づくものとする。</t>
    <phoneticPr fontId="28"/>
  </si>
  <si>
    <t>(ｳ)　運営事業者は、本市が指示する報告、記録、資料提供には速やかに対応し、協力する。また、本市と関係団体との協議の場への出席等を含め、本市の要請に基づき協力する。</t>
    <phoneticPr fontId="28"/>
  </si>
  <si>
    <t>本施設の運営に関して、本市及び関係官公署が必要とする資料、記録書等の提出、あるいは報告の指示があった場合は、速やかに対応する。なお、関係官公署から直接報告、記録、資料提供等の要求が運営事業者に対してあった場合については、本市に報告の上、指示に基づき対応するものとし、費用が発生する場合は、運営事業者の負担とする。</t>
    <phoneticPr fontId="28"/>
  </si>
  <si>
    <t>消防訓練については、操作訓練や夜間訓練などの実戦的な訓練も実施する。</t>
    <phoneticPr fontId="28"/>
  </si>
  <si>
    <t>運営事業者は、本業務の実施に当たって、下請人等を選定する際は、地元企業（市内に本店または本社を有する者。）の中から選定するよう努める。また、資機材等の調達、納品等においても、積極的に地元企業を活用するよう努める。</t>
    <phoneticPr fontId="28"/>
  </si>
  <si>
    <t>・健康浴施設（温水プール）では、安全管理に必要な数の監視員等を配置する。</t>
    <phoneticPr fontId="28"/>
  </si>
  <si>
    <t>イ　業務実施体制には、要求水準書の内容を遵守し、余熱体験施設の総括管理を行う、責任者を1名配置する。なお、責任者を変更した場合は速やかに本市に報告する。</t>
    <phoneticPr fontId="28"/>
  </si>
  <si>
    <t>ウ　従業員に対しては、本業務開始前に施設運営に必要な研修を実施する。</t>
    <rPh sb="2" eb="5">
      <t>ジュウギョウイン</t>
    </rPh>
    <phoneticPr fontId="28"/>
  </si>
  <si>
    <t>カ　従業員の勤務形態は、労働基準法等を遵守し、業務に支障がないようにする。</t>
    <rPh sb="2" eb="5">
      <t>ジュウギョウイン</t>
    </rPh>
    <phoneticPr fontId="28"/>
  </si>
  <si>
    <t>ク　運営事業者は、日常点検、定期点検等の実施において、労働安全・衛生上、問題がある場合は、本市と協議の上、施設の改善を行う。改善にあたっては、責任と費用負担は余熱体験施設運営事業者が負った上で、建設事業者や一般廃棄物処理施設運営事業者間との取り決めにより各々が改善を行うことは可とする。</t>
    <phoneticPr fontId="28"/>
  </si>
  <si>
    <t>イ　運営事業者は、整備した施設警備・防犯体制について本市に報告する。なお、体制を変更した場合は速やかに本市に報告する。</t>
    <phoneticPr fontId="28"/>
  </si>
  <si>
    <t>ウ　運営事業者は、運営・維持管理対象施設の警備を実施し、第三者の安全を確保する。なお、南部クリーンセンター解体跡地に整備される屋外施設は、余熱体験施設の開館時間以外は門扉を施錠する。</t>
    <phoneticPr fontId="28"/>
  </si>
  <si>
    <t>エ　詳細内容は（15）関連業務に示す。</t>
    <phoneticPr fontId="28"/>
  </si>
  <si>
    <t>(ｱ)　運営事業者は余熱体験施設の運転管理業務に従事させる従業員を確保するほか、運転管理業務の遂行に必要な業務責任者等の体制を整備するものとする。</t>
    <phoneticPr fontId="28"/>
  </si>
  <si>
    <t>(ｲ)　健康維持増進に精通する従業員の配置に努め、業務責任者がいないときは業務責任者を補佐する者を配置し、業務責任者とその補佐する者が同時に休むことのないような勤務体制とする。</t>
    <phoneticPr fontId="28"/>
  </si>
  <si>
    <t>(ｳ)　運営事業者は、従業員に対して、運転管理業務の遂行に必要な研修を実施する。特に防災・防犯対策等利用者の安全の確保について、従業員の指導に努め、適宜訓練を行う。</t>
    <phoneticPr fontId="28"/>
  </si>
  <si>
    <t>(ｲ)　運営・維持管理業務の遂行によって生じた従業員の事故、災害については、運営事業者が責めを負い、理由の如何を問わず、本市は何らの責めを負わない。</t>
    <rPh sb="23" eb="26">
      <t>ジュウギョウイン</t>
    </rPh>
    <phoneticPr fontId="28"/>
  </si>
  <si>
    <t>(ｱ)　運営事業者は、余熱体験施設の利用料金を徴収する。余熱体験施設の必須施設の利用料金は事業者（指定管理者）の収入とし、市から支出する指定管理料とあわせて余熱体験施設の運営費に充てることとする。利用人数については、提案する施設内容に合わせて提案する。</t>
    <phoneticPr fontId="28"/>
  </si>
  <si>
    <t>本編「表 ５-2　利用料金(参考)」参照</t>
    <rPh sb="14" eb="16">
      <t>サンコウ</t>
    </rPh>
    <phoneticPr fontId="28"/>
  </si>
  <si>
    <t>運営事業者は、受付付近に、掲示板、案内表示システム等を設置し、施設の利用方法、利用料金体系、イベント等の情報を利用者に分かりやすく提供する。</t>
    <phoneticPr fontId="28"/>
  </si>
  <si>
    <t>a　運営事業者は、来場者から本市が定める利用料金（改定を含む。）を徴収する。</t>
    <phoneticPr fontId="28"/>
  </si>
  <si>
    <t>また、ごみ処理の運営事業者のホームページについても相互リンクを貼ること。余熱体験施設運営事業者のホームページは、一般廃棄物処理の運営事業者ホームページと共用することも可能とする。</t>
    <phoneticPr fontId="28"/>
  </si>
  <si>
    <t>②浴槽の使用を中止する。</t>
    <phoneticPr fontId="28"/>
  </si>
  <si>
    <t>運営事業者は、健康浴施設の適切かつ円滑な安全管理のために管理責任者、衛生管理者、監視員及び救護員からなる管理体制を整備する。各担当者の役割分担と選任の基準は以下のとおりとする。なお、それぞれの役割を重複して担うことは可能である。</t>
    <phoneticPr fontId="28"/>
  </si>
  <si>
    <t>また、運営事業者は、業務内容や緊急時の連絡先、搬送方法、連携する医療機関等を定めた管理マニュアルを整備し、安全管理に携わる全ての従業員に周知徹底させる。</t>
    <rPh sb="64" eb="67">
      <t>ジュウギョウイン</t>
    </rPh>
    <phoneticPr fontId="28"/>
  </si>
  <si>
    <t>運営事業者は、健康浴施設の安全管理に携わる全ての従業員に対して、健康浴施設の構造設備及び維持管理、事故防止対策、事故発生等緊急時の措置と救護に関し、就業前に十分な教育及び訓練を行なわなければならない。</t>
    <rPh sb="24" eb="27">
      <t>ジュウギョウイン</t>
    </rPh>
    <phoneticPr fontId="28"/>
  </si>
  <si>
    <t>vii）監視員と救護員との兼務は認めるが、監視員がいない状態にはならないようにする。</t>
    <phoneticPr fontId="28"/>
  </si>
  <si>
    <t>iii）総トリハロメタンについては、毎年１回以上の測定（特に通年営業の場合は6月から9月までの時期とする）を行う。</t>
    <phoneticPr fontId="28"/>
  </si>
  <si>
    <t>水質の維持管理等の参考とするため、利用者数を常に把握する。利用者数は、健康浴施設の構造設備に見合ったものとし、利用者の安全や衛生が損なわれるおそれのある場合には、利用者数の制限等必要な措置を講じる。</t>
    <phoneticPr fontId="28"/>
  </si>
  <si>
    <t>i）運転・監視は、関連する機器類の制御を適切に行い、効率的な運転を行うように努める。なお、運転に係る取扱いを法令等で定めている場合は、当該法令の定めるところによる。</t>
    <phoneticPr fontId="28"/>
  </si>
  <si>
    <t>ii）運転・監視の記録は、機器の種別に応じて業務計画書及び作業計画書で定めた項目について、所定の周期で適正に行う。なお、ろ過器の運転状態、給湯温度等、施設運営のための機器の監視については特に留意する。</t>
    <phoneticPr fontId="28"/>
  </si>
  <si>
    <t>iii）機器等に異常が認められた場合の連絡体制、対処方法を定め、直ちに必要な措置を講じるとともに、本市と連絡調整を行い、迅速に対応するものとする。</t>
    <phoneticPr fontId="28"/>
  </si>
  <si>
    <t>iv）機器の取扱説明書、機器・工具・器具台帳等の整理、保管を行う。</t>
    <phoneticPr fontId="28"/>
  </si>
  <si>
    <t>v）建築設備の運転・維持管理を通じて、光熱費の削減と CO2 排出量の抑制について継続的な取組みを行う。</t>
    <phoneticPr fontId="28"/>
  </si>
  <si>
    <t>足利市南部クリーンセンター跡地整備工事で整備した本敷地内にある工作物等を含む以下の構造物等を対象とする。</t>
    <phoneticPr fontId="28"/>
  </si>
  <si>
    <t>a　駐車場（一般車駐車場（身障者用駐車場を含む）、大型車駐車場、駐輪場など）</t>
    <rPh sb="27" eb="28">
      <t>クルマ</t>
    </rPh>
    <phoneticPr fontId="28"/>
  </si>
  <si>
    <t>b　広場・遊歩道・緑地等</t>
    <rPh sb="5" eb="8">
      <t>ユウホドウ</t>
    </rPh>
    <phoneticPr fontId="28"/>
  </si>
  <si>
    <t>余熱体験施設（屋外施設を含む）を対象とする。</t>
    <rPh sb="12" eb="13">
      <t>フク</t>
    </rPh>
    <phoneticPr fontId="28"/>
  </si>
  <si>
    <t>余熱体験施設の見学を希望する者があった場合や行政視察については、本市にて申し込みから説明まで対応する。</t>
    <rPh sb="32" eb="33">
      <t>ホン</t>
    </rPh>
    <phoneticPr fontId="28"/>
  </si>
  <si>
    <t>事業期間終了後も継続して使用することに支障がない状態であることを確認するため、事業期間最終年度に第三者機関による機能検査を、本市の立会の下に実施する。</t>
    <phoneticPr fontId="28"/>
  </si>
  <si>
    <t>当該検査の結果、余熱体験施設が事業期間終了後も使用することに支障がなく、次に示すような状態であることを確認したことをもって、本市は事業期間終了時の確認とする。</t>
    <phoneticPr fontId="28"/>
  </si>
  <si>
    <t>また、当該検査の結果、余熱体験施設が事業期間終了後も使用することに支障がある場合は、運営事業者は、自らの費用負担において、必要な補修等を実施する。</t>
    <phoneticPr fontId="28"/>
  </si>
  <si>
    <t>(ｱ)　本市と運営事業者は、本市の申出により事業期間終了前の36ヶ月前までに、事業期間終了後の余熱体験施設の運営について協議する。運営事業者は、本市請求に応じて必要な情報及び資料の提供等に協力する。</t>
    <phoneticPr fontId="28"/>
  </si>
  <si>
    <t>(ｲ)　本市が、事業期間終了後の余熱体験施設の運営を自ら行う場合、又はこれについて公募等の方法により新たな運営事業者を選定する場合、運営事業者は次の事項に関して協力する。</t>
    <phoneticPr fontId="28"/>
  </si>
  <si>
    <t>b　本市が運営事業者と事業期間終了後の余熱体験施設運営事業について協議する場合、事業期間終了後の余熱体験施設運営事業に関する指定管理料は、運営・維持管理期間中の指定管理料に基づいて決定する。このために、運営・維持管理期間中の費用明細(人件費、運転経費、維持補修費（点検、検査、補修、更新費用）、用役費、運営・維持管理期間中の財務諸表、その他必要な資料)及び事業終了翌年度の諸実施計画を事業終了の9ヶ月前までに提出する。</t>
    <phoneticPr fontId="28"/>
  </si>
  <si>
    <t>建物内の備品、什器、物品は、すべて建設事業者の所掌とする。本市職員諸室分の什器備品リストは「添付資料14　本市諸室分の主な什器備品リスト」のとおりとし、運営事業者諸室分の什器備品は提案とする。本市の様式に則り備品台帳を作成し、管理する。管理・環境啓発施設で勤務する本市の職員は、5名を想定すること。</t>
    <rPh sb="31" eb="33">
      <t>ショクイン</t>
    </rPh>
    <rPh sb="59" eb="60">
      <t>オモ</t>
    </rPh>
    <rPh sb="121" eb="123">
      <t>カンキョウ</t>
    </rPh>
    <rPh sb="123" eb="125">
      <t>ケイハツ</t>
    </rPh>
    <rPh sb="125" eb="127">
      <t>シセツ</t>
    </rPh>
    <phoneticPr fontId="28"/>
  </si>
  <si>
    <t>本市が委託又は許可した業者により搬入する燃やせないごみ、金属類（缶を除く）及び住民等が直接マテリアルリサイクル推進施設に搬入する燃やせないごみ、金属類（缶を除く）をいう。</t>
    <rPh sb="3" eb="5">
      <t>イタク</t>
    </rPh>
    <rPh sb="5" eb="6">
      <t>マタ</t>
    </rPh>
    <phoneticPr fontId="28"/>
  </si>
  <si>
    <t>現在、園芸施設への熱供給を現足利市南部クリーンセンターから実施しているが、試運転期間においてもこの熱供給は現足利市南部クリーンセンター又は本施設から継続する必要がある。現在の熱供給取合い点の参考として、「添付資料25　既設外構図」に外部配管図を示す。建設事業者は、施設竣工2年前頃より試運転期間中の園芸施設への熱供給について本市と協議し必要な対応を行うものとする。現施設からの熱供給ができないときの熱供給に要する費用は建設事業者負担とする。</t>
    <rPh sb="87" eb="88">
      <t>ネツ</t>
    </rPh>
    <rPh sb="88" eb="90">
      <t>キョウキュウ</t>
    </rPh>
    <phoneticPr fontId="28"/>
  </si>
  <si>
    <t>(ﾅ)　配管・弁・ポンプ等の運転休止時の凍結防止は原則として水抜き処置によるが、運転時に凍結の恐れのあるものは、保温又はヒータ等の加温設備を設ける。</t>
    <phoneticPr fontId="28"/>
  </si>
  <si>
    <t>(ﾇ)　空冷式蒸気コンデンサの凍結防止対策及び過冷却防止対策を講ずる。</t>
    <phoneticPr fontId="28"/>
  </si>
  <si>
    <t>(ﾈ)　凍結の恐れのある配管、薬品貯槽には、ヒータ等凍結防止対策を講ずる。</t>
    <phoneticPr fontId="28"/>
  </si>
  <si>
    <t>(ｲ)　屋外設置の電気機器、盤類の凍結防止、雪の吹込防止対策を講ずる。</t>
    <phoneticPr fontId="28"/>
  </si>
  <si>
    <t>(ｷ)　蛍光管、水銀体温計等の水銀使用廃製品を扱う場所においては、「家庭から排出される水銀使用廃製品の分別回収ガイドライン」（平成27年12月 環境省廃棄物・リサイクル対策部廃棄物対策課）等の取り扱いに係る留意事項を遵守し、人体及び環境に影響のないよう適切な対策を講じる。</t>
    <phoneticPr fontId="28"/>
  </si>
  <si>
    <t>m　計量棟は、空調設備を設ける。</t>
    <phoneticPr fontId="28"/>
  </si>
  <si>
    <t>s　ごみピット火災時の熱によるクレーン設備や照明設備等への影響を可能な限り軽減し、消火活動の妨げとなる煙を屋外に排出するため、ごみピット上部には排煙設備等を設ける。本設備は、動力・制御等の配線も含めて耐熱性を有するもので、クレーン設備周辺の室温や消防からの指示に基づき中央制御室等から手動制御で開閉できるものとし、非常用発電機からの電源を供給する。なお、排煙設備等は、通常時においてごみピット内の臭気が外気に漏洩しない構造とする。</t>
    <phoneticPr fontId="28"/>
  </si>
  <si>
    <t>e　予備バケット置場及びクレーン保守整備用の作業床を設ける。なお、バケット置場の床は、爪による破損を防止する処置を行う。</t>
    <phoneticPr fontId="28"/>
  </si>
  <si>
    <t>b　マテリアルリサイクル推進施設側に設置することも可能とするが、破砕可燃物をコンベヤで搬送する場合は、火災対策として火災検知器、自動消火装置、ITV装置を備えるものとする。破砕可燃物を一時貯留する場合も同様の火災対策を行う。</t>
    <phoneticPr fontId="28"/>
  </si>
  <si>
    <t>e　非常停止装置を設ける。</t>
    <phoneticPr fontId="28"/>
  </si>
  <si>
    <t>i　動物の切断にあたっては、「有害鳥獣の捕獲後の適正処理に関するガイドブック」（2019年11月　国立環境研究所 資源循環・廃棄物研究センター、農研機構 中央農業研究センター、宇都宮大学 雑草と里山の科学教育研究センター、森林研究・整備機構 森林総合研究所）を参考に、冷凍庫を設けて冷凍後の切断による血液等の飛散防止や殺虫剤散布による外部寄生虫への配慮等を施す。</t>
    <phoneticPr fontId="28"/>
  </si>
  <si>
    <t>f　火災検知時には、延焼防止のため自動停止させる。</t>
    <phoneticPr fontId="28"/>
  </si>
  <si>
    <t>b　油タンクは消防検査合格基準適合品とし、周囲に防油堤を設置する。なお、必要に応じ防音対策を施す。</t>
    <phoneticPr fontId="28"/>
  </si>
  <si>
    <t>(c)　造成レベルは、浸水レベルより低いため、水の流入防止対策を図る。</t>
    <phoneticPr fontId="28"/>
  </si>
  <si>
    <t>(a)　屋内に設置するとともに、周囲に点検スペースを設ける。</t>
    <phoneticPr fontId="28"/>
  </si>
  <si>
    <t>(b)　他設備への移送がある場合は、それぞれに必要な容量のポンプ及びサービスタンク等を設ける。</t>
    <phoneticPr fontId="28"/>
  </si>
  <si>
    <t>b　過熱防止装置を設け、余剰水は復水タンクへ戻す。</t>
    <phoneticPr fontId="28"/>
  </si>
  <si>
    <t>下記に示す機器、その他必要な機器について形式・数量・主要項目等を記入する。</t>
    <phoneticPr fontId="28"/>
  </si>
  <si>
    <t>a　電力会社の送配電系統の異常等により、系統連系が遮断された場合でも、安定した自立運転が可能とする。</t>
    <phoneticPr fontId="28"/>
  </si>
  <si>
    <t>園芸施設に熱を供給するために必要な設備・配管を設置する。熱供給配管は1系統で往還の2本とし、足利市南部クリーンセンター南側敷地境界の取合い点に接続して既設からの切替を行う。園芸施設は供用開始年度から現在よりも拡大する計画であり、以下の仕様は拡大後の想定値である。参考として、足利市南部クリーンセンターにおける温室団地への熱供給設備と予備ボイラの能力は、「添付資料28　南部クリーンセンターにおける温室団地への熱供給設備（参考）」と「添付資料29　南部クリーンセンターにおける予備ボイラ能力（参考）」に示す。</t>
    <rPh sb="5" eb="6">
      <t>ネツ</t>
    </rPh>
    <rPh sb="28" eb="29">
      <t>ネツ</t>
    </rPh>
    <rPh sb="29" eb="31">
      <t>キョウキュウ</t>
    </rPh>
    <phoneticPr fontId="28"/>
  </si>
  <si>
    <t>なお、外気温により供給熱量が異なることから、公平な提案書の作成・比較ができるようにするため、「添付資料30　過去10年間の月別時間別平均気温」の外気温条件を用いて積算すること。</t>
    <rPh sb="54" eb="56">
      <t>カコ</t>
    </rPh>
    <rPh sb="58" eb="59">
      <t>ネン</t>
    </rPh>
    <rPh sb="59" eb="60">
      <t>アイダ</t>
    </rPh>
    <rPh sb="61" eb="63">
      <t>ツキベツ</t>
    </rPh>
    <phoneticPr fontId="28"/>
  </si>
  <si>
    <t>c　供給熱温度</t>
    <rPh sb="4" eb="5">
      <t>ネツ</t>
    </rPh>
    <phoneticPr fontId="28"/>
  </si>
  <si>
    <t>d　供給熱量</t>
    <rPh sb="4" eb="5">
      <t>ネツ</t>
    </rPh>
    <phoneticPr fontId="28"/>
  </si>
  <si>
    <t>b　園芸施設への熱供給期間は、11月～4月とする。この期間中は、外気温が11℃を超える場合も継続して熱供給を行う。定期点検・整備による全炉停止は、この期間を避けるものとする。</t>
    <rPh sb="8" eb="9">
      <t>ネツ</t>
    </rPh>
    <phoneticPr fontId="28"/>
  </si>
  <si>
    <t>c　不測の事態により熱供給が停止した場合は、予備ボイラにより熱供給を行う。</t>
    <rPh sb="10" eb="11">
      <t>ネツ</t>
    </rPh>
    <rPh sb="30" eb="31">
      <t>ネツ</t>
    </rPh>
    <phoneticPr fontId="28"/>
  </si>
  <si>
    <t>(ｴ)　井水の水質、揚水可能量は、「地下水調査（揚水試験）」を参照して検討・設計し、必要により追加調査、さく井を行う。</t>
    <phoneticPr fontId="28"/>
  </si>
  <si>
    <t>d　停電対策を講じる。</t>
    <phoneticPr fontId="28"/>
  </si>
  <si>
    <t>(c)　水中ポンプについては予備を倉庫に備える。</t>
    <phoneticPr fontId="28"/>
  </si>
  <si>
    <t>a　冷凍庫を設置し、日量変動に対応する。</t>
    <phoneticPr fontId="28"/>
  </si>
  <si>
    <t>b　マダニ等に対する殺虫剤の噴霧装置を設ける。</t>
    <phoneticPr fontId="28"/>
  </si>
  <si>
    <t>e　小動物等焼却装置の排ガスは、焼却炉の排ガス処理系統に接合することを基本とし、排ガスの単独処理を行う場合は、エネルギー回収型廃棄物処理施設の排ガス基準を達成する。</t>
    <phoneticPr fontId="28"/>
  </si>
  <si>
    <t>d　計装用空気圧縮機との兼用も可とするが、費用対効果を勘案し、合理的なものを提案する。兼用する場合、基数は2基交互運転または予備機を設ける。</t>
    <phoneticPr fontId="28"/>
  </si>
  <si>
    <t>c　複数の装置を組み合わせる場合は分けて記入する。</t>
    <phoneticPr fontId="28"/>
  </si>
  <si>
    <t>e　予備ボイラ燃料油専用の移送ポンプを設ける場合、仕様は「(3)燃焼設備　コ　助燃装置　（ｳ）燃料移送ポンプ」に準ずる。</t>
    <phoneticPr fontId="28"/>
  </si>
  <si>
    <t>d　プラットホーム監視員室兼作業員休憩室は、プラットホーム全体を見渡せる場所に設ける。</t>
    <rPh sb="9" eb="13">
      <t>カンシインシツ</t>
    </rPh>
    <rPh sb="13" eb="14">
      <t>カ</t>
    </rPh>
    <phoneticPr fontId="28"/>
  </si>
  <si>
    <t>e　プラットホーム内に監視員・作業員、収集運転員及び一般持込者用の便所を設ける。エネルギー回収型廃棄物処理施設と配置上兼用できる場合には兼用を可とする。</t>
    <rPh sb="11" eb="14">
      <t>カンシイン</t>
    </rPh>
    <rPh sb="15" eb="18">
      <t>サギョウイン</t>
    </rPh>
    <rPh sb="21" eb="23">
      <t>ウンテン</t>
    </rPh>
    <phoneticPr fontId="28"/>
  </si>
  <si>
    <t>a　ピットの有効容量算出の基準レベルは、投入扉下面の水平線以下とする。なお、シュート等は安息角を考慮のうえ、容量には算定しない。</t>
    <phoneticPr fontId="28"/>
  </si>
  <si>
    <t>q　ピット火災時の熱によるクレーン設備や照明設備等への影響を可能な限り軽減し、消火活動の妨げとなる煙を屋外に排出するため、ピット上部には排煙設備等を設ける。本設備は、動力・制御等の配線も含めて耐熱性を有するもので、クレーン設備周辺の室温や消防からの指示に基づき中央制御室等から手動制御で開閉できるものとし、非常用発電機からの電源を供給する。なお、排煙設備等は、通常時においてピット内の臭気が外気に漏洩しない構造とする。</t>
    <phoneticPr fontId="28"/>
  </si>
  <si>
    <t>b　リチウムイオン電池やこれを使用する製品の選別が容易となるように、一時停止や速度調整機能を機側に備える。</t>
    <phoneticPr fontId="28"/>
  </si>
  <si>
    <t>h　搬出口が直接屋外に面する場合は、敷地外への積込み作業騒音の影響が小さくなる位置に配置し、搬出口には電動シャッターを設ける。</t>
    <phoneticPr fontId="28"/>
  </si>
  <si>
    <t>i　搬出口が直接屋外に面する場合は、敷地外への積込み作業騒音の影響が小さくなる位置に配置し、搬出口には電動シャッターを設ける。</t>
    <phoneticPr fontId="28"/>
  </si>
  <si>
    <t>搬入されたペットボトルから異物や資源化不適物を回収し、圧縮梱包、一時保管を行い、容リ協会に引き渡す。ペットボトルの収集袋は収集時に回収するため、搬入時にはペットボトルがバラで搬入される。なお、ペットボトルは、所轄消防から指定可燃物として扱うように指導されているため、必要な措置を施す。</t>
    <phoneticPr fontId="28"/>
  </si>
  <si>
    <t>c　操作が容易に行えるようにする。</t>
    <phoneticPr fontId="28"/>
  </si>
  <si>
    <t>d　容器リ協会が示す最新版の「市町村からの引き取り品質ガイドライン」に示されるベールの性状、寸法、重量及び結束材を満足する。</t>
    <phoneticPr fontId="28"/>
  </si>
  <si>
    <t>e　集じんフードを設けて、集じん、臭気対策を行う。</t>
    <phoneticPr fontId="28"/>
  </si>
  <si>
    <t>搬入されたプラスチック製容器包装を破袋・除袋後、異物や資源化不適物を回収し、圧縮梱包、一時保管を行い、容リ協会に引き渡す。プラスチック製容器包装は、収集袋に入れられた状態で搬入されるため、搬入後に破袋、除袋処理が必要になる。プラスチック製容器包装の受入貯留方式は、ヤード方式またはピットアンドクレーン方式とする。なお、プラスチック製容器包装は、合成樹脂類として指定可燃物になるため、必要な措置を施す。</t>
    <phoneticPr fontId="28"/>
  </si>
  <si>
    <r>
      <t>a　ピットの有効容量は施設規模の3日分（863ｍ</t>
    </r>
    <r>
      <rPr>
        <vertAlign val="superscript"/>
        <sz val="9"/>
        <rFont val="ＭＳ Ｐ明朝"/>
        <family val="1"/>
        <charset val="128"/>
      </rPr>
      <t>3</t>
    </r>
    <r>
      <rPr>
        <sz val="9"/>
        <rFont val="ＭＳ Ｐ明朝"/>
        <family val="1"/>
        <charset val="128"/>
      </rPr>
      <t>）以上とし、有効容量算出の基準レベルは投入扉下面の水平線以下とする。なお、シュート等は安息角を考慮のうえ、容量には算定しない。</t>
    </r>
    <phoneticPr fontId="100"/>
  </si>
  <si>
    <t>b　形式、数量は提案によるものとするが、容リ協会が異物・禁忌品とする、汚れの付着したプラスチック製容器包装、ペットボトル・缶・びん等の他素材区分の容器、容器包装以外のプラスチック、ガスライター、乾電池等を比重によって選別する。</t>
    <phoneticPr fontId="28"/>
  </si>
  <si>
    <t>e　集じんフードを設けて、集じん、活性炭脱臭を行う。</t>
    <phoneticPr fontId="28"/>
  </si>
  <si>
    <t>c　ドラム缶への投入時以外は、蓋をしておく。</t>
    <phoneticPr fontId="28"/>
  </si>
  <si>
    <t>c　集じんダストは運搬可能なダストボックス等に貯留し、ダストが飛散しない対策を行う。</t>
    <phoneticPr fontId="28"/>
  </si>
  <si>
    <t>c　騒音、振動対策を行う。</t>
    <phoneticPr fontId="28"/>
  </si>
  <si>
    <t>d　火災検知時には、延焼防止のため自動停止させる。</t>
    <phoneticPr fontId="28"/>
  </si>
  <si>
    <t>b　湿気の多い箇所等からの集じん部は、腐食対策を行う。</t>
    <phoneticPr fontId="28"/>
  </si>
  <si>
    <t>d　伸縮継手を必要箇所に設ける。</t>
    <phoneticPr fontId="28"/>
  </si>
  <si>
    <t>e　マンホールは、ダンパ付近の補修の容易な位置に設ける。</t>
    <phoneticPr fontId="28"/>
  </si>
  <si>
    <t>g　必要に応じ消音器を設ける。</t>
    <phoneticPr fontId="28"/>
  </si>
  <si>
    <t>h　ダクトの防振対策を行う。</t>
    <phoneticPr fontId="28"/>
  </si>
  <si>
    <t>b　伸縮継手を必要箇所に設ける。</t>
    <phoneticPr fontId="28"/>
  </si>
  <si>
    <t>c　マンホールは、ダンパ付近の補修の容易な位置に設ける。</t>
    <phoneticPr fontId="28"/>
  </si>
  <si>
    <t>d　必要に応じ消音器を設ける。</t>
    <phoneticPr fontId="28"/>
  </si>
  <si>
    <t>e　ダクトの防振対策を行う。</t>
    <phoneticPr fontId="28"/>
  </si>
  <si>
    <t>a　飛散防止対策を行う。</t>
    <phoneticPr fontId="28"/>
  </si>
  <si>
    <t>(ｲ)　汚水配管は容易に管内清掃が行えるよう、要所にフランジ継手を設ける。</t>
    <phoneticPr fontId="28"/>
  </si>
  <si>
    <t>余熱体験施設の整備にあたっては、本要求水準書に示した内容を、効率的かつ合理的に満足するよう、積極的に創意工夫して提案を行う。</t>
    <phoneticPr fontId="28"/>
  </si>
  <si>
    <t>(ｺ)　電気、熱、水等の使用量を把握できるよう、余熱体験施設と管理・環境啓発施設それぞれで使用量が分かるようメーター等を取り付ける。</t>
    <phoneticPr fontId="28"/>
  </si>
  <si>
    <t>温水プールは、長大な柱スパンによる吹抜空間となるため、上階には施設や室を積層しない平面計画とした上で、屋根自身の軽量化を図ること。温水プール屋根の構造架構に過度な荷重負荷がかからないようにすることで、適切な構造計画を行う。</t>
    <phoneticPr fontId="28"/>
  </si>
  <si>
    <t>地震における天井被害や落下防止のため、特に入浴施設や健康浴施設などの大きな空間の室においては、構造上有益な対策を講じる。</t>
    <phoneticPr fontId="28"/>
  </si>
  <si>
    <t>余熱体験施設に供給する熱源利用の対象設備として、以下の設備を設ける。</t>
    <phoneticPr fontId="28"/>
  </si>
  <si>
    <t>構造形式は、適正で経済的な柱スパンとする。</t>
    <phoneticPr fontId="28"/>
  </si>
  <si>
    <t>・床は利用者が滑らないよう配慮する。また、冬期における床の寒冷化対策を施す。</t>
    <phoneticPr fontId="28"/>
  </si>
  <si>
    <t>・サウナを設置する場合は、蒸気又は蒸気の排出口、放熱パイプは直接入浴者の身体に接触しない構造とする。適温を保つための温度調節設備を設け、室内に非常用ブザーなどを見やすい位置に設ける。</t>
    <phoneticPr fontId="28"/>
  </si>
  <si>
    <t>・低学年プール授業を実施できる設備（水深調整台などの設置）は2レーン分以上とする。</t>
    <phoneticPr fontId="28"/>
  </si>
  <si>
    <t>・水温は29～31℃に設定する。なお、外気温35℃においても水温31℃を上回らない。</t>
    <phoneticPr fontId="28"/>
  </si>
  <si>
    <t>・室内温度は32℃程度とする。なお、外気温35℃においても室温が32℃程度を上回らない。</t>
    <phoneticPr fontId="28"/>
  </si>
  <si>
    <t>・更衣室から健康浴施設までの出入り口やトイレの出入り口の前には通過式のシャワーを設ける。</t>
    <phoneticPr fontId="28"/>
  </si>
  <si>
    <t>・天井は十分な高さとし、水滴が垂れないよう勾配を確保する。また、高度な防錆・防カビ性能を確保するとともに結露対策を施す。</t>
    <phoneticPr fontId="28"/>
  </si>
  <si>
    <t>・貴重品等の管理及び盗難防止について提案を行う。</t>
    <phoneticPr fontId="28"/>
  </si>
  <si>
    <t>・必要に応じて備品を収納する収納庫を設ける。</t>
    <phoneticPr fontId="28"/>
  </si>
  <si>
    <t>・余熱体験施設の運営管理業務で使用する会議が出来る会議室を設ける。会議室の使用可能人数は事業者の提案による。また、椅子・机、ホワイトボードなど必要な備品を備える。</t>
    <phoneticPr fontId="28"/>
  </si>
  <si>
    <t>・余熱体験施設の運営管理業務に必要な倉庫、リネン、設備機器室を備える。</t>
    <phoneticPr fontId="28"/>
  </si>
  <si>
    <t>・来場者を考慮しスペースを確保する。また、シューズロッカー（鍵付き）などを設ける。</t>
    <phoneticPr fontId="28"/>
  </si>
  <si>
    <t>・利用者数及び動線を考慮し、トイレ・洗面設備を設ける。</t>
    <phoneticPr fontId="28"/>
  </si>
  <si>
    <t>・受付フロントの位置は、利用者の動線及び施設管理等を勘案し、適切な位置に設ける。</t>
    <phoneticPr fontId="28"/>
  </si>
  <si>
    <t>・受付フロントはカウンター形式とし、施設の利用案内、受付対応等を行う。カウンターの高さは高齢者や子どもにも配慮する。</t>
    <phoneticPr fontId="28"/>
  </si>
  <si>
    <t>・余熱体験施設の利用料金の徴収は、受付フロントで行うか、カウンターの直近に自動販売機を設置して行う。</t>
    <phoneticPr fontId="28"/>
  </si>
  <si>
    <t>・必要な備品を備える。</t>
    <phoneticPr fontId="28"/>
  </si>
  <si>
    <t>(ｴ)　雨水を適切に排する設備を設ける。</t>
    <phoneticPr fontId="28"/>
  </si>
  <si>
    <t>・環境啓発のためのパネルなどを展示するスペースを見学者ホールに設ける。</t>
    <phoneticPr fontId="28"/>
  </si>
  <si>
    <t>・椅子・机、ホワイトボードなど必要な備品を備える。</t>
    <phoneticPr fontId="28"/>
  </si>
  <si>
    <t>・椅子・机など必要な備品を備える。</t>
    <rPh sb="13" eb="14">
      <t>ソナ</t>
    </rPh>
    <phoneticPr fontId="28"/>
  </si>
  <si>
    <t>・本市職員の出入り口と施設見学者の出入り口は別に設ける。</t>
    <rPh sb="1" eb="3">
      <t>ホンシ</t>
    </rPh>
    <phoneticPr fontId="28"/>
  </si>
  <si>
    <t>・見学者数及び動線を考慮し、トイレ・洗面設備を設ける。</t>
    <phoneticPr fontId="28"/>
  </si>
  <si>
    <t>・本市職員の使用する給湯室の設置スペースを設ける。</t>
    <rPh sb="1" eb="2">
      <t>ホン</t>
    </rPh>
    <phoneticPr fontId="28"/>
  </si>
  <si>
    <t>原則、JIS規格又はJEM規格による。</t>
    <phoneticPr fontId="28"/>
  </si>
  <si>
    <t>本設備は、ごみ処理プロセスの監視端末とは独立して、常時、電力監視等が可能な専用端末を設ける。なお、保守専用電話などの関連機器は近傍に集中させる。</t>
    <phoneticPr fontId="28"/>
  </si>
  <si>
    <t>カメラ設置場所リストを参考とし、同程度もしくはそれ以上の仕様・箇所に設置する。管理・環境啓発施設を別棟とする場合はリストに準じ設置する。</t>
    <rPh sb="42" eb="44">
      <t>カンキョウ</t>
    </rPh>
    <rPh sb="44" eb="46">
      <t>ケイハツ</t>
    </rPh>
    <rPh sb="46" eb="48">
      <t>シセツ</t>
    </rPh>
    <phoneticPr fontId="28"/>
  </si>
  <si>
    <t>g　雑用空気圧縮機との兼用も可とするが、費用対効果を勘案し、合理的なものを提案する。兼用する場合、基数は2基交互運転または予備機を設ける。</t>
    <phoneticPr fontId="28"/>
  </si>
  <si>
    <t>(ﾀ)　配置する居室は、「表 ３ 43　各施設の建築物に係る諸元（エネルギー回収型廃棄物処理施設）（参考）」、「表 ３ 44　各施設の建築物に係る諸元（マテリアルリサイクル推進施設）（参考）」を標準とするが、運営事業者に係る各諸室の経済的な提案は妨げない。</t>
    <phoneticPr fontId="28"/>
  </si>
  <si>
    <t>c　S造屋根面、壁面についてはブレースを十分にとって、剛性を高める。大スパン架構となることが予想される部分については、変形量をできるだけ少なくするよう考慮する。なお、余熱体験施設については、施設に求められる特性や建築計画上の趣旨に応じて、ブレースの採用に限らず、構造的に十分な剛性を有した架構とする提案を可能とする。</t>
    <phoneticPr fontId="28"/>
  </si>
  <si>
    <t>(ｱ)　運営事業者は、性能保証条件を満足しながらプラント設備を運転し受入対象物を適正に処理するとともに、保守点検、維持補修、更新、用役管理などを含む本施設の包括的な維持管理業務を行う。</t>
    <phoneticPr fontId="28"/>
  </si>
  <si>
    <t>(ｳ)　運営事業者は、ごみの処理に伴って発生する熱エネルギーを利用して場内給湯、余熱体験施設熱供給、園芸施設への熱供給を行う。</t>
    <rPh sb="56" eb="57">
      <t>ネツ</t>
    </rPh>
    <phoneticPr fontId="28"/>
  </si>
  <si>
    <t>(ｴ)　運営事業者は、ごみ処理の過程において、資源物の回収に努めるとともに、回収した資源物を施設内に適切に貯留・保管し、搬送車への積込みを行う。</t>
    <phoneticPr fontId="28"/>
  </si>
  <si>
    <t>(ｵ)　運営事業者は、副生成物のうち、埋立対象物の発生量を抑制するとともに、発生した埋立対象物を本施設内に適切に貯留・保管し、搬送車への積込みを行う。</t>
    <phoneticPr fontId="28"/>
  </si>
  <si>
    <t>(ｷ)　運営事業者は、本施設への見学者及び視察者等に対し、本市の要請に応じて補足説明等の支援を行う。</t>
    <phoneticPr fontId="28"/>
  </si>
  <si>
    <t>(ｸ)　運営事業者は、本施設の運営・維持管理期間における周辺住民からの意見や苦情に対する対応（対応策の提示等）を本市と連携して行う。</t>
    <phoneticPr fontId="28"/>
  </si>
  <si>
    <t>(ｹ)　運営事業者は、本施設の他、別途工事で施工する造成、調整池等の敷地境界内の一切（鉄塔を除く）に関しての維持管理を行う。</t>
    <phoneticPr fontId="28"/>
  </si>
  <si>
    <t>運営・維持管理期間中、足利市新クリーンセンター整備に伴う生活環境影響調査報告書を遵守する。また、運営事業者が自ら行う調査により、環境に影響が見られた場合は、本市と協議の上、対策を講ずる。</t>
    <phoneticPr fontId="28"/>
  </si>
  <si>
    <t>本事業に係る組織として、適切な組織構成を行うこと。なお、運転管理体制を変更した場合は、速やかに本市に報告し、本市の承諾を得る。</t>
    <phoneticPr fontId="28"/>
  </si>
  <si>
    <t>本施設に関して、運営・維持管理期間を通じた運転教育計画書を策定し、本市の承諾を得る。策定した運転教育計画書に基づき、運営事業者が自ら確保した従業者等に対し、適切な教育訓練を行う。教育訓練では、ヒヤリハット事例を用いた情報共有も行う。</t>
    <phoneticPr fontId="28"/>
  </si>
  <si>
    <t>運営事業者は、運営期間中において本事業のホームページを開設し、サーバーの管理（委託も可能）も行う。本市のホームページを直接利用することは認められない。運営期間終了後の扱いについては、運営期間終了前に本市と協議を行う。ホームページの内容は、運営事業者の紹介、本施設の概要、収集ごみの排出方法、ごみ搬入方法の案内、搬入車両の混雑状況、お知らせ等とする。搬入できないごみの事例なども周知する。</t>
    <phoneticPr fontId="28"/>
  </si>
  <si>
    <t>運営事業者のホームページは、本市のホームページと相互リンクを貼る。また、余熱体験施設運営事業者のホームページについても相互リンクを貼る。なお、運営事業者のホームページと余熱体験施設運営事業者のホームページを共用することも可能とする。</t>
    <phoneticPr fontId="28"/>
  </si>
  <si>
    <t>本市は、運営事業者による運営・維持管理業務の状況が、基本契約書、運営・維持管理業務委託契約書及び本要求水準書に定める要件を満たしていることを確認するために運営モニタリングを行う。運営事業者は、本市が行う運営モニタリングに対して、必要な協力を行う。本市が予定しているモニタリングの概要は、以下に示すとおりである。</t>
    <phoneticPr fontId="28"/>
  </si>
  <si>
    <t>運営事業者は、運営・維持管理業務期間中、セルフモニタリングを行う。詳細は運営・維持管理業務委託契約締結後、セルフモニタリング実施計画書を作成し本市へ提出し、協議を行い本市の承諾を得る。</t>
    <phoneticPr fontId="28"/>
  </si>
  <si>
    <t>(ｱ)　本市から交付を受けた建設事業者作成の運営マニュアル(保守管理に関する各種の検査マニュアル等を含む。以下同じ。)は、試運転の結果等を踏まえ、適宜追加、変更等を行い、運営・維持管理期間の開始前に本市の承諾を得る。</t>
    <phoneticPr fontId="28"/>
  </si>
  <si>
    <t>(ｲ)　本市の確認を受けた運営マニュアルを踏まえ、プラント設備及び本施設全体に係る詳細な実施内容を記載した運営計画書を作成し、本市の確認を受けた上で、本施設の運営業務を行う。</t>
    <phoneticPr fontId="28"/>
  </si>
  <si>
    <t>(ｵ)　プラント設備について本要求水準書における基本性能を維持し、運営するため、常に運営マニュアル及び運営計画書を適正なものにするよう努める。</t>
    <phoneticPr fontId="28"/>
  </si>
  <si>
    <t>(ｳ)　運営事業者は、ごみ搬入に係る全ての車両について、種類の判別と計量を行う。</t>
    <phoneticPr fontId="28"/>
  </si>
  <si>
    <t>(ｶ)　運営事業者は、場外へ搬出する焼却灰、飛灰処理物、資源物等について、品目毎に計量を行う。</t>
    <phoneticPr fontId="28"/>
  </si>
  <si>
    <t>(ｸ)　運営事業者は、計量データ品目の変更・追加や帳票様式の変更を、本市の求めに応じて適宜行う。</t>
    <phoneticPr fontId="28"/>
  </si>
  <si>
    <t>(ｱ)　安全に搬入が行われるように、ごみ計量機周辺、エネルギー回収型廃棄物処理施設及びマテリアルリサイクル推進施設のプラットホーム内及びその周辺において搬入車両を誘導、指示する。誘導員を配置し、適切な誘導、指示を行う。なお、繁忙期においても場内、場外において安全に誘導できる体制を構築する。</t>
    <phoneticPr fontId="28"/>
  </si>
  <si>
    <t>(ｳ)　運営事業者は、エネルギー回収型廃棄物処理施設及びマテリアルリサイクル推進施設に監視員を配置し、一般搬入の荷下ろし時に必要な監視、指示を行う。処理困難物が搬入された場合には、処理方法を説明のうえ、持ち帰りを指導する。一般搬入の荷下ろしは搬入者が行うものとするが、状況に応じて必要な支援を行う。</t>
    <phoneticPr fontId="28"/>
  </si>
  <si>
    <t>(ｴ)　エネルギー回収型廃棄物処理施設におけるダンピングボックスへの誘導及びダンピングボックスの操作、一般搬入荷下ろしエリアへの誘導、指示を行う。</t>
    <phoneticPr fontId="28"/>
  </si>
  <si>
    <t>(ｵ)　本市が定期的に実施する搬入検査への対応を行う（週1回程度、午前中に3台実施、1台1時間程度を想定。本市が窓口となり対応するが、内容物確認、検査が終了したごみのピットへの投入等の検査対応は運営事業者が主に実施）。</t>
    <phoneticPr fontId="28"/>
  </si>
  <si>
    <t>(ｷ)　搬入された小動物等は、適切に焼却処理を行う。</t>
    <phoneticPr fontId="28"/>
  </si>
  <si>
    <t>「第３章　１　総則」に示す条件に基づき、エネルギー回収型廃棄物処理施設及びマテリアルリサイクル推進施設の運転を行う。</t>
    <phoneticPr fontId="28"/>
  </si>
  <si>
    <t>運営事業者は、ごみの処理に伴って発生する熱エネルギーを利用して場内給湯、余熱体験施設熱供給、園芸施設への熱供給を行う。</t>
    <rPh sb="52" eb="53">
      <t>ネツ</t>
    </rPh>
    <phoneticPr fontId="28"/>
  </si>
  <si>
    <t>(ｱ)　運営事業者は、「第４章　２　（2）業務実施体制」で示す法定有資格者等の配置を行う。</t>
    <phoneticPr fontId="28"/>
  </si>
  <si>
    <t>(ｲ)　エネルギー回収型廃棄物処理施設より回収される焼却灰、飛灰処理物等が関係法令、公害防止基準等を満たすように適正に処理する。焼却灰、飛灰処理物等が関係法令、公害防止基準等を満たさない場合、関係法令、公害防止基準等を満たすよう必要な処置を行う。</t>
    <phoneticPr fontId="28"/>
  </si>
  <si>
    <t>(ｱ)　関係法令、公害防止基準等を遵守し、搬入された処理対象物について適正に処理を行う。特にダイオキシン類の排出抑制に努めた処理を行う。</t>
    <phoneticPr fontId="28"/>
  </si>
  <si>
    <t>c　エネルギー回収型廃棄物処理施設のごみピットは、火災の早期発見のため、クレーン運転員が不在の時間帯（全炉停止時も含む）において、目視による定刻監視または、煙覚知の可能な精度の監視カメラにより監視を行う。</t>
    <phoneticPr fontId="28"/>
  </si>
  <si>
    <t>f　マテリアルリサイクル推進施設における不燃性粗大ごみ処理について、不燃性粗大ごみは、受入貯留ヤードで「再生可能品」、「ソファー等の複合素材」、「危険物」、「処理困難物」、「選別されたもの以外の不燃性粗大ごみ（選別後の不燃性粗大ごみ）」に選別し、貯留設備へ搬送する。なお、「再生可能品」は同施設内の倉庫に保管し、売却する（売却は本市が行う）。「再生可能品」のうち、一部を啓発用として展示スペースにおいて展示し、年1回以上の入替を行う。また、搬入者への再生使用の了解は事業者にて行う。</t>
    <phoneticPr fontId="28"/>
  </si>
  <si>
    <t>h　小型充電池等は、強い圧力や衝撃により発火する可能性があり、時間を経てからも発火の懸念があることを念頭に、作業・保管を行う。</t>
    <phoneticPr fontId="28"/>
  </si>
  <si>
    <t>本施設の運営に当たって、「表 ４-2　計測項目及び計測頻度」に示した回数以上の計測管理を実施、記録、データの保存、必要に応じた公開をする。なお、独自の判断でより詳細な計測を行った場合は、本市の要請に従い同様に扱う。</t>
    <phoneticPr fontId="28"/>
  </si>
  <si>
    <t>停止基準となる場合は、次に示す手順で復旧を行う。</t>
    <phoneticPr fontId="28"/>
  </si>
  <si>
    <t>建設事業者より、本施設の運営に必要な教育訓練を、本施設の試運転期間中に受ける。</t>
    <phoneticPr fontId="28"/>
  </si>
  <si>
    <t>(ｱ)　運営事業者は、公害防止基準、関係法令、生活環境影響調査報告書等を遵守した環境保全基準を定める。</t>
    <phoneticPr fontId="28"/>
  </si>
  <si>
    <t>(ｵ)　環境管理関連データは、印刷物としては原則3年以上保存するものとし、必要なものについては本市との協議による年数保管する。電子データについては、運営・維持管理期間終了まで保存し、本市に引き渡す。</t>
    <phoneticPr fontId="28"/>
  </si>
  <si>
    <t>(ｱ)　運営事業者は、ダイオキシン類対策特別措置法、労働安全衛生法等を遵守した作業環境管理基準を定める。</t>
    <phoneticPr fontId="28"/>
  </si>
  <si>
    <t>(ｱ)　運営事業者は、運営期間中、作業環境管理基準の遵守状況を確認するために必要な測定項目・方法・頻度・時期等を定めた作業環境管理計画書を作成し、本市の承諾を得る。</t>
    <phoneticPr fontId="28"/>
  </si>
  <si>
    <t>(ｵ)　作業環境管理関連データは、印刷物としては原則3年以上保存するものとし、必要なものについては本市との協議による年数保管する。電子データについては、運営・維持管理期間終了まで保存し、本市に引き渡す。</t>
    <phoneticPr fontId="28"/>
  </si>
  <si>
    <t>本施設より搬出される副生成物、資源物及び有害ごみについて保管、管理を行う。</t>
    <phoneticPr fontId="28"/>
  </si>
  <si>
    <t>(ｲ)　運営・維持管理期間を通じた補修計画書は、点検、検査、補修、更新の結果及びごみの年間搬入量等に基づき毎年度更新し、本市の承諾を得る。</t>
    <phoneticPr fontId="28"/>
  </si>
  <si>
    <t>(ｱ)　機器履歴台帳に含まれる設備、機器について、運営・維持管理期間を通じた補修計画書を策定し、本市の承諾を得る。なお、運営・維持管理期間を通じた補修計画書の策定に当たっては、処理対象物の搬入量に係る月変動を十分考慮する。</t>
    <phoneticPr fontId="28"/>
  </si>
  <si>
    <t>(ｴ)　点検、検査結果に基づき、設備、機器の耐久度と消耗状況を把握し、運営・維持管理期間中の各年度で実施すべき補修について、当該年度の開始前までに補修実施計画書を作成し、本市の承諾を得る。</t>
    <phoneticPr fontId="100"/>
  </si>
  <si>
    <t>(ｱ)　各年度の補修実施計画書に基づき、プラント設備の基本性能を維持するために補修を行う。</t>
    <phoneticPr fontId="28"/>
  </si>
  <si>
    <t>(ｴ)　補修の履歴を運営・維持管理期間中にわたり電子データとして保存するとともに、運営・維持管理期間終了後に本市に引き渡す。</t>
    <phoneticPr fontId="28"/>
  </si>
  <si>
    <t>(ｱ)　機器履歴台帳に含まれる設備、機器について、運営・維持管理期間の開始までに、運営・維持管理期間を通じた点検、検査計画書を策定し、本市の承諾を得る。</t>
    <phoneticPr fontId="28"/>
  </si>
  <si>
    <t>(ｳ)　運営・維持管理期間中を通じた点検、検査計画書に基づき、運営・維持管理期間中の各年度で実施すべき点検、検査について、当該年度の開始前までに点検、検査実施計画書を策定し、本市の確認を受ける。</t>
    <phoneticPr fontId="28"/>
  </si>
  <si>
    <t>(ｴ)　点検、検査の履歴を運営・維持管理期間中にわたり電子データとして残すとともに、運営・維持管理期間終了後に本市に引き渡す。</t>
    <phoneticPr fontId="28"/>
  </si>
  <si>
    <t>(ｱ)　本施設の設備、機器について、3年に1回以上、機能状況、耐用の度合い等について、第三者機関による精密機能検査を受ける。精密機能検査の費用は運営事業者の負担とする。</t>
    <phoneticPr fontId="28"/>
  </si>
  <si>
    <t>(ｳ)　精密機能検査の履歴を運営・維持管理期間中にわたり電子データ（Word、Excel、PDFなど）として残すとともに、運営・維持管理期間終了後に本市に引き渡す。</t>
    <phoneticPr fontId="28"/>
  </si>
  <si>
    <t>(ｱ)　機器履歴台帳に含まれる設備、機器について、運営・維持管理期間の開始までに、運営・維持管理期間を通じた更新計画書を策定し、本市の承諾を得る。</t>
    <phoneticPr fontId="28"/>
  </si>
  <si>
    <t>(ｳ)　更新の履歴を運営・維持管理期間中にわたり電子データとして残すとともに、運営・維持管理期間終了後に本市に引き渡す。</t>
    <phoneticPr fontId="28"/>
  </si>
  <si>
    <t>(ｱ)　各年度の更新実施計画書に基づき、本施設の基本性能を維持するために機器の更新を行う。</t>
    <phoneticPr fontId="28"/>
  </si>
  <si>
    <t>(ｴ)　機器更新の履歴を運営・維持管理期間中にわたり電子データとして保存するとともに、運営・維持管理期間終了後に本市に引き渡す。</t>
    <phoneticPr fontId="28"/>
  </si>
  <si>
    <t>(ｳ)　建築物の資産価値の維持を図る。</t>
    <phoneticPr fontId="28"/>
  </si>
  <si>
    <t>(ｵ)　エレベータ、消防用設備、AED（自動体外式除細動器）についても保守、点検を行う。</t>
    <phoneticPr fontId="28"/>
  </si>
  <si>
    <t>(ｶ)　対象となる建築物の照明、採光設備、給排水衛生設備、空調設備等の点検を定期的に行い、適切な補修、更新等を次のとおり行う。</t>
    <phoneticPr fontId="28"/>
  </si>
  <si>
    <t>a　建築物について、運営・維持管理期間の開始までに、運営・維持管理期間を通じた維持管理計画書を策定し、本市の承諾を得る。</t>
    <phoneticPr fontId="28"/>
  </si>
  <si>
    <t>d　維持管理の履歴を運営・維持管理期間中にわたり電子データとして保存するとともに、運営・維持管理期間終了後に本市に引き渡す。</t>
    <phoneticPr fontId="28"/>
  </si>
  <si>
    <t>(ｱ)　資産価値の維持を図る。</t>
    <phoneticPr fontId="28"/>
  </si>
  <si>
    <t>a　外構、植栽等について、運営・維持管理期間の開始までに、運営・維持管理期間を通じた維持管理計画書を策定し、本市の承諾を得る。</t>
    <phoneticPr fontId="28"/>
  </si>
  <si>
    <t>(ｱ)　本施設の警備、防犯体制を整備するとともに、運営・維持管理期間を通じた施設警備、防犯計画書を策定し、本市の承諾を得る。南部クリーンセンター解体跡地の警備も含むものとする。</t>
    <phoneticPr fontId="28"/>
  </si>
  <si>
    <t>(ｴ)　夜間、休日等は、必要に応じて来訪者の対応を行う。</t>
    <phoneticPr fontId="28"/>
  </si>
  <si>
    <t>c　その他運営上の支障とならないための対応がなされている。</t>
    <phoneticPr fontId="28"/>
  </si>
  <si>
    <t>b　門扉の開閉や鍵の管理等について、開閉状況及び保持状況等を記録する。</t>
    <phoneticPr fontId="28"/>
  </si>
  <si>
    <t>a　定期的に巡回を行い、安全を確保する。</t>
    <phoneticPr fontId="28"/>
  </si>
  <si>
    <t>(ｷ)　敷地内鉄塔専用の出入口を設ける場合は電力会社が鍵の管理を行う方針とし、運営事業者が管理する出入口を電力会社が出入する必要がある場合は、中央制御室などの常時連絡可能な電話番号を電力会社に知らせておくとともに、開錠・施錠や駐車場所の案内などの対応を行う。</t>
    <phoneticPr fontId="28"/>
  </si>
  <si>
    <t>本施設の清掃計画書を作成し、本施設を常に清掃し、清潔に保つ。特に見学者等の第三者が立ち寄る場所は、常に清潔な環境を維持する。また、炉室の定期的なエア吹きを行う等、処理施設内の清掃も実施する。</t>
    <rPh sb="38" eb="39">
      <t>サン</t>
    </rPh>
    <phoneticPr fontId="28"/>
  </si>
  <si>
    <t>本地域の積雪は稀であるが、積雪時に施設利用者が安全に施設を使用できるよう、除雪が必要となる状況等を想定した除雪計画書を作成し、本施設を常に除雪し、安全に保つ。</t>
    <phoneticPr fontId="28"/>
  </si>
  <si>
    <t>(ｱ)　労働安全衛生法等関係法令に基づき、従業者の安全と健康を確保するために、運営事業に必要な管理者、組織等を整備するとともに、運営・維持管理期間を通じた労働安全衛生管理計画書を策定し、本市の承諾を得る。</t>
    <phoneticPr fontId="28"/>
  </si>
  <si>
    <t>(ｳ)　作業に必要な保護具、測定器等を整備し、従業者に使用させる。また、保護具、測定器等は定期的に点検し、安全な状態を保つ。</t>
    <phoneticPr fontId="28"/>
  </si>
  <si>
    <t>(ｵ)　「廃棄物焼却施設内作業におけるダイオキシン類ばく露防止対策要綱(基発第401号の2、平成13年4月25日)」並びに「ダイオキシン類へのばく露防止推進計画」に基づき、従業者に対しダイオキシン類ばく露防止対策措置を行う。</t>
    <phoneticPr fontId="28"/>
  </si>
  <si>
    <t>(ｶ)　日常点検、定期点検等を実施した結果、労働安全衛生上問題がある場合は、本市と協議の上、本施設の改善を行う。</t>
    <phoneticPr fontId="28"/>
  </si>
  <si>
    <t>(ｸ)　従業者に対して、定期的に安全衛生教育を行う。</t>
    <phoneticPr fontId="28"/>
  </si>
  <si>
    <t>(ｺ)　場内の整理整頓及び清潔の保持に努め、本施設の作業環境を常に良好に保つ。</t>
    <phoneticPr fontId="28"/>
  </si>
  <si>
    <t>(ｲ)　本施設の防災管理体制を整備するとともに、運営・維持管理期間を通じた防災管理計画書を策定し、本市の承諾を得る。</t>
    <phoneticPr fontId="28"/>
  </si>
  <si>
    <t>(ｳ)　風水害・地震等の大規模災害、機器の故障、停電等の緊急時においては、人身の安全を確保するとともに、環境及び本施設へ与える影響を最小限に抑えるように処理施設等を安全に停止させ、二次災害の防止に努める。</t>
    <phoneticPr fontId="28"/>
  </si>
  <si>
    <t>(ｴ)　緊急時における人身の安全確保、処理施設の安全停止と復旧等の手順を定めた緊急対応マニュアルを作成し、本市の承諾を得ること。緊急時には緊急対応マニュアルに従った適切な対応を行う。なお、運営事業者は作成した緊急対応マニュアルについて必要に応じて随時改訂する。</t>
    <phoneticPr fontId="28"/>
  </si>
  <si>
    <t>(ｵ)　緊急時に自主防災組織及び連絡体制が適切に機能するように、定期的に防災訓練等を行う。</t>
    <phoneticPr fontId="28"/>
  </si>
  <si>
    <t>(ｱ)　消防法等関係法令に基づき、本施設の防火体制を整備するとともに、運営・維持管理期間を通じた防火管理計画書を策定し、本市の承諾を得る。</t>
    <phoneticPr fontId="28"/>
  </si>
  <si>
    <t>(ｳ)　日常点検、定期点検等を実施した結果、防火管理上問題がある場合は、本市と協議の上、本施設の改善を行う。</t>
    <phoneticPr fontId="28"/>
  </si>
  <si>
    <t>(ｴ)　非常災害等の発生に際し、一時的な避難者の受入れなど地域防災への貢献を行う。地域と協力して開設・運営体制を確保する。なお、本対応は運営事業者が協力要請の範囲で行うものとし、費用が大きく必要となる場合は本市と協議して取り扱いを定めるものとする。</t>
    <phoneticPr fontId="28"/>
  </si>
  <si>
    <t>本施設の運営に際して、火災保険、労働者災害補償保険、第三者損害賠償保険等の必要な保険に加入する。保険契約の内容及び保険証書の内容について、事前に本市の承諾を得る。なお、本市が加入を予定する全国市有物件災害共済会の建物総合損害共済と重複しないよう配慮する。この建物総合損害共済は、建物、工作物及び動産について、火災、落雷、破裂・爆発、物体の落下・飛来、車両の衝突、騒じょう、破壊行為、風災、水災又は雪災、土砂崩れによる損害がてん補されるものである。</t>
    <phoneticPr fontId="28"/>
  </si>
  <si>
    <t>(ｳ)　運転記録関連データは、印刷物としては原則3年以上保存するものとし、必要なものについては本市との協議による年数保管とする。電子データについては、運営・維持管理期間終了まで保存し、本市に引き渡す。</t>
    <phoneticPr fontId="28"/>
  </si>
  <si>
    <t>(ｳ)　点検、検査関連データは、印刷物としては原則3年以上保存するものとし、必要なものについては本市との協議による年数保管する。電子データについては、運営・維持管理期間終了まで保存し、本市に引き渡す。</t>
    <phoneticPr fontId="28"/>
  </si>
  <si>
    <t>(ｳ)　補修、更新関連データは、印刷物としては原則3年以上保存するものとし、必要なものについては本市との協議による年数保管する。電子データについては、運営・維持管理期間終了まで保存し、本市に引き渡す。</t>
    <phoneticPr fontId="28"/>
  </si>
  <si>
    <t>(ｳ)　本市が要望する管理記録データについては、印刷物としては原則3年以上保存するものとし、必要なものについては本市との協議による年数保管する。電子データについては、運営・維持管理期間終了まで保存し、本市に引き渡す。</t>
    <phoneticPr fontId="28"/>
  </si>
  <si>
    <t>運営事業者は、運営・維持管理業務の実施に当たっては、関係法令に基づく雇用基準等を遵守した上で、市内での人材雇用に十分配慮するとともに、材料の調達、納品等を含め市内に本店又は本社所在地を有する地元企業を活用するなど、運営・維持管理業務期間を通して、地域経済及び地域社会への貢献について積極的な配慮を行う。</t>
    <phoneticPr fontId="28"/>
  </si>
  <si>
    <t>事業期間終了後も継続して10年間にわたり使用することに支障がない状態であることを確認するため、事業期間最終年度に第三者機関による機能検査を、本市の立会の下に実施する。</t>
    <phoneticPr fontId="28"/>
  </si>
  <si>
    <t>(ｱ)　プラント設備が、当初の完成図書において保証されている基本性能を満たしている。</t>
    <phoneticPr fontId="28"/>
  </si>
  <si>
    <t>(ｲ)　建物の主要構造部等に、大きな破損や汚損等がなく良好な状態である。</t>
    <phoneticPr fontId="28"/>
  </si>
  <si>
    <t>内外の仕上げや設備機器等に、大きな破損や汚損等がなく良好な状態である。</t>
    <phoneticPr fontId="28"/>
  </si>
  <si>
    <t>(ｳ)　本市が、事業期間終了後の運営事業者を公募しないと判断した場合は、運営事業者は本施設の運営事業について本市と次に示す協議に応じる。</t>
    <phoneticPr fontId="28"/>
  </si>
  <si>
    <t>(ｴ)　事業期間終了時には、本施設の運転に必要な用役を補充し、規定数量を満たした上で、引き渡す。また、予備品や消耗品等については、6ヶ月間程度使用できる量を補充した上で、引き渡す。</t>
    <phoneticPr fontId="28"/>
  </si>
  <si>
    <t>(ｱ)　運営事業者は、余熱体験施設を運営するとともに、保守点検、維持補修、更新、用役管理などを含む包括的な維持管理業務を行う。</t>
    <phoneticPr fontId="28"/>
  </si>
  <si>
    <t>(ｵ)　運営事業者は、本施設の運営・維持管理期間における住民への対応を本市と連携して行う。</t>
    <phoneticPr fontId="28"/>
  </si>
  <si>
    <t>低学年のプール授業が実施できる環境を運営事業者が整える。</t>
    <phoneticPr fontId="28"/>
  </si>
  <si>
    <t>運営・維持管理期間中、本事業の実施に当たっては、関係官公署の指導等に従う。なお、法改正等に伴い本施設の改造等が必要な場合、その費用の負担は本市とする。</t>
    <phoneticPr fontId="28"/>
  </si>
  <si>
    <t>本事業に係る組織として、適切な組織構成を行う。なお、組織体制を変更した場合は、速やかに本市に報告し、本市の承諾を得る。</t>
    <phoneticPr fontId="28"/>
  </si>
  <si>
    <t>本施設に関して、運営・維持管理期間を通じた教育計画書を策定し、本市の承諾を得る。策定した教育計画書に基づき、運営事業者が自ら確保した従業者等に対し、適切な教育訓練を行う。教育訓練では、ヒヤリハット事例を用いた情報共有も行う。</t>
    <phoneticPr fontId="28"/>
  </si>
  <si>
    <t>本市は、運営事業者による運営・維持管理業務の状況が、基本契約書、運営・維持管理協定書及び本要求水準書に定める要件を満たしていることを確認するために運営モニタリングを行う。運営事業者は、本市が行う運営モニタリングに対して、必要な協力を行う。</t>
    <phoneticPr fontId="28"/>
  </si>
  <si>
    <t>運営事業者は、運営・維持管理期間中、セルフモニタリングを行う。詳細は運営・維持管理協定締結後、セルフモニタリング実施計画書を作成し本市へ提出し、協議を行い本市の承諾を得る。</t>
    <phoneticPr fontId="28"/>
  </si>
  <si>
    <t>・関連法規による基準等を遵守した上で、衛生管理、安全管理に努める。</t>
    <phoneticPr fontId="28"/>
  </si>
  <si>
    <t>・民間企業が運営する市内類似施設への影響に対して配慮する。</t>
    <phoneticPr fontId="28"/>
  </si>
  <si>
    <t>ア　運営事業者は、運営・維持管理対象施設の警備体制を整備し、警備業法令、警備業法等の解釈運用基準に基づき、必要な手続きを行う。</t>
    <phoneticPr fontId="28"/>
  </si>
  <si>
    <t>運営事業者は、余熱体験施設の各設備を適切に運転することで基本性能を発揮し、関係法令等を遵守し、施設利用者が安心かつ快適に施設を利用できるようにするともに、経済的な運転管理に努める。</t>
    <phoneticPr fontId="28"/>
  </si>
  <si>
    <t>(ｲ)　供用開始前の準備期間については、事業者が提案するものとし、準備期間に必要な経費については余熱体験施設の運営維持管理費に計上する。準備期間までに必要な施設整備の進捗については、提案時に建設事業者と十分に協議を行う。</t>
    <phoneticPr fontId="28"/>
  </si>
  <si>
    <t>(ｳ)　余熱体験施設の供用開始日前に、余熱体験施設のホームページの開設、余熱体験施設の案内パンフレット等を作成し、周辺住民等に周知させておく。案内パンフレットはA4版両面カラー三つ折り程度として、常に配布できる状態としておくものとする。また、市役所内広報や関係部局による利用促進の一助として、必要部数を常備できるよう対応するものとする。</t>
    <phoneticPr fontId="28"/>
  </si>
  <si>
    <t>(ｷ)　本要求水準書における利用料金は、事業地内にあった農業研修センターの利用料金と周辺類似施設の料金を参考に、以下のように設定する。</t>
    <rPh sb="20" eb="24">
      <t>ジギョウチウチ</t>
    </rPh>
    <phoneticPr fontId="28"/>
  </si>
  <si>
    <t>e　運営事業者は、本市へ毎月、日単位及び月単位の徴収金額について報告する。</t>
    <phoneticPr fontId="28"/>
  </si>
  <si>
    <t>f　施設利用料金の徴収方法については、自動発券機による現金徴収のほか、クレジットカード決済、プリペイドカードの発行等、利用者の利便性を考慮した徴収方法も可能とする。また、自動発券機やリストバンドを使ったＩＣタグ等による入場管理・支払システムの導入も可とする。ただし、個人情報やデータの漏洩等の防止に最大限の注意を払うものとする。</t>
    <phoneticPr fontId="28"/>
  </si>
  <si>
    <t>d　学校授業でのプールの利用料金は、利用児童・生徒数に応じて計算した上で、年度ごとの利用料収入を算出する。</t>
    <phoneticPr fontId="28"/>
  </si>
  <si>
    <t>③点検にあたっては、点検チェックシート等を作成し、これを用いて確実に行う。点検チェックシートとともに、気温(室温)、水温、利用者数、水質検査結果、施設の安全点検結果等を記載する管理日誌を備え、開館日の毎日の状況を記載し、これを 3 年以上保管しなければならない。</t>
    <phoneticPr fontId="28"/>
  </si>
  <si>
    <t>a　教室等の事業内容は、本事業の目的に適合するものとし、運営事業者はその内容について本市の承諾を得る。運営開始後に内容の変更を行う場合も同様とする。</t>
    <phoneticPr fontId="28"/>
  </si>
  <si>
    <t>運営事業者は、要求水準書、関係法令等を遵守し、適切な関連業務を行う。</t>
    <phoneticPr fontId="28"/>
  </si>
  <si>
    <t>運営事業者は、清掃計画を作成し、各施設・設備により、適宜ワックスがけ、窓清掃等の適切な対応を行い、施設内を常に清掃し、清潔に保つ。特に利用者等第三者の立ち入る場所は、常に清潔な環境を維持する。</t>
    <phoneticPr fontId="28"/>
  </si>
  <si>
    <t>(ｱ)　運営事業者は、常に適切な運営・維持管理を行うことにより、周辺の住民の理解、協力を得る。</t>
    <phoneticPr fontId="28"/>
  </si>
  <si>
    <t>(ｱ)　余熱体験施設の設備が、当初の完成図書において保証されている基本性能を満たしている。</t>
    <phoneticPr fontId="28"/>
  </si>
  <si>
    <t>(ｳ)　内外の仕上げや設備機器等に、大きな破損や汚損等がなく良好な状態である。</t>
    <phoneticPr fontId="28"/>
  </si>
  <si>
    <t>(ｳ)　本市が、社会情勢などを鑑みて事業期間終了後の運営事業者を公募しないと判断した場合は、運営事業者は余熱体験施設の運営事業について本市と次に示す協議に応じる。</t>
    <phoneticPr fontId="28"/>
  </si>
  <si>
    <t>(ｴ)　事業期間終了時には、余熱体験施設の運転に必要な用役を補充し、規定数量を満たした上で、引き渡す。また、予備品や消耗品等については、6ヶ月間程度使用できる量を補充した上で、引き渡す。</t>
    <phoneticPr fontId="28"/>
  </si>
  <si>
    <t>様式第13号-1（4）「表 ３-39　モニタ設置場所リスト（エネルギー回収型廃棄物処理施設）」参照</t>
    <phoneticPr fontId="28"/>
  </si>
  <si>
    <t>様式第13号-1（4）「表 ３-40　モニタ設置場所リスト（マテリアルリサイクル推進施設）」参照</t>
    <phoneticPr fontId="28"/>
  </si>
  <si>
    <t>様式第13号-1（4）「表 ３-41　モニタ設置場所リスト（その他）」参照</t>
    <phoneticPr fontId="28"/>
  </si>
  <si>
    <t>様式第13号-1（5）「表 ３-43　各施設の建築物に係る諸元（エネルギー回収型廃棄物処理施設）（参考）」参照</t>
    <phoneticPr fontId="28"/>
  </si>
  <si>
    <t>様式第13号-1（5）「表 ３-44　各施設の建築物に係る諸元（マテリアルリサイクル推進施設）（参考）」参照</t>
    <phoneticPr fontId="28"/>
  </si>
  <si>
    <t>※概略床面積及び建築面積の「*」印は適切な面積にて提案とする。</t>
  </si>
  <si>
    <t>※浴室、脱衣室、洗濯室は、エネルギー回収型廃棄物処理施設のみの配置も可とする。</t>
  </si>
  <si>
    <t>表3-32　各部速度及び電動機（ごみクレーン）（必要に応じて設置）</t>
    <rPh sb="0" eb="1">
      <t>ヒョウ</t>
    </rPh>
    <rPh sb="6" eb="8">
      <t>カクブ</t>
    </rPh>
    <rPh sb="8" eb="10">
      <t>ソクド</t>
    </rPh>
    <rPh sb="10" eb="11">
      <t>オヨ</t>
    </rPh>
    <rPh sb="12" eb="15">
      <t>デンドウキ</t>
    </rPh>
    <rPh sb="24" eb="26">
      <t>ヒツヨウ</t>
    </rPh>
    <rPh sb="27" eb="28">
      <t>オウ</t>
    </rPh>
    <rPh sb="30" eb="32">
      <t>セッチ</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</si>
</sst>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quot;¥&quot;#,##0_);[Red]\(&quot;¥&quot;#,##0\)"/>
    <numFmt numFmtId="177" formatCode="_(* #,##0_);_(* \(#,##0\);_(* &quot;-&quot;_);_(@_)"/>
    <numFmt numFmtId="178" formatCode="_(* #,##0.00_);_(* \(#,##0.00\);_(* &quot;-&quot;??_);_(@_)"/>
    <numFmt numFmtId="179" formatCode="#,##0_ "/>
    <numFmt numFmtId="180" formatCode="0.0%"/>
    <numFmt numFmtId="181" formatCode="#,##0_ ;[Red]\-#,##0\ "/>
    <numFmt numFmtId="182" formatCode="#,##0_);[Red]\(#,##0\)"/>
    <numFmt numFmtId="183" formatCode="0_ "/>
    <numFmt numFmtId="184" formatCode="&quot;$&quot;#,##0_);[Red]\(&quot;$&quot;#,##0\)"/>
    <numFmt numFmtId="185" formatCode="&quot;$&quot;#,##0.00_);[Red]\(&quot;$&quot;#,##0.00\)"/>
    <numFmt numFmtId="186" formatCode="0_);[Red]\(0\)"/>
    <numFmt numFmtId="187" formatCode="#,##0.0;[Red]#,##0.0"/>
    <numFmt numFmtId="188" formatCode="#,##0.0_);[Red]\(#,##0.0\)"/>
    <numFmt numFmtId="189" formatCode="&quot;φ&quot;0.0"/>
    <numFmt numFmtId="190" formatCode="_(&quot;$&quot;* #,##0_);_(&quot;$&quot;* \(#,##0\);_(&quot;$&quot;* &quot;-&quot;_);_(@_)"/>
    <numFmt numFmtId="191" formatCode="&quot;,L&quot;0"/>
    <numFmt numFmtId="192" formatCode="0.0&quot;t&quot;"/>
    <numFmt numFmtId="193" formatCode="#,##0&quot; $&quot;;[Red]\-#,##0&quot; $&quot;"/>
    <numFmt numFmtId="194" formatCode="hh:mm\ \T\K"/>
    <numFmt numFmtId="195" formatCode="#,##0.0_ "/>
    <numFmt numFmtId="196" formatCode="#,##0.000;[Red]\-#,##0.000"/>
    <numFmt numFmtId="197" formatCode="#,##0.0;[Red]\-#,##0.0"/>
    <numFmt numFmtId="198" formatCode="#,##0.0_ ;[Red]\-#,##0.0\ "/>
    <numFmt numFmtId="199" formatCode="0.0_ "/>
  </numFmts>
  <fonts count="107">
    <font>
      <sz val="11"/>
      <name val="ＭＳ Ｐゴシック"/>
      <family val="3"/>
      <charset val="128"/>
    </font>
    <font>
      <sz val="10"/>
      <color theme="1"/>
      <name val="ＭＳ Ｐゴシック"/>
      <family val="2"/>
      <charset val="128"/>
    </font>
    <font>
      <sz val="11"/>
      <color theme="1"/>
      <name val="ＭＳ 明朝"/>
      <family val="2"/>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name val="ＭＳ Ｐゴシック"/>
      <family val="3"/>
      <charset val="128"/>
    </font>
    <font>
      <sz val="10"/>
      <name val="ＭＳ Ｐゴシック"/>
      <family val="3"/>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0"/>
      <color indexed="43"/>
      <name val="ＭＳ Ｐゴシック"/>
      <family val="3"/>
      <charset val="128"/>
    </font>
    <font>
      <sz val="12"/>
      <name val="ＭＳ Ｐ明朝"/>
      <family val="1"/>
      <charset val="128"/>
    </font>
    <font>
      <sz val="11"/>
      <color indexed="43"/>
      <name val="ＭＳ Ｐゴシック"/>
      <family val="3"/>
      <charset val="128"/>
    </font>
    <font>
      <sz val="12"/>
      <name val="ＭＳ ゴシック"/>
      <family val="3"/>
      <charset val="128"/>
    </font>
    <font>
      <sz val="11"/>
      <color indexed="43"/>
      <name val="ＭＳ ゴシック"/>
      <family val="3"/>
      <charset val="128"/>
    </font>
    <font>
      <sz val="10"/>
      <color indexed="43"/>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sz val="11"/>
      <name val="ＭＳ Ｐゴシック"/>
      <family val="3"/>
      <charset val="128"/>
    </font>
    <font>
      <sz val="10"/>
      <color indexed="8"/>
      <name val="ＭＳ Ｐゴシック"/>
      <family val="3"/>
      <charset val="128"/>
    </font>
    <font>
      <sz val="10"/>
      <name val="ＭＳ Ｐゴシック"/>
      <family val="3"/>
      <charset val="128"/>
    </font>
    <font>
      <b/>
      <sz val="12"/>
      <name val="ＭＳ 明朝"/>
      <family val="1"/>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sz val="11"/>
      <name val="ＭＳ Ｐゴシック"/>
      <family val="3"/>
      <charset val="128"/>
    </font>
    <font>
      <u/>
      <sz val="12"/>
      <name val="ＭＳ 明朝"/>
      <family val="1"/>
      <charset val="128"/>
    </font>
    <font>
      <sz val="14"/>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8"/>
      <name val="ＭＳ ゴシック"/>
      <family val="3"/>
      <charset val="128"/>
    </font>
    <font>
      <sz val="11"/>
      <color theme="1"/>
      <name val="ＭＳ Ｐゴシック"/>
      <family val="2"/>
      <scheme val="minor"/>
    </font>
    <font>
      <sz val="14"/>
      <name val="ＭＳ Ｐゴシック"/>
      <family val="3"/>
      <charset val="128"/>
    </font>
    <font>
      <vertAlign val="subscript"/>
      <sz val="11"/>
      <name val="ＭＳ Ｐゴシック"/>
      <family val="3"/>
      <charset val="128"/>
    </font>
    <font>
      <sz val="18"/>
      <color indexed="8"/>
      <name val="ＭＳ Ｐゴシック"/>
      <family val="3"/>
      <charset val="128"/>
    </font>
    <font>
      <vertAlign val="superscript"/>
      <sz val="11"/>
      <color indexed="8"/>
      <name val="ＭＳ Ｐゴシック"/>
      <family val="3"/>
      <charset val="128"/>
    </font>
    <font>
      <sz val="10"/>
      <color indexed="43"/>
      <name val="ＭＳ 明朝"/>
      <family val="1"/>
      <charset val="128"/>
    </font>
    <font>
      <b/>
      <sz val="10"/>
      <name val="ＭＳ 明朝"/>
      <family val="1"/>
      <charset val="128"/>
    </font>
    <font>
      <i/>
      <sz val="10"/>
      <name val="ＭＳ 明朝"/>
      <family val="1"/>
      <charset val="128"/>
    </font>
    <font>
      <b/>
      <sz val="9"/>
      <name val="ＭＳ 明朝"/>
      <family val="1"/>
      <charset val="128"/>
    </font>
    <font>
      <sz val="12"/>
      <color indexed="8"/>
      <name val="ＭＳ ゴシック"/>
      <family val="3"/>
      <charset val="128"/>
    </font>
    <font>
      <sz val="10.5"/>
      <name val="ＭＳ 明朝"/>
      <family val="1"/>
      <charset val="128"/>
    </font>
    <font>
      <sz val="11"/>
      <color indexed="8"/>
      <name val="ＭＳ 明朝"/>
      <family val="1"/>
      <charset val="128"/>
    </font>
    <font>
      <sz val="9"/>
      <color indexed="8"/>
      <name val="ＭＳ 明朝"/>
      <family val="1"/>
      <charset val="128"/>
    </font>
    <font>
      <sz val="10"/>
      <color theme="1"/>
      <name val="ＭＳ Ｐゴシック"/>
      <family val="2"/>
      <charset val="128"/>
      <scheme val="minor"/>
    </font>
    <font>
      <vertAlign val="superscript"/>
      <sz val="9"/>
      <name val="ＭＳ Ｐ明朝"/>
      <family val="1"/>
      <charset val="128"/>
    </font>
    <font>
      <vertAlign val="subscript"/>
      <sz val="9"/>
      <name val="ＭＳ Ｐ明朝"/>
      <family val="1"/>
      <charset val="128"/>
    </font>
    <font>
      <sz val="16"/>
      <name val="ＭＳ Ｐゴシック"/>
      <family val="3"/>
      <charset val="128"/>
    </font>
    <font>
      <sz val="6"/>
      <name val="ＭＳ Ｐゴシック"/>
      <family val="2"/>
      <charset val="128"/>
      <scheme val="minor"/>
    </font>
    <font>
      <sz val="10"/>
      <color theme="1"/>
      <name val="ＭＳ Ｐゴシック"/>
      <family val="3"/>
      <charset val="128"/>
    </font>
    <font>
      <b/>
      <sz val="11"/>
      <color rgb="FFFF0000"/>
      <name val="ＭＳ Ｐ明朝"/>
      <family val="1"/>
      <charset val="128"/>
    </font>
    <font>
      <b/>
      <sz val="10"/>
      <color rgb="FFFF0000"/>
      <name val="ＭＳ 明朝"/>
      <family val="1"/>
      <charset val="128"/>
    </font>
    <font>
      <sz val="6"/>
      <name val="ＭＳ Ｐゴシック"/>
      <family val="2"/>
      <charset val="128"/>
    </font>
    <font>
      <u/>
      <sz val="9"/>
      <color indexed="12"/>
      <name val="ＭＳ Ｐゴシック"/>
      <family val="3"/>
      <charset val="128"/>
    </font>
    <font>
      <sz val="9"/>
      <color theme="1"/>
      <name val="ＭＳ 明朝"/>
      <family val="1"/>
      <charset val="128"/>
    </font>
    <font>
      <sz val="10"/>
      <color theme="1"/>
      <name val="ＭＳ 明朝"/>
      <family val="1"/>
      <charset val="128"/>
    </font>
    <font>
      <sz val="9"/>
      <color theme="1"/>
      <name val="ＭＳ Ｐゴシック"/>
      <family val="2"/>
      <charset val="128"/>
      <scheme val="minor"/>
    </font>
    <font>
      <sz val="10"/>
      <color rgb="FF000000"/>
      <name val="ＭＳ 明朝"/>
      <family val="1"/>
      <charset val="128"/>
    </font>
    <font>
      <sz val="9"/>
      <color rgb="FFFF0000"/>
      <name val="ＭＳ 明朝"/>
      <family val="1"/>
      <charset val="128"/>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indexed="57"/>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00FFFF"/>
        <bgColor indexed="64"/>
      </patternFill>
    </fill>
    <fill>
      <patternFill patternType="solid">
        <fgColor rgb="FFFFFFCC"/>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FF"/>
        <bgColor indexed="64"/>
      </patternFill>
    </fill>
  </fills>
  <borders count="25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style="thin">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diagonal/>
    </border>
    <border>
      <left/>
      <right/>
      <top style="medium">
        <color indexed="64"/>
      </top>
      <bottom style="dashed">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right/>
      <top style="dashed">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medium">
        <color indexed="64"/>
      </left>
      <right style="medium">
        <color indexed="64"/>
      </right>
      <top style="dotted">
        <color indexed="64"/>
      </top>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auto="1"/>
      </right>
      <top style="thin">
        <color indexed="64"/>
      </top>
      <bottom/>
      <diagonal/>
    </border>
    <border>
      <left style="thin">
        <color auto="1"/>
      </left>
      <right style="thin">
        <color indexed="64"/>
      </right>
      <top style="thin">
        <color indexed="64"/>
      </top>
      <bottom/>
      <diagonal/>
    </border>
    <border>
      <left style="thin">
        <color indexed="64"/>
      </left>
      <right style="thin">
        <color auto="1"/>
      </right>
      <top/>
      <bottom style="thin">
        <color indexed="64"/>
      </bottom>
      <diagonal/>
    </border>
    <border>
      <left style="thin">
        <color auto="1"/>
      </left>
      <right style="thin">
        <color indexed="64"/>
      </right>
      <top/>
      <bottom style="thin">
        <color indexed="64"/>
      </bottom>
      <diagonal/>
    </border>
    <border>
      <left style="thin">
        <color indexed="64"/>
      </left>
      <right style="thin">
        <color auto="1"/>
      </right>
      <top style="thin">
        <color indexed="64"/>
      </top>
      <bottom style="hair">
        <color indexed="64"/>
      </bottom>
      <diagonal/>
    </border>
    <border>
      <left style="thin">
        <color auto="1"/>
      </left>
      <right style="thin">
        <color indexed="64"/>
      </right>
      <top style="thin">
        <color indexed="64"/>
      </top>
      <bottom style="hair">
        <color indexed="64"/>
      </bottom>
      <diagonal/>
    </border>
    <border>
      <left style="thin">
        <color indexed="64"/>
      </left>
      <right style="thin">
        <color auto="1"/>
      </right>
      <top style="hair">
        <color indexed="64"/>
      </top>
      <bottom style="hair">
        <color indexed="64"/>
      </bottom>
      <diagonal/>
    </border>
    <border>
      <left style="thin">
        <color auto="1"/>
      </left>
      <right style="thin">
        <color indexed="64"/>
      </right>
      <top style="hair">
        <color indexed="64"/>
      </top>
      <bottom style="hair">
        <color indexed="64"/>
      </bottom>
      <diagonal/>
    </border>
    <border>
      <left style="thin">
        <color indexed="64"/>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auto="1"/>
      </right>
      <top style="hair">
        <color indexed="64"/>
      </top>
      <bottom style="thin">
        <color indexed="64"/>
      </bottom>
      <diagonal/>
    </border>
    <border>
      <left style="thin">
        <color auto="1"/>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double">
        <color indexed="64"/>
      </right>
      <top style="thin">
        <color indexed="64"/>
      </top>
      <bottom style="double">
        <color indexed="64"/>
      </bottom>
      <diagonal/>
    </border>
  </borders>
  <cellStyleXfs count="114">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180" fontId="5" fillId="0" borderId="0" applyFill="0" applyBorder="0" applyAlignment="0"/>
    <xf numFmtId="38" fontId="6" fillId="0" borderId="0" applyFont="0" applyFill="0" applyBorder="0" applyAlignment="0" applyProtection="0"/>
    <xf numFmtId="40"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0" fontId="67" fillId="0" borderId="0">
      <alignment horizontal="left"/>
    </xf>
    <xf numFmtId="38" fontId="68" fillId="16"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10" fontId="68" fillId="17" borderId="3" applyNumberFormat="0" applyBorder="0" applyAlignment="0" applyProtection="0"/>
    <xf numFmtId="193" fontId="45" fillId="0" borderId="0"/>
    <xf numFmtId="0" fontId="8" fillId="0" borderId="0"/>
    <xf numFmtId="10" fontId="8" fillId="0" borderId="0" applyFont="0" applyFill="0" applyBorder="0" applyAlignment="0" applyProtection="0"/>
    <xf numFmtId="4" fontId="67" fillId="0" borderId="0">
      <alignment horizontal="right"/>
    </xf>
    <xf numFmtId="4" fontId="69" fillId="0" borderId="0">
      <alignment horizontal="right"/>
    </xf>
    <xf numFmtId="0" fontId="9" fillId="0" borderId="0"/>
    <xf numFmtId="0" fontId="70" fillId="0" borderId="0">
      <alignment horizontal="left"/>
    </xf>
    <xf numFmtId="0" fontId="10" fillId="0" borderId="0"/>
    <xf numFmtId="0" fontId="71" fillId="0" borderId="0">
      <alignment horizont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21" borderId="0" applyNumberFormat="0" applyBorder="0" applyAlignment="0" applyProtection="0">
      <alignment vertical="center"/>
    </xf>
    <xf numFmtId="0" fontId="51" fillId="22" borderId="4" applyBorder="0" applyAlignment="0">
      <protection locked="0"/>
    </xf>
    <xf numFmtId="176" fontId="14" fillId="0" borderId="0" applyFont="0" applyFill="0" applyBorder="0" applyAlignment="0" applyProtection="0"/>
    <xf numFmtId="190" fontId="8" fillId="0" borderId="0" applyFont="0" applyFill="0" applyBorder="0" applyAlignment="0" applyProtection="0"/>
    <xf numFmtId="189" fontId="45" fillId="0" borderId="0" applyFont="0" applyFill="0" applyBorder="0" applyAlignment="0" applyProtection="0"/>
    <xf numFmtId="190" fontId="8"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90" fontId="8" fillId="0" borderId="0" applyFont="0" applyFill="0" applyBorder="0" applyAlignment="0" applyProtection="0"/>
    <xf numFmtId="189" fontId="45" fillId="0" borderId="0" applyFont="0" applyFill="0" applyBorder="0" applyAlignment="0" applyProtection="0"/>
    <xf numFmtId="190" fontId="8"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0" fontId="11" fillId="0" borderId="0" applyNumberFormat="0" applyFill="0" applyBorder="0" applyAlignment="0" applyProtection="0">
      <alignment vertical="center"/>
    </xf>
    <xf numFmtId="0" fontId="12" fillId="23" borderId="5" applyNumberFormat="0" applyAlignment="0" applyProtection="0">
      <alignment vertical="center"/>
    </xf>
    <xf numFmtId="0" fontId="13" fillId="24" borderId="0" applyNumberFormat="0" applyBorder="0" applyAlignment="0" applyProtection="0">
      <alignment vertical="center"/>
    </xf>
    <xf numFmtId="9" fontId="14" fillId="0" borderId="0" applyFont="0" applyFill="0" applyBorder="0" applyAlignment="0" applyProtection="0"/>
    <xf numFmtId="0" fontId="51" fillId="25" borderId="0" applyNumberFormat="0" applyBorder="0" applyAlignment="0">
      <protection locked="0"/>
    </xf>
    <xf numFmtId="0" fontId="14" fillId="26" borderId="6" applyNumberFormat="0" applyFont="0" applyAlignment="0" applyProtection="0">
      <alignment vertical="center"/>
    </xf>
    <xf numFmtId="0" fontId="16" fillId="0" borderId="7" applyNumberFormat="0" applyFill="0" applyAlignment="0" applyProtection="0">
      <alignment vertical="center"/>
    </xf>
    <xf numFmtId="0" fontId="17" fillId="3" borderId="0" applyNumberFormat="0" applyBorder="0" applyAlignment="0" applyProtection="0">
      <alignment vertical="center"/>
    </xf>
    <xf numFmtId="0" fontId="18" fillId="27" borderId="8" applyNumberFormat="0" applyAlignment="0" applyProtection="0">
      <alignment vertical="center"/>
    </xf>
    <xf numFmtId="0" fontId="19" fillId="0" borderId="0" applyNumberFormat="0" applyFill="0" applyBorder="0" applyAlignment="0" applyProtection="0">
      <alignment vertical="center"/>
    </xf>
    <xf numFmtId="178" fontId="8" fillId="0" borderId="0" applyFont="0" applyFill="0" applyBorder="0" applyAlignment="0" applyProtection="0"/>
    <xf numFmtId="177" fontId="8" fillId="0" borderId="0" applyFont="0" applyFill="0" applyBorder="0" applyAlignment="0" applyProtection="0"/>
    <xf numFmtId="38" fontId="14" fillId="0" borderId="0" applyFont="0" applyFill="0" applyBorder="0" applyAlignment="0" applyProtection="0"/>
    <xf numFmtId="38" fontId="3" fillId="0" borderId="0" applyFont="0" applyFill="0" applyBorder="0" applyAlignment="0" applyProtection="0">
      <alignment vertical="center"/>
    </xf>
    <xf numFmtId="38" fontId="64" fillId="0" borderId="0" applyFont="0" applyFill="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0" applyNumberFormat="0" applyFill="0" applyBorder="0" applyAlignment="0" applyProtection="0">
      <alignment vertical="center"/>
    </xf>
    <xf numFmtId="0" fontId="53" fillId="0" borderId="0">
      <alignment vertical="top"/>
    </xf>
    <xf numFmtId="0" fontId="72" fillId="0" borderId="0"/>
    <xf numFmtId="0" fontId="23" fillId="0" borderId="12" applyNumberFormat="0" applyFill="0" applyAlignment="0" applyProtection="0">
      <alignment vertical="center"/>
    </xf>
    <xf numFmtId="0" fontId="24" fillId="27" borderId="13" applyNumberFormat="0" applyAlignment="0" applyProtection="0">
      <alignment vertical="center"/>
    </xf>
    <xf numFmtId="0" fontId="25" fillId="0" borderId="0" applyNumberFormat="0" applyFill="0" applyBorder="0" applyAlignment="0" applyProtection="0">
      <alignment vertical="center"/>
    </xf>
    <xf numFmtId="0" fontId="51" fillId="22" borderId="14" applyBorder="0" applyAlignment="0">
      <alignment horizontal="centerContinuous" vertical="center" wrapText="1"/>
    </xf>
    <xf numFmtId="191" fontId="45" fillId="0" borderId="0" applyFont="0" applyFill="0" applyBorder="0" applyAlignment="0" applyProtection="0"/>
    <xf numFmtId="192" fontId="45" fillId="0" borderId="0" applyFont="0" applyFill="0" applyBorder="0" applyAlignment="0" applyProtection="0"/>
    <xf numFmtId="0" fontId="26" fillId="7" borderId="8" applyNumberFormat="0" applyAlignment="0" applyProtection="0">
      <alignment vertical="center"/>
    </xf>
    <xf numFmtId="0" fontId="51" fillId="28" borderId="0" applyNumberFormat="0" applyBorder="0" applyAlignment="0">
      <protection locked="0"/>
    </xf>
    <xf numFmtId="0" fontId="14" fillId="0" borderId="0">
      <alignment vertical="center"/>
    </xf>
    <xf numFmtId="0" fontId="14" fillId="0" borderId="0">
      <alignment vertical="center"/>
    </xf>
    <xf numFmtId="0" fontId="77"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9" fillId="0" borderId="0"/>
    <xf numFmtId="0" fontId="30" fillId="0" borderId="0">
      <alignment vertical="center"/>
    </xf>
    <xf numFmtId="0" fontId="14" fillId="0" borderId="0"/>
    <xf numFmtId="194" fontId="30" fillId="0" borderId="0"/>
    <xf numFmtId="0" fontId="65" fillId="0" borderId="0"/>
    <xf numFmtId="0" fontId="27" fillId="4" borderId="0" applyNumberFormat="0" applyBorder="0" applyAlignment="0" applyProtection="0">
      <alignment vertical="center"/>
    </xf>
    <xf numFmtId="0" fontId="79" fillId="0" borderId="0"/>
    <xf numFmtId="38" fontId="79" fillId="0" borderId="0" applyFont="0" applyFill="0" applyBorder="0" applyAlignment="0" applyProtection="0">
      <alignment vertical="center"/>
    </xf>
    <xf numFmtId="0" fontId="3" fillId="0" borderId="0">
      <alignment vertical="center"/>
    </xf>
    <xf numFmtId="0" fontId="14" fillId="0" borderId="0">
      <alignment vertical="center"/>
    </xf>
    <xf numFmtId="0" fontId="90" fillId="0" borderId="0">
      <alignment vertical="center"/>
    </xf>
    <xf numFmtId="0" fontId="92" fillId="0" borderId="0">
      <alignment vertical="center"/>
    </xf>
    <xf numFmtId="0" fontId="3" fillId="0" borderId="0">
      <alignment vertical="center"/>
    </xf>
    <xf numFmtId="0" fontId="14" fillId="0" borderId="0"/>
    <xf numFmtId="0" fontId="14" fillId="0" borderId="0"/>
    <xf numFmtId="0" fontId="14" fillId="0" borderId="0"/>
    <xf numFmtId="0" fontId="101" fillId="0" borderId="0" applyNumberFormat="0" applyFill="0" applyBorder="0" applyAlignment="0" applyProtection="0">
      <alignment vertical="top"/>
      <protection locked="0"/>
    </xf>
    <xf numFmtId="0" fontId="1" fillId="0" borderId="0">
      <alignment vertical="center"/>
    </xf>
  </cellStyleXfs>
  <cellXfs count="1773">
    <xf numFmtId="0" fontId="0" fillId="0" borderId="0" xfId="0"/>
    <xf numFmtId="49" fontId="62" fillId="0" borderId="0" xfId="97" applyNumberFormat="1" applyFont="1" applyAlignment="1">
      <alignment horizontal="center" vertical="center"/>
    </xf>
    <xf numFmtId="0" fontId="61" fillId="0" borderId="0" xfId="97" applyFont="1" applyAlignment="1">
      <alignment horizontal="center" vertical="center"/>
    </xf>
    <xf numFmtId="0" fontId="62" fillId="0" borderId="0" xfId="97" applyFont="1" applyAlignment="1">
      <alignment horizontal="center" vertical="center"/>
    </xf>
    <xf numFmtId="0" fontId="30" fillId="29" borderId="0" xfId="0" applyFont="1" applyFill="1" applyAlignment="1">
      <alignment horizontal="left"/>
    </xf>
    <xf numFmtId="0" fontId="30" fillId="29" borderId="0" xfId="0" applyFont="1" applyFill="1" applyAlignment="1">
      <alignment horizontal="left" vertical="center"/>
    </xf>
    <xf numFmtId="49" fontId="30" fillId="29" borderId="0" xfId="0" applyNumberFormat="1" applyFont="1" applyFill="1" applyAlignment="1">
      <alignment horizontal="left" vertical="center"/>
    </xf>
    <xf numFmtId="0" fontId="31" fillId="29" borderId="0" xfId="0" applyFont="1" applyFill="1" applyAlignment="1">
      <alignment vertical="center" wrapText="1"/>
    </xf>
    <xf numFmtId="0" fontId="30" fillId="29" borderId="0" xfId="0" applyFont="1" applyFill="1" applyAlignment="1">
      <alignment horizontal="left" vertical="center" wrapText="1"/>
    </xf>
    <xf numFmtId="0" fontId="33" fillId="29" borderId="0" xfId="0" applyFont="1" applyFill="1" applyAlignment="1">
      <alignment horizontal="center" vertical="center" wrapText="1"/>
    </xf>
    <xf numFmtId="49" fontId="29" fillId="29" borderId="0" xfId="0" applyNumberFormat="1" applyFont="1" applyFill="1" applyAlignment="1">
      <alignment horizontal="right" vertical="center" wrapText="1"/>
    </xf>
    <xf numFmtId="49" fontId="30" fillId="29" borderId="0" xfId="0" applyNumberFormat="1" applyFont="1" applyFill="1" applyAlignment="1">
      <alignment horizontal="left"/>
    </xf>
    <xf numFmtId="0" fontId="31" fillId="29" borderId="0" xfId="0" applyFont="1" applyFill="1" applyAlignment="1">
      <alignment wrapText="1"/>
    </xf>
    <xf numFmtId="0" fontId="30" fillId="29" borderId="0" xfId="0" applyFont="1" applyFill="1" applyAlignment="1">
      <alignment horizontal="left" wrapText="1"/>
    </xf>
    <xf numFmtId="0" fontId="35" fillId="29" borderId="0" xfId="0" applyFont="1" applyFill="1"/>
    <xf numFmtId="0" fontId="36" fillId="29" borderId="18" xfId="0" applyFont="1" applyFill="1" applyBorder="1" applyAlignment="1">
      <alignment horizontal="center" vertical="center" wrapText="1"/>
    </xf>
    <xf numFmtId="49" fontId="36" fillId="29" borderId="19" xfId="0" applyNumberFormat="1" applyFont="1" applyFill="1" applyBorder="1" applyAlignment="1">
      <alignment horizontal="center" vertical="center" wrapText="1"/>
    </xf>
    <xf numFmtId="0" fontId="36" fillId="29" borderId="20" xfId="0" applyFont="1" applyFill="1" applyBorder="1" applyAlignment="1">
      <alignment vertical="center" wrapText="1"/>
    </xf>
    <xf numFmtId="0" fontId="34" fillId="29" borderId="21" xfId="0" applyFont="1" applyFill="1" applyBorder="1" applyAlignment="1">
      <alignment horizontal="center" vertical="center" wrapText="1"/>
    </xf>
    <xf numFmtId="49" fontId="34" fillId="29" borderId="3" xfId="0" applyNumberFormat="1" applyFont="1" applyFill="1" applyBorder="1" applyAlignment="1">
      <alignment horizontal="center" vertical="center" wrapText="1"/>
    </xf>
    <xf numFmtId="0" fontId="34" fillId="29" borderId="22" xfId="0" applyFont="1" applyFill="1" applyBorder="1" applyAlignment="1">
      <alignment vertical="center" wrapText="1"/>
    </xf>
    <xf numFmtId="0" fontId="34" fillId="29" borderId="23" xfId="0" applyFont="1" applyFill="1" applyBorder="1" applyAlignment="1">
      <alignment horizontal="center" vertical="center" wrapText="1"/>
    </xf>
    <xf numFmtId="49" fontId="34" fillId="29" borderId="24" xfId="0" applyNumberFormat="1" applyFont="1" applyFill="1" applyBorder="1" applyAlignment="1">
      <alignment horizontal="center" vertical="center" wrapText="1"/>
    </xf>
    <xf numFmtId="0" fontId="34" fillId="29" borderId="25" xfId="0" applyFont="1" applyFill="1" applyBorder="1" applyAlignment="1">
      <alignment vertical="center" wrapText="1"/>
    </xf>
    <xf numFmtId="0" fontId="31" fillId="29" borderId="0" xfId="0" applyFont="1" applyFill="1" applyBorder="1" applyAlignment="1">
      <alignment horizontal="center" vertical="top" wrapText="1"/>
    </xf>
    <xf numFmtId="49" fontId="31" fillId="29" borderId="0" xfId="0" applyNumberFormat="1" applyFont="1" applyFill="1" applyBorder="1" applyAlignment="1">
      <alignment horizontal="center" vertical="top"/>
    </xf>
    <xf numFmtId="0" fontId="31" fillId="29" borderId="0" xfId="0" applyFont="1" applyFill="1" applyBorder="1" applyAlignment="1">
      <alignment vertical="top" wrapText="1"/>
    </xf>
    <xf numFmtId="0" fontId="35" fillId="29" borderId="0" xfId="0" applyFont="1" applyFill="1" applyBorder="1" applyAlignment="1">
      <alignment vertical="top" wrapText="1"/>
    </xf>
    <xf numFmtId="0" fontId="35" fillId="29" borderId="0" xfId="0" applyFont="1" applyFill="1" applyBorder="1" applyAlignment="1">
      <alignment horizontal="center" vertical="top" wrapText="1"/>
    </xf>
    <xf numFmtId="49" fontId="35" fillId="29" borderId="0" xfId="0" applyNumberFormat="1" applyFont="1" applyFill="1" applyBorder="1" applyAlignment="1">
      <alignment horizontal="center" vertical="top"/>
    </xf>
    <xf numFmtId="0" fontId="35" fillId="29" borderId="0" xfId="0" applyFont="1" applyFill="1" applyBorder="1" applyAlignment="1">
      <alignment horizontal="center" vertical="top"/>
    </xf>
    <xf numFmtId="0" fontId="35" fillId="29" borderId="0" xfId="0" applyFont="1" applyFill="1" applyAlignment="1">
      <alignment horizontal="center" vertical="top"/>
    </xf>
    <xf numFmtId="0" fontId="35" fillId="29" borderId="0" xfId="0" applyFont="1" applyFill="1" applyAlignment="1">
      <alignment horizontal="center"/>
    </xf>
    <xf numFmtId="49" fontId="35" fillId="29" borderId="0" xfId="0" applyNumberFormat="1" applyFont="1" applyFill="1" applyAlignment="1">
      <alignment horizontal="center"/>
    </xf>
    <xf numFmtId="0" fontId="35" fillId="29" borderId="0" xfId="0" applyFont="1" applyFill="1" applyAlignment="1">
      <alignment wrapText="1"/>
    </xf>
    <xf numFmtId="0" fontId="37" fillId="29" borderId="0" xfId="0" applyFont="1" applyFill="1" applyAlignment="1">
      <alignment horizontal="left" vertical="center"/>
    </xf>
    <xf numFmtId="0" fontId="38" fillId="29" borderId="0" xfId="0" applyFont="1" applyFill="1" applyAlignment="1">
      <alignment vertical="center"/>
    </xf>
    <xf numFmtId="0" fontId="40" fillId="29" borderId="0" xfId="0" applyFont="1" applyFill="1" applyAlignment="1">
      <alignment horizontal="center" vertical="center"/>
    </xf>
    <xf numFmtId="0" fontId="41" fillId="29" borderId="0" xfId="0" applyFont="1" applyFill="1" applyAlignment="1">
      <alignment horizontal="centerContinuous"/>
    </xf>
    <xf numFmtId="0" fontId="42" fillId="29" borderId="0" xfId="0" applyFont="1" applyFill="1"/>
    <xf numFmtId="0" fontId="33" fillId="29" borderId="0" xfId="0" applyFont="1" applyFill="1" applyAlignment="1">
      <alignment horizontal="center" vertical="center"/>
    </xf>
    <xf numFmtId="0" fontId="0" fillId="29" borderId="0" xfId="0" applyFill="1" applyAlignment="1">
      <alignment horizontal="center" vertical="center"/>
    </xf>
    <xf numFmtId="0" fontId="43" fillId="29" borderId="0" xfId="0" applyFont="1" applyFill="1" applyAlignment="1">
      <alignment horizontal="right" vertical="center"/>
    </xf>
    <xf numFmtId="0" fontId="42" fillId="29" borderId="0" xfId="0" applyFont="1" applyFill="1" applyBorder="1" applyAlignment="1"/>
    <xf numFmtId="0" fontId="44" fillId="29" borderId="0" xfId="0" applyFont="1" applyFill="1" applyBorder="1" applyAlignment="1">
      <alignment horizontal="center" vertical="center"/>
    </xf>
    <xf numFmtId="0" fontId="42" fillId="29" borderId="0" xfId="0" applyFont="1" applyFill="1" applyBorder="1"/>
    <xf numFmtId="0" fontId="42" fillId="29" borderId="26" xfId="0" applyFont="1" applyFill="1" applyBorder="1"/>
    <xf numFmtId="0" fontId="42" fillId="29" borderId="0" xfId="0" applyFont="1" applyFill="1" applyBorder="1" applyAlignment="1">
      <alignment vertical="center"/>
    </xf>
    <xf numFmtId="3" fontId="34" fillId="29" borderId="0" xfId="69" applyNumberFormat="1" applyFont="1" applyFill="1"/>
    <xf numFmtId="0" fontId="34" fillId="29" borderId="0" xfId="0" applyFont="1" applyFill="1" applyAlignment="1">
      <alignment vertical="center"/>
    </xf>
    <xf numFmtId="3" fontId="48" fillId="29" borderId="0" xfId="69" applyNumberFormat="1" applyFont="1" applyFill="1" applyBorder="1" applyAlignment="1">
      <alignment horizontal="center" vertical="center"/>
    </xf>
    <xf numFmtId="0" fontId="48" fillId="29" borderId="0" xfId="0" applyFont="1" applyFill="1" applyAlignment="1"/>
    <xf numFmtId="0" fontId="34" fillId="29" borderId="0" xfId="0" applyFont="1" applyFill="1"/>
    <xf numFmtId="3" fontId="49" fillId="29" borderId="0" xfId="69" applyNumberFormat="1" applyFont="1" applyFill="1"/>
    <xf numFmtId="3" fontId="50" fillId="29" borderId="0" xfId="69" applyNumberFormat="1" applyFont="1" applyFill="1" applyAlignment="1"/>
    <xf numFmtId="3" fontId="39" fillId="29" borderId="0" xfId="69" applyNumberFormat="1" applyFont="1" applyFill="1" applyAlignment="1">
      <alignment horizontal="center" vertical="center"/>
    </xf>
    <xf numFmtId="0" fontId="50" fillId="29" borderId="0" xfId="0" applyFont="1" applyFill="1" applyAlignment="1">
      <alignment horizontal="center" vertical="center"/>
    </xf>
    <xf numFmtId="3" fontId="45" fillId="29" borderId="0" xfId="69" applyNumberFormat="1" applyFont="1" applyFill="1"/>
    <xf numFmtId="0" fontId="51" fillId="29" borderId="0" xfId="0" applyFont="1" applyFill="1" applyAlignment="1">
      <alignment horizontal="center"/>
    </xf>
    <xf numFmtId="0" fontId="51" fillId="29" borderId="0" xfId="0" applyFont="1" applyFill="1" applyAlignment="1"/>
    <xf numFmtId="3" fontId="45" fillId="29" borderId="0" xfId="69" applyNumberFormat="1" applyFont="1" applyFill="1" applyBorder="1"/>
    <xf numFmtId="3" fontId="45" fillId="29" borderId="27" xfId="69" applyNumberFormat="1" applyFont="1" applyFill="1" applyBorder="1"/>
    <xf numFmtId="0" fontId="43" fillId="29" borderId="27" xfId="0" applyFont="1" applyFill="1" applyBorder="1" applyAlignment="1">
      <alignment horizontal="right" vertical="center"/>
    </xf>
    <xf numFmtId="3" fontId="45" fillId="29" borderId="26" xfId="69" applyNumberFormat="1" applyFont="1" applyFill="1" applyBorder="1" applyAlignment="1">
      <alignment vertical="center"/>
    </xf>
    <xf numFmtId="3" fontId="45" fillId="29" borderId="0" xfId="69" applyNumberFormat="1" applyFont="1" applyFill="1" applyAlignment="1">
      <alignment vertical="center"/>
    </xf>
    <xf numFmtId="0" fontId="52" fillId="30" borderId="29" xfId="0" applyFont="1" applyFill="1" applyBorder="1" applyAlignment="1">
      <alignment horizontal="center" vertical="center"/>
    </xf>
    <xf numFmtId="0" fontId="52" fillId="30" borderId="24" xfId="0" applyFont="1" applyFill="1" applyBorder="1" applyAlignment="1">
      <alignment horizontal="center" vertical="center"/>
    </xf>
    <xf numFmtId="3" fontId="45" fillId="29" borderId="0" xfId="69" applyNumberFormat="1" applyFont="1" applyFill="1" applyBorder="1" applyAlignment="1">
      <alignment vertical="center"/>
    </xf>
    <xf numFmtId="0" fontId="45" fillId="29" borderId="30" xfId="0" applyFont="1" applyFill="1" applyBorder="1" applyAlignment="1">
      <alignment horizontal="center" vertical="center"/>
    </xf>
    <xf numFmtId="0" fontId="46" fillId="29" borderId="31" xfId="0" applyFont="1" applyFill="1" applyBorder="1" applyAlignment="1">
      <alignment horizontal="center" vertical="center"/>
    </xf>
    <xf numFmtId="0" fontId="45" fillId="29" borderId="31" xfId="0" applyFont="1" applyFill="1" applyBorder="1" applyAlignment="1">
      <alignment horizontal="center" vertical="center"/>
    </xf>
    <xf numFmtId="182" fontId="47" fillId="29" borderId="32" xfId="69" applyNumberFormat="1" applyFont="1" applyFill="1" applyBorder="1" applyAlignment="1">
      <alignment horizontal="right" vertical="center"/>
    </xf>
    <xf numFmtId="3" fontId="45" fillId="29" borderId="0" xfId="69" applyNumberFormat="1" applyFont="1" applyFill="1" applyBorder="1" applyAlignment="1">
      <alignment horizontal="center" vertical="center"/>
    </xf>
    <xf numFmtId="3" fontId="45" fillId="29" borderId="0" xfId="69" applyNumberFormat="1" applyFont="1" applyFill="1" applyBorder="1" applyAlignment="1">
      <alignment horizontal="left" vertical="center"/>
    </xf>
    <xf numFmtId="0" fontId="30" fillId="0" borderId="0" xfId="96" applyFont="1" applyAlignment="1">
      <alignment vertical="center"/>
    </xf>
    <xf numFmtId="0" fontId="30" fillId="0" borderId="0" xfId="96" applyFont="1" applyAlignment="1">
      <alignment horizontal="right" vertical="center"/>
    </xf>
    <xf numFmtId="0" fontId="30" fillId="0" borderId="0" xfId="96" applyFont="1" applyAlignment="1">
      <alignment horizontal="center" vertical="center"/>
    </xf>
    <xf numFmtId="0" fontId="34" fillId="0" borderId="0" xfId="0" applyFont="1" applyBorder="1" applyAlignment="1">
      <alignment horizontal="center" vertical="center"/>
    </xf>
    <xf numFmtId="181" fontId="34" fillId="0" borderId="0" xfId="69" applyNumberFormat="1" applyFont="1" applyBorder="1" applyAlignment="1">
      <alignment horizontal="right" vertical="center"/>
    </xf>
    <xf numFmtId="10" fontId="34" fillId="0" borderId="0" xfId="69" applyNumberFormat="1" applyFont="1" applyBorder="1" applyAlignment="1">
      <alignment horizontal="right" vertical="center"/>
    </xf>
    <xf numFmtId="0" fontId="34" fillId="0" borderId="0" xfId="0" applyFont="1" applyAlignment="1">
      <alignment vertical="center"/>
    </xf>
    <xf numFmtId="0" fontId="57" fillId="30" borderId="76" xfId="0" applyFont="1" applyFill="1" applyBorder="1" applyAlignment="1">
      <alignment horizontal="center" vertical="center"/>
    </xf>
    <xf numFmtId="0" fontId="36" fillId="0" borderId="18" xfId="0" applyFont="1" applyFill="1" applyBorder="1" applyAlignment="1">
      <alignment horizontal="center" vertical="center" wrapText="1"/>
    </xf>
    <xf numFmtId="49" fontId="36" fillId="0" borderId="19" xfId="0" applyNumberFormat="1" applyFont="1" applyFill="1" applyBorder="1" applyAlignment="1">
      <alignment horizontal="center" vertical="center" wrapText="1"/>
    </xf>
    <xf numFmtId="0" fontId="36" fillId="0" borderId="19" xfId="0" applyFont="1" applyFill="1" applyBorder="1" applyAlignment="1">
      <alignment vertical="center" wrapText="1"/>
    </xf>
    <xf numFmtId="0" fontId="36" fillId="0" borderId="20" xfId="0" applyFont="1" applyFill="1" applyBorder="1" applyAlignment="1">
      <alignment vertical="center" wrapText="1"/>
    </xf>
    <xf numFmtId="0" fontId="34" fillId="0" borderId="21" xfId="0" applyFont="1" applyFill="1" applyBorder="1" applyAlignment="1">
      <alignment horizontal="center" vertical="center" wrapText="1"/>
    </xf>
    <xf numFmtId="49" fontId="34" fillId="0" borderId="3" xfId="0" applyNumberFormat="1" applyFont="1" applyFill="1" applyBorder="1" applyAlignment="1">
      <alignment horizontal="center" vertical="center" wrapText="1"/>
    </xf>
    <xf numFmtId="0" fontId="34" fillId="0" borderId="3" xfId="0" applyFont="1" applyFill="1" applyBorder="1" applyAlignment="1">
      <alignment vertical="center" wrapText="1"/>
    </xf>
    <xf numFmtId="0" fontId="34" fillId="0" borderId="22" xfId="0" applyFont="1" applyFill="1" applyBorder="1" applyAlignment="1">
      <alignment vertical="center" wrapText="1"/>
    </xf>
    <xf numFmtId="0" fontId="34" fillId="0" borderId="23" xfId="0" applyFont="1" applyFill="1" applyBorder="1" applyAlignment="1">
      <alignment horizontal="center" vertical="center" wrapText="1"/>
    </xf>
    <xf numFmtId="49" fontId="34" fillId="0" borderId="24" xfId="0" applyNumberFormat="1" applyFont="1" applyFill="1" applyBorder="1" applyAlignment="1">
      <alignment horizontal="center" vertical="center" wrapText="1"/>
    </xf>
    <xf numFmtId="0" fontId="34" fillId="0" borderId="24" xfId="0" applyFont="1" applyFill="1" applyBorder="1" applyAlignment="1">
      <alignment vertical="center" wrapText="1"/>
    </xf>
    <xf numFmtId="0" fontId="34" fillId="0" borderId="25" xfId="0" applyFont="1" applyFill="1" applyBorder="1" applyAlignment="1">
      <alignment vertical="center" wrapText="1"/>
    </xf>
    <xf numFmtId="0" fontId="30" fillId="29" borderId="0" xfId="0" applyFont="1" applyFill="1" applyAlignment="1"/>
    <xf numFmtId="3" fontId="30" fillId="29" borderId="0" xfId="69" applyNumberFormat="1" applyFont="1" applyFill="1" applyAlignment="1">
      <alignment horizontal="right"/>
    </xf>
    <xf numFmtId="0" fontId="30" fillId="29" borderId="0" xfId="0" applyFont="1" applyFill="1" applyBorder="1" applyAlignment="1">
      <alignment horizontal="center" vertical="center"/>
    </xf>
    <xf numFmtId="0" fontId="30" fillId="29" borderId="0" xfId="0" applyFont="1" applyFill="1" applyBorder="1" applyAlignment="1">
      <alignment vertical="center"/>
    </xf>
    <xf numFmtId="0" fontId="41" fillId="29" borderId="0" xfId="0" applyFont="1" applyFill="1" applyAlignment="1">
      <alignment horizontal="centerContinuous" vertical="center"/>
    </xf>
    <xf numFmtId="0" fontId="42" fillId="29" borderId="26" xfId="0" applyFont="1" applyFill="1" applyBorder="1" applyAlignment="1"/>
    <xf numFmtId="0" fontId="45" fillId="29" borderId="27" xfId="0" applyFont="1" applyFill="1" applyBorder="1" applyAlignment="1">
      <alignment horizontal="right" vertical="center"/>
    </xf>
    <xf numFmtId="3" fontId="35" fillId="29" borderId="0" xfId="69" applyNumberFormat="1" applyFont="1" applyFill="1" applyBorder="1" applyAlignment="1">
      <alignment horizontal="center" vertical="top"/>
    </xf>
    <xf numFmtId="3" fontId="35" fillId="29" borderId="0" xfId="69" applyNumberFormat="1" applyFont="1" applyFill="1"/>
    <xf numFmtId="0" fontId="35" fillId="0" borderId="0" xfId="0" applyFont="1" applyBorder="1" applyAlignment="1">
      <alignment horizontal="center" vertical="top"/>
    </xf>
    <xf numFmtId="0" fontId="46" fillId="29" borderId="93" xfId="0" applyFont="1" applyFill="1" applyBorder="1" applyAlignment="1">
      <alignment vertical="center"/>
    </xf>
    <xf numFmtId="0" fontId="46" fillId="29" borderId="34" xfId="0" applyFont="1" applyFill="1" applyBorder="1" applyAlignment="1">
      <alignment horizontal="right" vertical="center"/>
    </xf>
    <xf numFmtId="49" fontId="34" fillId="29" borderId="2" xfId="89" applyNumberFormat="1" applyFont="1" applyFill="1" applyBorder="1" applyAlignment="1">
      <alignment vertical="center" wrapText="1"/>
    </xf>
    <xf numFmtId="49" fontId="34" fillId="29" borderId="2" xfId="89" applyNumberFormat="1" applyFont="1" applyFill="1" applyBorder="1" applyAlignment="1">
      <alignment vertical="center"/>
    </xf>
    <xf numFmtId="0" fontId="34" fillId="29" borderId="2" xfId="89" applyFont="1" applyFill="1" applyBorder="1" applyAlignment="1">
      <alignment vertical="center"/>
    </xf>
    <xf numFmtId="49" fontId="34" fillId="29" borderId="33" xfId="89" applyNumberFormat="1" applyFont="1" applyFill="1" applyBorder="1" applyAlignment="1">
      <alignment vertical="center"/>
    </xf>
    <xf numFmtId="49" fontId="34" fillId="29" borderId="33" xfId="89" applyNumberFormat="1" applyFont="1" applyFill="1" applyBorder="1" applyAlignment="1">
      <alignment horizontal="distributed" vertical="center" indent="3"/>
    </xf>
    <xf numFmtId="49" fontId="34" fillId="29" borderId="33" xfId="89" applyNumberFormat="1" applyFont="1" applyFill="1" applyBorder="1">
      <alignment vertical="center"/>
    </xf>
    <xf numFmtId="0" fontId="46" fillId="29" borderId="36" xfId="0" applyFont="1" applyFill="1" applyBorder="1" applyAlignment="1">
      <alignment horizontal="right" vertical="center"/>
    </xf>
    <xf numFmtId="49" fontId="34" fillId="29" borderId="49" xfId="89" applyNumberFormat="1" applyFont="1" applyFill="1" applyBorder="1" applyAlignment="1">
      <alignment vertical="center" wrapText="1"/>
    </xf>
    <xf numFmtId="0" fontId="34" fillId="29" borderId="0" xfId="0" applyFont="1" applyFill="1" applyBorder="1" applyAlignment="1">
      <alignment horizontal="center" vertical="center" wrapText="1"/>
    </xf>
    <xf numFmtId="49" fontId="34" fillId="29" borderId="0" xfId="0" applyNumberFormat="1" applyFont="1" applyFill="1" applyBorder="1" applyAlignment="1">
      <alignment horizontal="center" vertical="center" wrapText="1"/>
    </xf>
    <xf numFmtId="0" fontId="34" fillId="29" borderId="0" xfId="0" applyFont="1" applyFill="1" applyBorder="1" applyAlignment="1">
      <alignment vertical="center" wrapText="1"/>
    </xf>
    <xf numFmtId="0" fontId="39" fillId="29" borderId="0" xfId="0" applyFont="1" applyFill="1" applyAlignment="1">
      <alignment horizontal="center" vertical="center"/>
    </xf>
    <xf numFmtId="0" fontId="45" fillId="29" borderId="94" xfId="0" applyFont="1" applyFill="1" applyBorder="1" applyAlignment="1">
      <alignment horizontal="left" vertical="center"/>
    </xf>
    <xf numFmtId="0" fontId="34" fillId="29" borderId="0" xfId="0" applyFont="1" applyFill="1" applyBorder="1"/>
    <xf numFmtId="0" fontId="34" fillId="29" borderId="30" xfId="0" applyFont="1" applyFill="1" applyBorder="1" applyAlignment="1">
      <alignment vertical="center"/>
    </xf>
    <xf numFmtId="182" fontId="47" fillId="29" borderId="72" xfId="0" applyNumberFormat="1" applyFont="1" applyFill="1" applyBorder="1" applyAlignment="1">
      <alignment horizontal="right" vertical="center"/>
    </xf>
    <xf numFmtId="0" fontId="30" fillId="29" borderId="26" xfId="0" applyFont="1" applyFill="1" applyBorder="1"/>
    <xf numFmtId="0" fontId="30" fillId="29" borderId="0" xfId="0" applyFont="1" applyFill="1"/>
    <xf numFmtId="182" fontId="47" fillId="29" borderId="98" xfId="0" applyNumberFormat="1" applyFont="1" applyFill="1" applyBorder="1" applyAlignment="1">
      <alignment horizontal="right" vertical="center"/>
    </xf>
    <xf numFmtId="0" fontId="42" fillId="29" borderId="0" xfId="0" applyFont="1" applyFill="1" applyAlignment="1">
      <alignment vertical="center"/>
    </xf>
    <xf numFmtId="49" fontId="34" fillId="29" borderId="45" xfId="89" applyNumberFormat="1" applyFont="1" applyFill="1" applyBorder="1" applyAlignment="1">
      <alignment vertical="center"/>
    </xf>
    <xf numFmtId="49" fontId="34" fillId="29" borderId="49" xfId="89" applyNumberFormat="1" applyFont="1" applyFill="1" applyBorder="1">
      <alignment vertical="center"/>
    </xf>
    <xf numFmtId="182" fontId="45" fillId="25" borderId="19" xfId="0" applyNumberFormat="1" applyFont="1" applyFill="1" applyBorder="1" applyAlignment="1" applyProtection="1">
      <alignment vertical="center"/>
      <protection locked="0"/>
    </xf>
    <xf numFmtId="182" fontId="45" fillId="25" borderId="31" xfId="0" applyNumberFormat="1" applyFont="1" applyFill="1" applyBorder="1" applyAlignment="1" applyProtection="1">
      <alignment vertical="center"/>
      <protection locked="0"/>
    </xf>
    <xf numFmtId="182" fontId="45" fillId="29" borderId="99" xfId="0" applyNumberFormat="1" applyFont="1" applyFill="1" applyBorder="1" applyAlignment="1">
      <alignment vertical="center"/>
    </xf>
    <xf numFmtId="49" fontId="34" fillId="29" borderId="45" xfId="89" applyNumberFormat="1" applyFont="1" applyFill="1" applyBorder="1" applyAlignment="1">
      <alignment horizontal="distributed" vertical="center" indent="3"/>
    </xf>
    <xf numFmtId="49" fontId="34" fillId="29" borderId="45" xfId="89" applyNumberFormat="1" applyFont="1" applyFill="1" applyBorder="1">
      <alignment vertical="center"/>
    </xf>
    <xf numFmtId="49" fontId="34" fillId="29" borderId="31" xfId="89" applyNumberFormat="1" applyFont="1" applyFill="1" applyBorder="1">
      <alignment vertical="center"/>
    </xf>
    <xf numFmtId="182" fontId="45" fillId="29" borderId="3" xfId="0" applyNumberFormat="1" applyFont="1" applyFill="1" applyBorder="1" applyAlignment="1">
      <alignment vertical="center"/>
    </xf>
    <xf numFmtId="182" fontId="45" fillId="25" borderId="39" xfId="0" applyNumberFormat="1" applyFont="1" applyFill="1" applyBorder="1" applyAlignment="1" applyProtection="1">
      <alignment vertical="center"/>
      <protection locked="0"/>
    </xf>
    <xf numFmtId="0" fontId="0" fillId="29" borderId="0" xfId="0" applyFill="1" applyAlignment="1">
      <alignment vertical="top"/>
    </xf>
    <xf numFmtId="0" fontId="49" fillId="29" borderId="0" xfId="0" applyFont="1" applyFill="1" applyAlignment="1">
      <alignment vertical="top"/>
    </xf>
    <xf numFmtId="0" fontId="49" fillId="29" borderId="0" xfId="0" applyFont="1" applyFill="1" applyAlignment="1">
      <alignment vertical="top" wrapText="1"/>
    </xf>
    <xf numFmtId="0" fontId="45" fillId="29" borderId="0" xfId="0" applyFont="1" applyFill="1" applyBorder="1" applyAlignment="1" applyProtection="1">
      <alignment vertical="center" shrinkToFit="1"/>
      <protection locked="0"/>
    </xf>
    <xf numFmtId="0" fontId="34" fillId="29" borderId="0" xfId="0" applyFont="1" applyFill="1" applyAlignment="1"/>
    <xf numFmtId="0" fontId="52" fillId="30" borderId="103" xfId="0" applyFont="1" applyFill="1" applyBorder="1" applyAlignment="1">
      <alignment horizontal="center" vertical="center"/>
    </xf>
    <xf numFmtId="182" fontId="47" fillId="29" borderId="94" xfId="0" applyNumberFormat="1" applyFont="1" applyFill="1" applyBorder="1" applyAlignment="1">
      <alignment horizontal="right" vertical="center"/>
    </xf>
    <xf numFmtId="182" fontId="45" fillId="29" borderId="22" xfId="0" applyNumberFormat="1" applyFont="1" applyFill="1" applyBorder="1" applyAlignment="1">
      <alignment vertical="center"/>
    </xf>
    <xf numFmtId="182" fontId="45" fillId="29" borderId="105" xfId="0" applyNumberFormat="1" applyFont="1" applyFill="1" applyBorder="1" applyAlignment="1" applyProtection="1">
      <alignment horizontal="right" vertical="center"/>
      <protection locked="0"/>
    </xf>
    <xf numFmtId="182" fontId="45" fillId="29" borderId="106" xfId="0" applyNumberFormat="1" applyFont="1" applyFill="1" applyBorder="1" applyAlignment="1" applyProtection="1">
      <alignment horizontal="right" vertical="center"/>
      <protection locked="0"/>
    </xf>
    <xf numFmtId="182" fontId="45" fillId="25" borderId="107" xfId="0" applyNumberFormat="1" applyFont="1" applyFill="1" applyBorder="1" applyAlignment="1" applyProtection="1">
      <alignment horizontal="right" vertical="center"/>
      <protection locked="0"/>
    </xf>
    <xf numFmtId="182" fontId="45" fillId="25" borderId="106" xfId="0" applyNumberFormat="1" applyFont="1" applyFill="1" applyBorder="1" applyAlignment="1" applyProtection="1">
      <alignment horizontal="right" vertical="center"/>
      <protection locked="0"/>
    </xf>
    <xf numFmtId="182" fontId="45" fillId="29" borderId="108" xfId="69" applyNumberFormat="1" applyFont="1" applyFill="1" applyBorder="1" applyAlignment="1">
      <alignment horizontal="right" vertical="center"/>
    </xf>
    <xf numFmtId="182" fontId="45" fillId="29" borderId="109" xfId="0" applyNumberFormat="1" applyFont="1" applyFill="1" applyBorder="1" applyAlignment="1" applyProtection="1">
      <alignment horizontal="right" vertical="center"/>
      <protection locked="0"/>
    </xf>
    <xf numFmtId="182" fontId="45" fillId="29" borderId="110" xfId="0" applyNumberFormat="1" applyFont="1" applyFill="1" applyBorder="1" applyAlignment="1" applyProtection="1">
      <alignment horizontal="right" vertical="center"/>
      <protection locked="0"/>
    </xf>
    <xf numFmtId="182" fontId="45" fillId="25" borderId="111" xfId="0" applyNumberFormat="1" applyFont="1" applyFill="1" applyBorder="1" applyAlignment="1" applyProtection="1">
      <alignment horizontal="right" vertical="center"/>
      <protection locked="0"/>
    </xf>
    <xf numFmtId="182" fontId="45" fillId="25" borderId="110" xfId="0" applyNumberFormat="1" applyFont="1" applyFill="1" applyBorder="1" applyAlignment="1" applyProtection="1">
      <alignment horizontal="right" vertical="center"/>
      <protection locked="0"/>
    </xf>
    <xf numFmtId="182" fontId="45" fillId="29" borderId="112" xfId="69" applyNumberFormat="1" applyFont="1" applyFill="1" applyBorder="1" applyAlignment="1">
      <alignment horizontal="right" vertical="center"/>
    </xf>
    <xf numFmtId="49" fontId="34" fillId="29" borderId="33" xfId="89" applyNumberFormat="1" applyFont="1" applyFill="1" applyBorder="1" applyAlignment="1">
      <alignment horizontal="center" vertical="center"/>
    </xf>
    <xf numFmtId="0" fontId="46" fillId="29" borderId="113" xfId="0" applyFont="1" applyFill="1" applyBorder="1" applyAlignment="1">
      <alignment horizontal="right" vertical="center"/>
    </xf>
    <xf numFmtId="182" fontId="45" fillId="29" borderId="45" xfId="0" applyNumberFormat="1" applyFont="1" applyFill="1" applyBorder="1" applyAlignment="1" applyProtection="1">
      <alignment vertical="center"/>
      <protection locked="0"/>
    </xf>
    <xf numFmtId="182" fontId="45" fillId="29" borderId="3" xfId="0" applyNumberFormat="1" applyFont="1" applyFill="1" applyBorder="1" applyAlignment="1" applyProtection="1">
      <alignment vertical="center"/>
      <protection locked="0"/>
    </xf>
    <xf numFmtId="0" fontId="51" fillId="0" borderId="0" xfId="97" applyFont="1" applyAlignment="1">
      <alignment horizontal="center" vertical="center"/>
    </xf>
    <xf numFmtId="0" fontId="51" fillId="0" borderId="0" xfId="97" applyFont="1">
      <alignment vertical="center"/>
    </xf>
    <xf numFmtId="0" fontId="51" fillId="0" borderId="0" xfId="97" applyFont="1" applyFill="1">
      <alignment vertical="center"/>
    </xf>
    <xf numFmtId="0" fontId="29" fillId="0" borderId="0" xfId="91" applyFont="1" applyFill="1" applyAlignment="1">
      <alignment horizontal="left" vertical="center"/>
    </xf>
    <xf numFmtId="49" fontId="35" fillId="0" borderId="0" xfId="91" applyNumberFormat="1" applyFont="1" applyFill="1" applyAlignment="1">
      <alignment horizontal="left" vertical="top" wrapText="1"/>
    </xf>
    <xf numFmtId="0" fontId="29" fillId="0" borderId="0" xfId="94" applyFont="1" applyFill="1">
      <alignment vertical="center"/>
    </xf>
    <xf numFmtId="0" fontId="29" fillId="0" borderId="0" xfId="94" applyFont="1">
      <alignment vertical="center"/>
    </xf>
    <xf numFmtId="49" fontId="29" fillId="0" borderId="0" xfId="91" applyNumberFormat="1" applyFont="1" applyFill="1" applyAlignment="1">
      <alignment horizontal="left" vertical="center"/>
    </xf>
    <xf numFmtId="0" fontId="66" fillId="0" borderId="0" xfId="91" applyFont="1" applyFill="1" applyAlignment="1">
      <alignment horizontal="center" vertical="center" wrapText="1"/>
    </xf>
    <xf numFmtId="49" fontId="29" fillId="0" borderId="0" xfId="91" applyNumberFormat="1" applyFont="1" applyFill="1" applyAlignment="1">
      <alignment horizontal="right" vertical="center" wrapText="1"/>
    </xf>
    <xf numFmtId="0" fontId="29" fillId="0" borderId="0" xfId="91" applyFont="1" applyFill="1" applyAlignment="1">
      <alignment horizontal="left"/>
    </xf>
    <xf numFmtId="49" fontId="29" fillId="0" borderId="0" xfId="91" applyNumberFormat="1" applyFont="1" applyFill="1" applyAlignment="1">
      <alignment horizontal="left"/>
    </xf>
    <xf numFmtId="0" fontId="29" fillId="0" borderId="21" xfId="94" applyFont="1" applyFill="1" applyBorder="1">
      <alignment vertical="center"/>
    </xf>
    <xf numFmtId="0" fontId="29" fillId="0" borderId="3" xfId="94" applyFont="1" applyFill="1" applyBorder="1">
      <alignment vertical="center"/>
    </xf>
    <xf numFmtId="0" fontId="29" fillId="0" borderId="22" xfId="94" applyFont="1" applyFill="1" applyBorder="1">
      <alignment vertical="center"/>
    </xf>
    <xf numFmtId="0" fontId="29" fillId="0" borderId="23" xfId="94" applyFont="1" applyFill="1" applyBorder="1">
      <alignment vertical="center"/>
    </xf>
    <xf numFmtId="0" fontId="29" fillId="0" borderId="24" xfId="94" applyFont="1" applyFill="1" applyBorder="1">
      <alignment vertical="center"/>
    </xf>
    <xf numFmtId="0" fontId="29" fillId="0" borderId="25" xfId="94" applyFont="1" applyFill="1" applyBorder="1">
      <alignment vertical="center"/>
    </xf>
    <xf numFmtId="0" fontId="35" fillId="0" borderId="0" xfId="91" applyFont="1" applyFill="1" applyAlignment="1">
      <alignment horizontal="center" vertical="top"/>
    </xf>
    <xf numFmtId="0" fontId="30" fillId="0" borderId="0" xfId="91" applyFont="1" applyFill="1" applyAlignment="1">
      <alignment vertical="top" wrapText="1"/>
    </xf>
    <xf numFmtId="0" fontId="34" fillId="25" borderId="3" xfId="0" applyFont="1" applyFill="1" applyBorder="1" applyAlignment="1">
      <alignment horizontal="center" vertical="center"/>
    </xf>
    <xf numFmtId="0" fontId="34" fillId="25" borderId="3" xfId="0" applyFont="1" applyFill="1" applyBorder="1"/>
    <xf numFmtId="49" fontId="74" fillId="0" borderId="0" xfId="91" applyNumberFormat="1" applyFont="1" applyFill="1" applyAlignment="1">
      <alignment horizontal="left" vertical="center"/>
    </xf>
    <xf numFmtId="0" fontId="74" fillId="0" borderId="0" xfId="94" applyFont="1" applyFill="1">
      <alignment vertical="center"/>
    </xf>
    <xf numFmtId="49" fontId="74" fillId="0" borderId="0" xfId="91" applyNumberFormat="1" applyFont="1" applyFill="1" applyAlignment="1">
      <alignment horizontal="right" vertical="center" wrapText="1"/>
    </xf>
    <xf numFmtId="0" fontId="74" fillId="0" borderId="0" xfId="94" applyFont="1">
      <alignment vertical="center"/>
    </xf>
    <xf numFmtId="0" fontId="73" fillId="0" borderId="2" xfId="0" applyFont="1" applyBorder="1" applyAlignment="1">
      <alignment vertical="center"/>
    </xf>
    <xf numFmtId="0" fontId="49" fillId="29" borderId="0" xfId="0" applyFont="1" applyFill="1"/>
    <xf numFmtId="0" fontId="65" fillId="29" borderId="30" xfId="0" applyFont="1" applyFill="1" applyBorder="1" applyAlignment="1">
      <alignment vertical="center"/>
    </xf>
    <xf numFmtId="0" fontId="65" fillId="29" borderId="0" xfId="0" applyFont="1" applyFill="1" applyBorder="1" applyAlignment="1">
      <alignment vertical="center"/>
    </xf>
    <xf numFmtId="0" fontId="49" fillId="29" borderId="43" xfId="0" applyFont="1" applyFill="1" applyBorder="1" applyAlignment="1">
      <alignment horizontal="center" vertical="center"/>
    </xf>
    <xf numFmtId="0" fontId="59" fillId="29" borderId="21" xfId="0" applyFont="1" applyFill="1" applyBorder="1" applyAlignment="1">
      <alignment vertical="center"/>
    </xf>
    <xf numFmtId="182" fontId="65" fillId="25" borderId="85" xfId="0" applyNumberFormat="1" applyFont="1" applyFill="1" applyBorder="1" applyAlignment="1">
      <alignment vertical="center"/>
    </xf>
    <xf numFmtId="182" fontId="65" fillId="29" borderId="0" xfId="0" applyNumberFormat="1" applyFont="1" applyFill="1" applyBorder="1" applyAlignment="1">
      <alignment vertical="center"/>
    </xf>
    <xf numFmtId="0" fontId="49" fillId="29" borderId="0" xfId="0" applyFont="1" applyFill="1" applyAlignment="1">
      <alignment vertical="center"/>
    </xf>
    <xf numFmtId="0" fontId="65" fillId="29" borderId="42" xfId="0" applyFont="1" applyFill="1" applyBorder="1" applyAlignment="1">
      <alignment vertical="center"/>
    </xf>
    <xf numFmtId="0" fontId="65" fillId="29" borderId="113" xfId="0" applyFont="1" applyFill="1" applyBorder="1" applyAlignment="1">
      <alignment horizontal="center" vertical="center"/>
    </xf>
    <xf numFmtId="0" fontId="49" fillId="29" borderId="135" xfId="0" applyFont="1" applyFill="1" applyBorder="1" applyAlignment="1">
      <alignment vertical="center"/>
    </xf>
    <xf numFmtId="182" fontId="65" fillId="25" borderId="136" xfId="0" applyNumberFormat="1" applyFont="1" applyFill="1" applyBorder="1" applyAlignment="1" applyProtection="1">
      <alignment vertical="center"/>
      <protection locked="0"/>
    </xf>
    <xf numFmtId="182" fontId="65" fillId="29" borderId="0" xfId="0" applyNumberFormat="1" applyFont="1" applyFill="1" applyBorder="1" applyAlignment="1" applyProtection="1">
      <alignment vertical="center"/>
      <protection locked="0"/>
    </xf>
    <xf numFmtId="0" fontId="65" fillId="29" borderId="42" xfId="0" applyFont="1" applyFill="1" applyBorder="1" applyAlignment="1">
      <alignment horizontal="center" vertical="center"/>
    </xf>
    <xf numFmtId="0" fontId="49" fillId="29" borderId="137" xfId="0" applyFont="1" applyFill="1" applyBorder="1" applyAlignment="1">
      <alignment vertical="center"/>
    </xf>
    <xf numFmtId="182" fontId="65" fillId="25" borderId="138" xfId="0" applyNumberFormat="1" applyFont="1" applyFill="1" applyBorder="1" applyAlignment="1" applyProtection="1">
      <alignment vertical="center"/>
      <protection locked="0"/>
    </xf>
    <xf numFmtId="0" fontId="49" fillId="29" borderId="31" xfId="0" applyFont="1" applyFill="1" applyBorder="1" applyAlignment="1">
      <alignment horizontal="center" vertical="center"/>
    </xf>
    <xf numFmtId="0" fontId="49" fillId="29" borderId="36" xfId="0" applyFont="1" applyFill="1" applyBorder="1" applyAlignment="1">
      <alignment vertical="center"/>
    </xf>
    <xf numFmtId="182" fontId="65" fillId="29" borderId="26" xfId="0" applyNumberFormat="1" applyFont="1" applyFill="1" applyBorder="1" applyAlignment="1">
      <alignment vertical="center"/>
    </xf>
    <xf numFmtId="0" fontId="65" fillId="29" borderId="27" xfId="0" applyFont="1" applyFill="1" applyBorder="1" applyAlignment="1">
      <alignment horizontal="center" vertical="center"/>
    </xf>
    <xf numFmtId="0" fontId="45" fillId="29" borderId="139" xfId="0" applyFont="1" applyFill="1" applyBorder="1" applyAlignment="1">
      <alignment horizontal="center" vertical="center"/>
    </xf>
    <xf numFmtId="0" fontId="65" fillId="29" borderId="104" xfId="0" applyFont="1" applyFill="1" applyBorder="1" applyAlignment="1">
      <alignment horizontal="center" vertical="center"/>
    </xf>
    <xf numFmtId="0" fontId="45" fillId="29" borderId="140" xfId="0" applyFont="1" applyFill="1" applyBorder="1" applyAlignment="1">
      <alignment horizontal="center" vertical="center"/>
    </xf>
    <xf numFmtId="0" fontId="35" fillId="0" borderId="0" xfId="91" applyFont="1" applyFill="1" applyAlignment="1">
      <alignment horizontal="center" vertical="center"/>
    </xf>
    <xf numFmtId="0" fontId="75" fillId="0" borderId="0" xfId="88" applyFont="1">
      <alignment vertical="center"/>
    </xf>
    <xf numFmtId="0" fontId="76" fillId="0" borderId="0" xfId="88" applyFont="1">
      <alignment vertical="center"/>
    </xf>
    <xf numFmtId="0" fontId="76" fillId="16" borderId="141" xfId="88" applyFont="1" applyFill="1" applyBorder="1" applyAlignment="1">
      <alignment horizontal="center" vertical="center"/>
    </xf>
    <xf numFmtId="0" fontId="76" fillId="16" borderId="142" xfId="88" applyFont="1" applyFill="1" applyBorder="1" applyAlignment="1">
      <alignment horizontal="center" vertical="center"/>
    </xf>
    <xf numFmtId="0" fontId="76" fillId="0" borderId="143" xfId="88" applyFont="1" applyBorder="1">
      <alignment vertical="center"/>
    </xf>
    <xf numFmtId="0" fontId="76" fillId="0" borderId="144" xfId="88" applyFont="1" applyBorder="1">
      <alignment vertical="center"/>
    </xf>
    <xf numFmtId="0" fontId="76" fillId="0" borderId="144" xfId="88" applyFont="1" applyBorder="1" applyAlignment="1">
      <alignment horizontal="center" vertical="center"/>
    </xf>
    <xf numFmtId="0" fontId="76" fillId="0" borderId="145" xfId="88" applyFont="1" applyBorder="1" applyAlignment="1">
      <alignment horizontal="center" vertical="center"/>
    </xf>
    <xf numFmtId="0" fontId="76" fillId="0" borderId="146" xfId="88" applyFont="1" applyBorder="1">
      <alignment vertical="center"/>
    </xf>
    <xf numFmtId="0" fontId="76" fillId="0" borderId="147" xfId="88" applyFont="1" applyBorder="1">
      <alignment vertical="center"/>
    </xf>
    <xf numFmtId="0" fontId="76" fillId="0" borderId="147" xfId="88" applyFont="1" applyBorder="1" applyAlignment="1">
      <alignment horizontal="center" vertical="center"/>
    </xf>
    <xf numFmtId="0" fontId="76" fillId="0" borderId="148" xfId="88" applyFont="1" applyBorder="1" applyAlignment="1">
      <alignment horizontal="center" vertical="center"/>
    </xf>
    <xf numFmtId="0" fontId="76" fillId="0" borderId="146" xfId="88" applyFont="1" applyFill="1" applyBorder="1">
      <alignment vertical="center"/>
    </xf>
    <xf numFmtId="0" fontId="76" fillId="0" borderId="147" xfId="88" applyFont="1" applyFill="1" applyBorder="1">
      <alignment vertical="center"/>
    </xf>
    <xf numFmtId="0" fontId="76" fillId="0" borderId="147" xfId="88" applyFont="1" applyFill="1" applyBorder="1" applyAlignment="1">
      <alignment horizontal="center" vertical="center"/>
    </xf>
    <xf numFmtId="0" fontId="76" fillId="0" borderId="148" xfId="88" applyFont="1" applyFill="1" applyBorder="1" applyAlignment="1">
      <alignment horizontal="center" vertical="center"/>
    </xf>
    <xf numFmtId="0" fontId="76" fillId="0" borderId="142" xfId="88" applyFont="1" applyBorder="1" applyAlignment="1">
      <alignment horizontal="center" vertical="center"/>
    </xf>
    <xf numFmtId="0" fontId="64" fillId="0" borderId="147" xfId="88" applyFont="1" applyBorder="1">
      <alignment vertical="center"/>
    </xf>
    <xf numFmtId="0" fontId="64" fillId="0" borderId="146" xfId="88" applyFont="1" applyBorder="1">
      <alignment vertical="center"/>
    </xf>
    <xf numFmtId="0" fontId="59" fillId="29" borderId="84" xfId="0" applyFont="1" applyFill="1" applyBorder="1" applyAlignment="1">
      <alignment horizontal="right" vertical="center"/>
    </xf>
    <xf numFmtId="10" fontId="59" fillId="29" borderId="16" xfId="0" applyNumberFormat="1" applyFont="1" applyFill="1" applyBorder="1" applyAlignment="1">
      <alignment vertical="center"/>
    </xf>
    <xf numFmtId="0" fontId="45" fillId="29" borderId="2" xfId="0" applyFont="1" applyFill="1" applyBorder="1" applyAlignment="1">
      <alignment vertical="center"/>
    </xf>
    <xf numFmtId="0" fontId="64" fillId="0" borderId="147" xfId="88" applyFont="1" applyFill="1" applyBorder="1">
      <alignment vertical="center"/>
    </xf>
    <xf numFmtId="0" fontId="64" fillId="0" borderId="146" xfId="88" applyFont="1" applyFill="1" applyBorder="1">
      <alignment vertical="center"/>
    </xf>
    <xf numFmtId="0" fontId="45" fillId="29" borderId="60" xfId="0" applyFont="1" applyFill="1" applyBorder="1" applyAlignment="1">
      <alignment horizontal="left" vertical="center"/>
    </xf>
    <xf numFmtId="0" fontId="45" fillId="29" borderId="88" xfId="0" applyFont="1" applyFill="1" applyBorder="1" applyAlignment="1">
      <alignment horizontal="left" vertical="center"/>
    </xf>
    <xf numFmtId="0" fontId="45" fillId="29" borderId="111" xfId="0" applyFont="1" applyFill="1" applyBorder="1" applyAlignment="1">
      <alignment horizontal="left" vertical="center"/>
    </xf>
    <xf numFmtId="0" fontId="45" fillId="29" borderId="151" xfId="0" applyFont="1" applyFill="1" applyBorder="1" applyAlignment="1">
      <alignment horizontal="left" vertical="center"/>
    </xf>
    <xf numFmtId="0" fontId="45" fillId="29" borderId="2" xfId="0" applyFont="1" applyFill="1" applyBorder="1" applyAlignment="1">
      <alignment horizontal="left" vertical="center"/>
    </xf>
    <xf numFmtId="0" fontId="65" fillId="29" borderId="93" xfId="0" applyFont="1" applyFill="1" applyBorder="1" applyAlignment="1">
      <alignment vertical="center"/>
    </xf>
    <xf numFmtId="0" fontId="49" fillId="29" borderId="0" xfId="0" applyFont="1" applyFill="1" applyBorder="1" applyAlignment="1">
      <alignment horizontal="center" vertical="center"/>
    </xf>
    <xf numFmtId="0" fontId="45" fillId="29" borderId="55" xfId="0" applyFont="1" applyFill="1" applyBorder="1" applyAlignment="1">
      <alignment vertical="center"/>
    </xf>
    <xf numFmtId="0" fontId="73" fillId="0" borderId="55" xfId="0" applyFont="1" applyBorder="1" applyAlignment="1">
      <alignment vertical="center"/>
    </xf>
    <xf numFmtId="0" fontId="49" fillId="29" borderId="0" xfId="0" applyFont="1" applyFill="1" applyBorder="1" applyAlignment="1">
      <alignment vertical="center"/>
    </xf>
    <xf numFmtId="182" fontId="65" fillId="29" borderId="22" xfId="0" applyNumberFormat="1" applyFont="1" applyFill="1" applyBorder="1" applyAlignment="1">
      <alignment vertical="center"/>
    </xf>
    <xf numFmtId="0" fontId="45" fillId="29" borderId="31" xfId="0" applyFont="1" applyFill="1" applyBorder="1" applyAlignment="1">
      <alignment vertical="center"/>
    </xf>
    <xf numFmtId="0" fontId="45" fillId="29" borderId="93" xfId="0" applyFont="1" applyFill="1" applyBorder="1" applyAlignment="1">
      <alignment horizontal="center" vertical="center"/>
    </xf>
    <xf numFmtId="0" fontId="45" fillId="29" borderId="0" xfId="0" applyFont="1" applyFill="1" applyBorder="1" applyAlignment="1">
      <alignment horizontal="left" vertical="center"/>
    </xf>
    <xf numFmtId="0" fontId="45" fillId="29" borderId="26" xfId="0" applyFont="1" applyFill="1" applyBorder="1" applyAlignment="1">
      <alignment horizontal="left" vertical="center"/>
    </xf>
    <xf numFmtId="0" fontId="45" fillId="29" borderId="152" xfId="0" applyFont="1" applyFill="1" applyBorder="1" applyAlignment="1">
      <alignment horizontal="center" vertical="center"/>
    </xf>
    <xf numFmtId="182" fontId="45" fillId="29" borderId="153" xfId="0" applyNumberFormat="1" applyFont="1" applyFill="1" applyBorder="1" applyAlignment="1" applyProtection="1">
      <alignment horizontal="right" vertical="center"/>
      <protection locked="0"/>
    </xf>
    <xf numFmtId="182" fontId="45" fillId="29" borderId="154" xfId="0" applyNumberFormat="1" applyFont="1" applyFill="1" applyBorder="1" applyAlignment="1" applyProtection="1">
      <alignment horizontal="right" vertical="center"/>
      <protection locked="0"/>
    </xf>
    <xf numFmtId="182" fontId="45" fillId="25" borderId="154" xfId="0" applyNumberFormat="1" applyFont="1" applyFill="1" applyBorder="1" applyAlignment="1" applyProtection="1">
      <alignment horizontal="right" vertical="center"/>
      <protection locked="0"/>
    </xf>
    <xf numFmtId="182" fontId="45" fillId="25" borderId="155" xfId="0" applyNumberFormat="1" applyFont="1" applyFill="1" applyBorder="1" applyAlignment="1" applyProtection="1">
      <alignment horizontal="right" vertical="center"/>
      <protection locked="0"/>
    </xf>
    <xf numFmtId="182" fontId="45" fillId="29" borderId="156" xfId="69" applyNumberFormat="1" applyFont="1" applyFill="1" applyBorder="1" applyAlignment="1">
      <alignment horizontal="right" vertical="center"/>
    </xf>
    <xf numFmtId="0" fontId="45" fillId="29" borderId="85" xfId="0" applyFont="1" applyFill="1" applyBorder="1" applyAlignment="1">
      <alignment horizontal="left" vertical="center"/>
    </xf>
    <xf numFmtId="182" fontId="45" fillId="29" borderId="125" xfId="0" applyNumberFormat="1" applyFont="1" applyFill="1" applyBorder="1" applyAlignment="1" applyProtection="1">
      <alignment horizontal="right" vertical="center"/>
      <protection locked="0"/>
    </xf>
    <xf numFmtId="182" fontId="45" fillId="29" borderId="3" xfId="0" applyNumberFormat="1" applyFont="1" applyFill="1" applyBorder="1" applyAlignment="1" applyProtection="1">
      <alignment horizontal="right" vertical="center"/>
      <protection locked="0"/>
    </xf>
    <xf numFmtId="182" fontId="45" fillId="0" borderId="3" xfId="0" applyNumberFormat="1" applyFont="1" applyFill="1" applyBorder="1" applyAlignment="1" applyProtection="1">
      <alignment horizontal="right" vertical="center"/>
      <protection locked="0"/>
    </xf>
    <xf numFmtId="182" fontId="45" fillId="0" borderId="2" xfId="0" applyNumberFormat="1" applyFont="1" applyFill="1" applyBorder="1" applyAlignment="1" applyProtection="1">
      <alignment horizontal="right" vertical="center"/>
      <protection locked="0"/>
    </xf>
    <xf numFmtId="182" fontId="45" fillId="0" borderId="44" xfId="69" applyNumberFormat="1" applyFont="1" applyFill="1" applyBorder="1" applyAlignment="1">
      <alignment horizontal="right" vertical="center"/>
    </xf>
    <xf numFmtId="0" fontId="55" fillId="29" borderId="0" xfId="0" applyFont="1" applyFill="1" applyBorder="1" applyAlignment="1">
      <alignment vertical="center"/>
    </xf>
    <xf numFmtId="0" fontId="0" fillId="0" borderId="0" xfId="0" applyAlignment="1">
      <alignment vertical="center"/>
    </xf>
    <xf numFmtId="0" fontId="45" fillId="0" borderId="146" xfId="88" applyFont="1" applyFill="1" applyBorder="1">
      <alignment vertical="center"/>
    </xf>
    <xf numFmtId="0" fontId="45" fillId="0" borderId="147" xfId="88" applyFont="1" applyFill="1" applyBorder="1">
      <alignment vertical="center"/>
    </xf>
    <xf numFmtId="0" fontId="34" fillId="0" borderId="0" xfId="0" applyFont="1"/>
    <xf numFmtId="0" fontId="58" fillId="0" borderId="0" xfId="97" applyFont="1" applyAlignment="1">
      <alignment horizontal="distributed" vertical="center"/>
    </xf>
    <xf numFmtId="0" fontId="49" fillId="29" borderId="49" xfId="0" applyFont="1" applyFill="1" applyBorder="1" applyAlignment="1">
      <alignment vertical="center"/>
    </xf>
    <xf numFmtId="182" fontId="65" fillId="31" borderId="138" xfId="0" applyNumberFormat="1" applyFont="1" applyFill="1" applyBorder="1" applyAlignment="1" applyProtection="1">
      <alignment vertical="center"/>
      <protection locked="0"/>
    </xf>
    <xf numFmtId="0" fontId="45" fillId="29" borderId="171" xfId="0" applyFont="1" applyFill="1" applyBorder="1" applyAlignment="1">
      <alignment horizontal="center" vertical="center"/>
    </xf>
    <xf numFmtId="0" fontId="45" fillId="29" borderId="172" xfId="0" applyFont="1" applyFill="1" applyBorder="1" applyAlignment="1">
      <alignment horizontal="left" vertical="center"/>
    </xf>
    <xf numFmtId="0" fontId="45" fillId="29" borderId="173" xfId="0" applyFont="1" applyFill="1" applyBorder="1" applyAlignment="1">
      <alignment horizontal="left" vertical="center"/>
    </xf>
    <xf numFmtId="182" fontId="45" fillId="29" borderId="174" xfId="0" applyNumberFormat="1" applyFont="1" applyFill="1" applyBorder="1" applyAlignment="1" applyProtection="1">
      <alignment horizontal="right" vertical="center"/>
      <protection locked="0"/>
    </xf>
    <xf numFmtId="182" fontId="45" fillId="29" borderId="175" xfId="0" applyNumberFormat="1" applyFont="1" applyFill="1" applyBorder="1" applyAlignment="1" applyProtection="1">
      <alignment horizontal="right" vertical="center"/>
      <protection locked="0"/>
    </xf>
    <xf numFmtId="182" fontId="45" fillId="25" borderId="175" xfId="0" applyNumberFormat="1" applyFont="1" applyFill="1" applyBorder="1" applyAlignment="1" applyProtection="1">
      <alignment horizontal="right" vertical="center"/>
      <protection locked="0"/>
    </xf>
    <xf numFmtId="182" fontId="45" fillId="25" borderId="172" xfId="0" applyNumberFormat="1" applyFont="1" applyFill="1" applyBorder="1" applyAlignment="1" applyProtection="1">
      <alignment horizontal="right" vertical="center"/>
      <protection locked="0"/>
    </xf>
    <xf numFmtId="182" fontId="45" fillId="29" borderId="176" xfId="69" applyNumberFormat="1" applyFont="1" applyFill="1" applyBorder="1" applyAlignment="1">
      <alignment horizontal="right" vertical="center"/>
    </xf>
    <xf numFmtId="0" fontId="34" fillId="0" borderId="3" xfId="0" applyFont="1" applyFill="1" applyBorder="1" applyAlignment="1">
      <alignment horizontal="center" vertical="center"/>
    </xf>
    <xf numFmtId="0" fontId="34" fillId="0" borderId="3" xfId="0" applyFont="1" applyFill="1" applyBorder="1" applyAlignment="1">
      <alignment horizontal="center"/>
    </xf>
    <xf numFmtId="0" fontId="34" fillId="31" borderId="19" xfId="0" applyFont="1" applyFill="1" applyBorder="1" applyAlignment="1">
      <alignment vertical="center" wrapText="1"/>
    </xf>
    <xf numFmtId="0" fontId="34" fillId="31" borderId="3" xfId="0" applyFont="1" applyFill="1" applyBorder="1" applyAlignment="1">
      <alignment vertical="center" wrapText="1"/>
    </xf>
    <xf numFmtId="0" fontId="34" fillId="31" borderId="38" xfId="0" applyFont="1" applyFill="1" applyBorder="1" applyAlignment="1">
      <alignment vertical="center" wrapText="1"/>
    </xf>
    <xf numFmtId="0" fontId="76" fillId="0" borderId="147" xfId="88" applyFont="1" applyFill="1" applyBorder="1" applyAlignment="1">
      <alignment horizontal="center" vertical="center"/>
    </xf>
    <xf numFmtId="0" fontId="76" fillId="0" borderId="148" xfId="88" applyFont="1" applyFill="1" applyBorder="1" applyAlignment="1">
      <alignment horizontal="center" vertical="center"/>
    </xf>
    <xf numFmtId="0" fontId="32" fillId="29" borderId="0" xfId="0" applyFont="1" applyFill="1" applyAlignment="1">
      <alignment horizontal="center" vertical="center" wrapText="1"/>
    </xf>
    <xf numFmtId="0" fontId="50" fillId="29" borderId="0" xfId="0" applyFont="1" applyFill="1" applyAlignment="1">
      <alignment horizontal="center" vertical="center"/>
    </xf>
    <xf numFmtId="0" fontId="55" fillId="29" borderId="0" xfId="0" applyFont="1" applyFill="1" applyAlignment="1">
      <alignment horizontal="center" vertical="center"/>
    </xf>
    <xf numFmtId="49" fontId="55" fillId="29" borderId="0" xfId="0" applyNumberFormat="1" applyFont="1" applyFill="1" applyAlignment="1">
      <alignment horizontal="left" vertical="center"/>
    </xf>
    <xf numFmtId="0" fontId="51" fillId="0" borderId="15" xfId="0" applyFont="1" applyFill="1" applyBorder="1" applyAlignment="1">
      <alignment horizontal="center" vertical="center" wrapText="1"/>
    </xf>
    <xf numFmtId="49" fontId="51" fillId="0" borderId="16" xfId="0" applyNumberFormat="1" applyFont="1" applyFill="1" applyBorder="1" applyAlignment="1">
      <alignment horizontal="center" vertical="center" wrapText="1"/>
    </xf>
    <xf numFmtId="0" fontId="51" fillId="0" borderId="17" xfId="0" applyFont="1" applyFill="1" applyBorder="1" applyAlignment="1">
      <alignment horizontal="center" vertical="center" wrapText="1"/>
    </xf>
    <xf numFmtId="186" fontId="55" fillId="29" borderId="0" xfId="0" quotePrefix="1" applyNumberFormat="1" applyFont="1" applyFill="1" applyAlignment="1">
      <alignment vertical="center"/>
    </xf>
    <xf numFmtId="49" fontId="51" fillId="29" borderId="0" xfId="0" applyNumberFormat="1" applyFont="1" applyFill="1" applyAlignment="1">
      <alignment horizontal="left"/>
    </xf>
    <xf numFmtId="0" fontId="78" fillId="29" borderId="0" xfId="0" applyFont="1" applyFill="1" applyAlignment="1">
      <alignment wrapText="1"/>
    </xf>
    <xf numFmtId="0" fontId="51" fillId="29" borderId="0" xfId="0" applyFont="1" applyFill="1" applyAlignment="1">
      <alignment horizontal="left" wrapText="1"/>
    </xf>
    <xf numFmtId="0" fontId="51" fillId="0" borderId="16" xfId="0" applyFont="1" applyFill="1" applyBorder="1" applyAlignment="1">
      <alignment horizontal="center" vertical="center" wrapText="1"/>
    </xf>
    <xf numFmtId="0" fontId="64" fillId="0" borderId="147" xfId="88" applyFont="1" applyFill="1" applyBorder="1" applyAlignment="1">
      <alignment vertical="center" wrapText="1"/>
    </xf>
    <xf numFmtId="0" fontId="64" fillId="0" borderId="147" xfId="88" applyFont="1" applyBorder="1" applyAlignment="1">
      <alignment horizontal="center" vertical="center"/>
    </xf>
    <xf numFmtId="0" fontId="55" fillId="0" borderId="0" xfId="94" applyFont="1" applyFill="1">
      <alignment vertical="center"/>
    </xf>
    <xf numFmtId="0" fontId="55" fillId="0" borderId="122" xfId="94" applyFont="1" applyFill="1" applyBorder="1" applyAlignment="1">
      <alignment horizontal="center" vertical="center"/>
    </xf>
    <xf numFmtId="0" fontId="55" fillId="0" borderId="54" xfId="94" applyFont="1" applyFill="1" applyBorder="1" applyAlignment="1">
      <alignment horizontal="center" vertical="center"/>
    </xf>
    <xf numFmtId="0" fontId="55" fillId="0" borderId="123" xfId="94" applyFont="1" applyFill="1" applyBorder="1" applyAlignment="1">
      <alignment horizontal="center" vertical="center"/>
    </xf>
    <xf numFmtId="0" fontId="56" fillId="30" borderId="16" xfId="0" applyFont="1" applyFill="1" applyBorder="1" applyAlignment="1">
      <alignment horizontal="center" vertical="center"/>
    </xf>
    <xf numFmtId="0" fontId="56" fillId="30" borderId="78" xfId="0" applyFont="1" applyFill="1" applyBorder="1" applyAlignment="1">
      <alignment horizontal="center" vertical="center"/>
    </xf>
    <xf numFmtId="0" fontId="35" fillId="33" borderId="0" xfId="0" applyFont="1" applyFill="1" applyAlignment="1">
      <alignment vertical="top"/>
    </xf>
    <xf numFmtId="0" fontId="30" fillId="33" borderId="0" xfId="0" applyFont="1" applyFill="1" applyAlignment="1">
      <alignment vertical="top"/>
    </xf>
    <xf numFmtId="3" fontId="49" fillId="33" borderId="0" xfId="69" applyNumberFormat="1" applyFont="1" applyFill="1"/>
    <xf numFmtId="183" fontId="45" fillId="33" borderId="60" xfId="0" applyNumberFormat="1" applyFont="1" applyFill="1" applyBorder="1" applyAlignment="1" applyProtection="1">
      <alignment vertical="center" shrinkToFit="1"/>
      <protection locked="0"/>
    </xf>
    <xf numFmtId="183" fontId="45" fillId="33" borderId="88" xfId="0" applyNumberFormat="1" applyFont="1" applyFill="1" applyBorder="1" applyAlignment="1" applyProtection="1">
      <alignment vertical="center" shrinkToFit="1"/>
      <protection locked="0"/>
    </xf>
    <xf numFmtId="183" fontId="45" fillId="33" borderId="27" xfId="0" applyNumberFormat="1" applyFont="1" applyFill="1" applyBorder="1" applyAlignment="1" applyProtection="1">
      <alignment vertical="center" shrinkToFit="1"/>
      <protection locked="0"/>
    </xf>
    <xf numFmtId="183" fontId="45" fillId="33" borderId="89" xfId="0" applyNumberFormat="1" applyFont="1" applyFill="1" applyBorder="1" applyAlignment="1" applyProtection="1">
      <alignment vertical="center" shrinkToFit="1"/>
      <protection locked="0"/>
    </xf>
    <xf numFmtId="0" fontId="52" fillId="30" borderId="40" xfId="0" applyFont="1" applyFill="1" applyBorder="1" applyAlignment="1">
      <alignment horizontal="center" vertical="center"/>
    </xf>
    <xf numFmtId="182" fontId="45" fillId="0" borderId="34" xfId="0" applyNumberFormat="1" applyFont="1" applyFill="1" applyBorder="1" applyAlignment="1" applyProtection="1">
      <alignment horizontal="right" vertical="center"/>
      <protection locked="0"/>
    </xf>
    <xf numFmtId="182" fontId="45" fillId="25" borderId="178" xfId="0" applyNumberFormat="1" applyFont="1" applyFill="1" applyBorder="1" applyAlignment="1" applyProtection="1">
      <alignment horizontal="right" vertical="center"/>
      <protection locked="0"/>
    </xf>
    <xf numFmtId="182" fontId="45" fillId="25" borderId="177" xfId="0" applyNumberFormat="1" applyFont="1" applyFill="1" applyBorder="1" applyAlignment="1" applyProtection="1">
      <alignment horizontal="right" vertical="center"/>
      <protection locked="0"/>
    </xf>
    <xf numFmtId="182" fontId="45" fillId="29" borderId="34" xfId="0" applyNumberFormat="1" applyFont="1" applyFill="1" applyBorder="1" applyAlignment="1" applyProtection="1">
      <alignment horizontal="right" vertical="center"/>
      <protection locked="0"/>
    </xf>
    <xf numFmtId="182" fontId="47" fillId="25" borderId="104" xfId="0" applyNumberFormat="1" applyFont="1" applyFill="1" applyBorder="1" applyAlignment="1" applyProtection="1">
      <alignment horizontal="right" vertical="center"/>
      <protection locked="0"/>
    </xf>
    <xf numFmtId="182" fontId="47" fillId="25" borderId="16" xfId="0" applyNumberFormat="1" applyFont="1" applyFill="1" applyBorder="1" applyAlignment="1" applyProtection="1">
      <alignment horizontal="right" vertical="center"/>
      <protection locked="0"/>
    </xf>
    <xf numFmtId="182" fontId="47" fillId="25" borderId="84" xfId="0" applyNumberFormat="1" applyFont="1" applyFill="1" applyBorder="1" applyAlignment="1" applyProtection="1">
      <alignment horizontal="right" vertical="center"/>
      <protection locked="0"/>
    </xf>
    <xf numFmtId="182" fontId="47" fillId="29" borderId="16" xfId="0" applyNumberFormat="1" applyFont="1" applyFill="1" applyBorder="1" applyAlignment="1" applyProtection="1">
      <alignment horizontal="right" vertical="center"/>
      <protection locked="0"/>
    </xf>
    <xf numFmtId="182" fontId="47" fillId="29" borderId="39" xfId="69" applyNumberFormat="1" applyFont="1" applyFill="1" applyBorder="1" applyAlignment="1">
      <alignment horizontal="right" vertical="center"/>
    </xf>
    <xf numFmtId="0" fontId="64" fillId="0" borderId="148" xfId="88" applyFont="1" applyFill="1" applyBorder="1" applyAlignment="1">
      <alignment horizontal="center" vertical="center"/>
    </xf>
    <xf numFmtId="0" fontId="0" fillId="0" borderId="0" xfId="0" applyAlignment="1">
      <alignment horizontal="center" vertical="center"/>
    </xf>
    <xf numFmtId="0" fontId="29" fillId="0" borderId="0" xfId="0" applyFont="1" applyAlignment="1">
      <alignment vertical="center"/>
    </xf>
    <xf numFmtId="0" fontId="51" fillId="0" borderId="0" xfId="0" applyFont="1" applyAlignment="1">
      <alignment horizontal="center" vertical="center"/>
    </xf>
    <xf numFmtId="0" fontId="35" fillId="0" borderId="0" xfId="0" applyFont="1" applyAlignment="1">
      <alignment vertical="top"/>
    </xf>
    <xf numFmtId="0" fontId="35" fillId="33" borderId="0" xfId="0" applyFont="1" applyFill="1" applyAlignment="1">
      <alignment vertical="top"/>
    </xf>
    <xf numFmtId="0" fontId="30" fillId="33" borderId="0" xfId="0" applyFont="1" applyFill="1" applyAlignment="1">
      <alignment vertical="top"/>
    </xf>
    <xf numFmtId="0" fontId="51" fillId="0" borderId="0" xfId="0" applyFont="1" applyAlignment="1">
      <alignment horizontal="left" vertical="center"/>
    </xf>
    <xf numFmtId="0" fontId="30" fillId="0" borderId="0" xfId="0" applyFont="1" applyAlignment="1">
      <alignment horizontal="left" vertical="center"/>
    </xf>
    <xf numFmtId="3" fontId="35" fillId="29" borderId="0" xfId="69" applyNumberFormat="1" applyFont="1" applyFill="1" applyBorder="1" applyAlignment="1">
      <alignment horizontal="left" vertical="top"/>
    </xf>
    <xf numFmtId="0" fontId="37"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51" fillId="0" borderId="0" xfId="0" applyFont="1" applyAlignment="1">
      <alignment vertical="center"/>
    </xf>
    <xf numFmtId="40" fontId="14" fillId="0" borderId="116" xfId="102" applyNumberFormat="1" applyFont="1" applyBorder="1" applyAlignment="1">
      <alignment horizontal="right" vertical="center"/>
    </xf>
    <xf numFmtId="40" fontId="14" fillId="0" borderId="121" xfId="102" applyNumberFormat="1" applyFont="1" applyBorder="1" applyAlignment="1">
      <alignment horizontal="right" vertical="center"/>
    </xf>
    <xf numFmtId="0" fontId="14" fillId="0" borderId="121" xfId="102" applyFont="1" applyBorder="1" applyAlignment="1">
      <alignment horizontal="right" vertical="center"/>
    </xf>
    <xf numFmtId="196" fontId="14" fillId="0" borderId="117" xfId="103" applyNumberFormat="1" applyFont="1" applyBorder="1" applyAlignment="1">
      <alignment horizontal="right" vertical="center"/>
    </xf>
    <xf numFmtId="0" fontId="0" fillId="0" borderId="3" xfId="0" applyBorder="1" applyAlignment="1">
      <alignment vertical="center"/>
    </xf>
    <xf numFmtId="0" fontId="0" fillId="0" borderId="3" xfId="0" applyBorder="1" applyAlignment="1">
      <alignment horizontal="center" vertical="center"/>
    </xf>
    <xf numFmtId="38" fontId="0" fillId="31" borderId="3" xfId="69" applyFont="1" applyFill="1" applyBorder="1" applyAlignment="1">
      <alignment vertical="center"/>
    </xf>
    <xf numFmtId="0" fontId="0" fillId="0" borderId="116" xfId="0" applyBorder="1" applyAlignment="1">
      <alignment horizontal="center" vertical="center"/>
    </xf>
    <xf numFmtId="0" fontId="0" fillId="0" borderId="116" xfId="0" applyBorder="1" applyAlignment="1">
      <alignment vertical="center"/>
    </xf>
    <xf numFmtId="0" fontId="0" fillId="0" borderId="121" xfId="0" applyBorder="1" applyAlignment="1">
      <alignment horizontal="center" vertical="center"/>
    </xf>
    <xf numFmtId="0" fontId="0" fillId="0" borderId="121" xfId="0" applyBorder="1" applyAlignment="1">
      <alignment vertical="center"/>
    </xf>
    <xf numFmtId="0" fontId="0" fillId="0" borderId="117" xfId="0" applyBorder="1" applyAlignment="1">
      <alignment horizontal="center" vertical="center"/>
    </xf>
    <xf numFmtId="0" fontId="0" fillId="0" borderId="117" xfId="0" applyBorder="1" applyAlignment="1">
      <alignment vertical="center"/>
    </xf>
    <xf numFmtId="38" fontId="0" fillId="31" borderId="116" xfId="69" applyFont="1" applyFill="1" applyBorder="1" applyAlignment="1">
      <alignment vertical="center"/>
    </xf>
    <xf numFmtId="38" fontId="0" fillId="31" borderId="121" xfId="69" applyFont="1" applyFill="1" applyBorder="1" applyAlignment="1">
      <alignment vertical="center"/>
    </xf>
    <xf numFmtId="38" fontId="0" fillId="31" borderId="117" xfId="69" applyFont="1" applyFill="1" applyBorder="1" applyAlignment="1">
      <alignment vertical="center"/>
    </xf>
    <xf numFmtId="0" fontId="0" fillId="34" borderId="3" xfId="0" applyFill="1" applyBorder="1" applyAlignment="1">
      <alignment horizontal="center" vertical="center"/>
    </xf>
    <xf numFmtId="0" fontId="0" fillId="34" borderId="3" xfId="0" applyFill="1" applyBorder="1" applyAlignment="1">
      <alignment vertical="center"/>
    </xf>
    <xf numFmtId="0" fontId="0" fillId="34" borderId="116" xfId="0" applyFill="1" applyBorder="1" applyAlignment="1">
      <alignment vertical="center"/>
    </xf>
    <xf numFmtId="0" fontId="0" fillId="34" borderId="121" xfId="0" applyFill="1" applyBorder="1" applyAlignment="1">
      <alignment vertical="center"/>
    </xf>
    <xf numFmtId="0" fontId="0" fillId="34" borderId="117" xfId="0" applyFill="1" applyBorder="1" applyAlignment="1">
      <alignment vertical="center"/>
    </xf>
    <xf numFmtId="0" fontId="0" fillId="34" borderId="34" xfId="0" applyFill="1" applyBorder="1" applyAlignment="1">
      <alignment vertical="center"/>
    </xf>
    <xf numFmtId="0" fontId="51" fillId="0" borderId="0" xfId="96" applyFont="1" applyAlignment="1">
      <alignment vertical="center"/>
    </xf>
    <xf numFmtId="0" fontId="3" fillId="0" borderId="0" xfId="104">
      <alignment vertical="center"/>
    </xf>
    <xf numFmtId="0" fontId="82" fillId="0" borderId="0" xfId="104" applyFont="1" applyAlignment="1">
      <alignment horizontal="center" vertical="center"/>
    </xf>
    <xf numFmtId="0" fontId="3" fillId="0" borderId="0" xfId="104" applyAlignment="1">
      <alignment horizontal="right" vertical="center"/>
    </xf>
    <xf numFmtId="0" fontId="3" fillId="0" borderId="0" xfId="104" applyFont="1" applyAlignment="1">
      <alignment horizontal="right" vertical="center"/>
    </xf>
    <xf numFmtId="0" fontId="3" fillId="0" borderId="0" xfId="104" applyFill="1" applyAlignment="1">
      <alignment horizontal="right" vertical="center"/>
    </xf>
    <xf numFmtId="0" fontId="3" fillId="0" borderId="0" xfId="104" applyFill="1" applyBorder="1" applyAlignment="1">
      <alignment horizontal="center" vertical="center"/>
    </xf>
    <xf numFmtId="0" fontId="3" fillId="0" borderId="31" xfId="104" applyFont="1" applyBorder="1">
      <alignment vertical="center"/>
    </xf>
    <xf numFmtId="198" fontId="3" fillId="0" borderId="3" xfId="69" applyNumberFormat="1" applyFont="1" applyBorder="1" applyAlignment="1">
      <alignment vertical="center"/>
    </xf>
    <xf numFmtId="197" fontId="3" fillId="0" borderId="0" xfId="69" applyNumberFormat="1" applyFont="1" applyBorder="1" applyAlignment="1">
      <alignment horizontal="center" vertical="center"/>
    </xf>
    <xf numFmtId="0" fontId="3" fillId="0" borderId="119" xfId="104" applyFont="1" applyBorder="1">
      <alignment vertical="center"/>
    </xf>
    <xf numFmtId="0" fontId="3" fillId="0" borderId="119" xfId="104" applyBorder="1">
      <alignment vertical="center"/>
    </xf>
    <xf numFmtId="198" fontId="3" fillId="0" borderId="116" xfId="69" applyNumberFormat="1" applyFont="1" applyBorder="1" applyAlignment="1">
      <alignment vertical="center"/>
    </xf>
    <xf numFmtId="0" fontId="3" fillId="0" borderId="118" xfId="104" applyFont="1" applyBorder="1">
      <alignment vertical="center"/>
    </xf>
    <xf numFmtId="198" fontId="3" fillId="0" borderId="67" xfId="69" applyNumberFormat="1" applyFont="1" applyBorder="1" applyAlignment="1">
      <alignment vertical="center"/>
    </xf>
    <xf numFmtId="0" fontId="3" fillId="0" borderId="121" xfId="104" applyBorder="1" applyAlignment="1">
      <alignment horizontal="left" vertical="center" indent="1"/>
    </xf>
    <xf numFmtId="188" fontId="3" fillId="0" borderId="121" xfId="69" applyNumberFormat="1" applyFont="1" applyBorder="1" applyAlignment="1">
      <alignment vertical="center"/>
    </xf>
    <xf numFmtId="0" fontId="3" fillId="0" borderId="115" xfId="104" applyBorder="1">
      <alignment vertical="center"/>
    </xf>
    <xf numFmtId="198" fontId="3" fillId="0" borderId="121" xfId="69" applyNumberFormat="1" applyFont="1" applyBorder="1" applyAlignment="1">
      <alignment vertical="center"/>
    </xf>
    <xf numFmtId="188" fontId="3" fillId="0" borderId="121" xfId="104" applyNumberFormat="1" applyBorder="1">
      <alignment vertical="center"/>
    </xf>
    <xf numFmtId="0" fontId="3" fillId="0" borderId="118" xfId="104" applyBorder="1">
      <alignment vertical="center"/>
    </xf>
    <xf numFmtId="0" fontId="3" fillId="0" borderId="120" xfId="104" applyBorder="1">
      <alignment vertical="center"/>
    </xf>
    <xf numFmtId="0" fontId="3" fillId="0" borderId="119" xfId="104" applyFont="1" applyFill="1" applyBorder="1">
      <alignment vertical="center"/>
    </xf>
    <xf numFmtId="180" fontId="3" fillId="0" borderId="116" xfId="60" applyNumberFormat="1" applyFont="1" applyBorder="1" applyAlignment="1">
      <alignment vertical="center"/>
    </xf>
    <xf numFmtId="188" fontId="3" fillId="25" borderId="67" xfId="69" applyNumberFormat="1" applyFont="1" applyFill="1" applyBorder="1" applyAlignment="1">
      <alignment vertical="center"/>
    </xf>
    <xf numFmtId="0" fontId="3" fillId="0" borderId="120" xfId="104" applyFont="1" applyFill="1" applyBorder="1">
      <alignment vertical="center"/>
    </xf>
    <xf numFmtId="180" fontId="3" fillId="0" borderId="117" xfId="60" applyNumberFormat="1" applyFont="1" applyBorder="1" applyAlignment="1">
      <alignment vertical="center"/>
    </xf>
    <xf numFmtId="188" fontId="3" fillId="25" borderId="121" xfId="69" applyNumberFormat="1" applyFont="1" applyFill="1" applyBorder="1" applyAlignment="1">
      <alignment vertical="center"/>
    </xf>
    <xf numFmtId="197" fontId="3" fillId="0" borderId="0" xfId="69" applyNumberFormat="1" applyFont="1" applyAlignment="1">
      <alignment vertical="center"/>
    </xf>
    <xf numFmtId="0" fontId="3" fillId="0" borderId="0" xfId="104" applyFont="1">
      <alignment vertical="center"/>
    </xf>
    <xf numFmtId="0" fontId="3" fillId="0" borderId="115" xfId="104" applyFont="1" applyBorder="1">
      <alignment vertical="center"/>
    </xf>
    <xf numFmtId="188" fontId="3" fillId="25" borderId="117" xfId="69" applyNumberFormat="1" applyFont="1" applyFill="1" applyBorder="1" applyAlignment="1">
      <alignment vertical="center"/>
    </xf>
    <xf numFmtId="198" fontId="3" fillId="0" borderId="117" xfId="69" applyNumberFormat="1" applyFont="1" applyBorder="1" applyAlignment="1">
      <alignment vertical="center"/>
    </xf>
    <xf numFmtId="197" fontId="3" fillId="16" borderId="3" xfId="69" applyNumberFormat="1" applyFont="1" applyFill="1" applyBorder="1" applyAlignment="1">
      <alignment horizontal="center" vertical="center"/>
    </xf>
    <xf numFmtId="198" fontId="3" fillId="25" borderId="67" xfId="69" applyNumberFormat="1" applyFont="1" applyFill="1" applyBorder="1" applyAlignment="1">
      <alignment vertical="center"/>
    </xf>
    <xf numFmtId="180" fontId="3" fillId="25" borderId="67" xfId="69" applyNumberFormat="1" applyFont="1" applyFill="1" applyBorder="1" applyAlignment="1">
      <alignment vertical="center"/>
    </xf>
    <xf numFmtId="0" fontId="3" fillId="0" borderId="0" xfId="104" applyFont="1" applyFill="1" applyBorder="1">
      <alignment vertical="center"/>
    </xf>
    <xf numFmtId="198" fontId="3" fillId="25" borderId="121" xfId="69" applyNumberFormat="1" applyFont="1" applyFill="1" applyBorder="1" applyAlignment="1">
      <alignment vertical="center"/>
    </xf>
    <xf numFmtId="180" fontId="3" fillId="25" borderId="121" xfId="69" applyNumberFormat="1" applyFont="1" applyFill="1" applyBorder="1" applyAlignment="1">
      <alignment vertical="center"/>
    </xf>
    <xf numFmtId="0" fontId="3" fillId="0" borderId="0" xfId="104" applyFont="1" applyFill="1" applyBorder="1" applyAlignment="1">
      <alignment horizontal="center" vertical="center"/>
    </xf>
    <xf numFmtId="197" fontId="3" fillId="0" borderId="0" xfId="69" applyNumberFormat="1" applyFont="1" applyFill="1" applyBorder="1" applyAlignment="1">
      <alignment vertical="center"/>
    </xf>
    <xf numFmtId="197" fontId="3" fillId="0" borderId="0" xfId="104" applyNumberFormat="1">
      <alignment vertical="center"/>
    </xf>
    <xf numFmtId="180" fontId="3" fillId="0" borderId="0" xfId="60" applyNumberFormat="1" applyFont="1" applyBorder="1" applyAlignment="1">
      <alignment vertical="center"/>
    </xf>
    <xf numFmtId="199" fontId="3" fillId="0" borderId="0" xfId="104" applyNumberFormat="1" applyFont="1" applyFill="1" applyBorder="1" applyAlignment="1">
      <alignment horizontal="center" vertical="center"/>
    </xf>
    <xf numFmtId="0" fontId="3" fillId="0" borderId="0" xfId="104" applyFont="1" applyBorder="1">
      <alignment vertical="center"/>
    </xf>
    <xf numFmtId="0" fontId="3" fillId="0" borderId="0" xfId="104" applyFont="1" applyBorder="1" applyAlignment="1">
      <alignment horizontal="center" vertical="center"/>
    </xf>
    <xf numFmtId="197" fontId="3" fillId="0" borderId="0" xfId="69" applyNumberFormat="1" applyFont="1" applyBorder="1" applyAlignment="1">
      <alignment vertical="center"/>
    </xf>
    <xf numFmtId="197" fontId="3" fillId="25" borderId="121" xfId="69" applyNumberFormat="1" applyFont="1" applyFill="1" applyBorder="1" applyAlignment="1">
      <alignment horizontal="center" vertical="center"/>
    </xf>
    <xf numFmtId="0" fontId="3" fillId="0" borderId="191" xfId="104" applyFont="1" applyBorder="1">
      <alignment vertical="center"/>
    </xf>
    <xf numFmtId="198" fontId="3" fillId="25" borderId="192" xfId="69" applyNumberFormat="1" applyFont="1" applyFill="1" applyBorder="1" applyAlignment="1">
      <alignment vertical="center"/>
    </xf>
    <xf numFmtId="198" fontId="3" fillId="25" borderId="117" xfId="69" applyNumberFormat="1" applyFont="1" applyFill="1" applyBorder="1" applyAlignment="1">
      <alignment vertical="center"/>
    </xf>
    <xf numFmtId="197" fontId="3" fillId="25" borderId="117" xfId="69" applyNumberFormat="1" applyFont="1" applyFill="1" applyBorder="1" applyAlignment="1">
      <alignment horizontal="center" vertical="center"/>
    </xf>
    <xf numFmtId="0" fontId="37" fillId="0" borderId="0" xfId="0" applyFont="1" applyFill="1" applyAlignment="1">
      <alignment horizontal="left" vertical="center"/>
    </xf>
    <xf numFmtId="199" fontId="3" fillId="0" borderId="0" xfId="104" applyNumberFormat="1" applyFont="1" applyFill="1" applyBorder="1" applyAlignment="1">
      <alignment vertical="center"/>
    </xf>
    <xf numFmtId="0" fontId="57" fillId="30" borderId="3"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30" fillId="0" borderId="0" xfId="0" applyFont="1" applyAlignment="1">
      <alignment horizontal="center" vertical="center"/>
    </xf>
    <xf numFmtId="0" fontId="31" fillId="0" borderId="3" xfId="0" applyFont="1" applyBorder="1" applyAlignment="1">
      <alignment horizontal="center" vertical="center" wrapText="1"/>
    </xf>
    <xf numFmtId="0" fontId="31" fillId="31" borderId="3" xfId="0" applyFont="1" applyFill="1" applyBorder="1" applyAlignment="1">
      <alignment horizontal="left" vertical="center" wrapText="1"/>
    </xf>
    <xf numFmtId="0" fontId="30" fillId="31" borderId="3" xfId="0" applyFont="1" applyFill="1" applyBorder="1" applyAlignment="1">
      <alignment horizontal="left" vertical="center"/>
    </xf>
    <xf numFmtId="0" fontId="31" fillId="0" borderId="0" xfId="0" applyFont="1" applyBorder="1" applyAlignment="1">
      <alignment horizontal="center" vertical="center" wrapText="1"/>
    </xf>
    <xf numFmtId="0" fontId="31"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Border="1" applyAlignment="1">
      <alignment horizontal="center" vertical="center" wrapText="1"/>
    </xf>
    <xf numFmtId="0" fontId="30" fillId="0" borderId="33" xfId="0" applyFont="1" applyBorder="1" applyAlignment="1">
      <alignment horizontal="left" vertical="center" wrapText="1"/>
    </xf>
    <xf numFmtId="0" fontId="30" fillId="0" borderId="0" xfId="0" applyFont="1" applyBorder="1" applyAlignment="1">
      <alignment horizontal="left" vertical="center" wrapText="1"/>
    </xf>
    <xf numFmtId="0" fontId="29" fillId="0" borderId="0" xfId="0" applyFont="1" applyFill="1"/>
    <xf numFmtId="0" fontId="34" fillId="0" borderId="0" xfId="0" applyFont="1" applyAlignment="1">
      <alignment vertical="top"/>
    </xf>
    <xf numFmtId="0" fontId="34" fillId="29" borderId="0" xfId="0" applyFont="1" applyFill="1" applyAlignment="1">
      <alignment vertical="top"/>
    </xf>
    <xf numFmtId="0" fontId="30" fillId="0" borderId="0" xfId="0" applyFont="1" applyBorder="1" applyAlignment="1">
      <alignment vertical="center" shrinkToFit="1"/>
    </xf>
    <xf numFmtId="0" fontId="43" fillId="0" borderId="0" xfId="0" applyFont="1"/>
    <xf numFmtId="0" fontId="55" fillId="0" borderId="35" xfId="0" applyFont="1" applyFill="1" applyBorder="1" applyAlignment="1">
      <alignment horizontal="center" vertical="center"/>
    </xf>
    <xf numFmtId="0" fontId="34" fillId="0" borderId="0" xfId="0" applyFont="1" applyFill="1"/>
    <xf numFmtId="0" fontId="34" fillId="0" borderId="0" xfId="0" applyFont="1" applyFill="1" applyAlignment="1">
      <alignment horizontal="center" vertical="top"/>
    </xf>
    <xf numFmtId="0" fontId="85" fillId="0" borderId="0" xfId="0" applyFont="1"/>
    <xf numFmtId="0" fontId="57" fillId="30" borderId="58" xfId="0" applyFont="1" applyFill="1" applyBorder="1" applyAlignment="1">
      <alignment horizontal="center" vertical="center" wrapText="1"/>
    </xf>
    <xf numFmtId="0" fontId="57" fillId="30" borderId="19" xfId="0" applyFont="1" applyFill="1" applyBorder="1" applyAlignment="1">
      <alignment horizontal="center" vertical="center" wrapText="1"/>
    </xf>
    <xf numFmtId="0" fontId="84" fillId="25" borderId="3" xfId="0" applyFont="1" applyFill="1" applyBorder="1" applyAlignment="1">
      <alignment horizontal="center" vertical="center" wrapText="1"/>
    </xf>
    <xf numFmtId="0" fontId="45" fillId="0" borderId="147" xfId="88" applyFont="1" applyBorder="1">
      <alignment vertical="center"/>
    </xf>
    <xf numFmtId="3" fontId="32" fillId="29" borderId="0" xfId="69" applyNumberFormat="1" applyFont="1" applyFill="1" applyAlignment="1">
      <alignment horizontal="center" vertical="center"/>
    </xf>
    <xf numFmtId="0" fontId="41" fillId="29" borderId="0" xfId="0" applyFont="1" applyFill="1" applyAlignment="1">
      <alignment horizontal="center" vertical="center"/>
    </xf>
    <xf numFmtId="0" fontId="34" fillId="29" borderId="27" xfId="0" applyFont="1" applyFill="1" applyBorder="1"/>
    <xf numFmtId="0" fontId="34" fillId="29" borderId="27" xfId="0" applyFont="1" applyFill="1" applyBorder="1" applyAlignment="1">
      <alignment horizontal="right" vertical="center"/>
    </xf>
    <xf numFmtId="3" fontId="34" fillId="29" borderId="26" xfId="69" applyNumberFormat="1" applyFont="1" applyFill="1" applyBorder="1"/>
    <xf numFmtId="3" fontId="34" fillId="29" borderId="26" xfId="69" applyNumberFormat="1" applyFont="1" applyFill="1" applyBorder="1" applyAlignment="1">
      <alignment vertical="center"/>
    </xf>
    <xf numFmtId="3" fontId="34" fillId="29" borderId="0" xfId="69" applyNumberFormat="1" applyFont="1" applyFill="1" applyBorder="1" applyAlignment="1">
      <alignment horizontal="center" vertical="center"/>
    </xf>
    <xf numFmtId="182" fontId="34" fillId="29" borderId="124" xfId="69" applyNumberFormat="1" applyFont="1" applyFill="1" applyBorder="1" applyAlignment="1">
      <alignment horizontal="right" vertical="center"/>
    </xf>
    <xf numFmtId="182" fontId="34" fillId="29" borderId="54" xfId="69" applyNumberFormat="1" applyFont="1" applyFill="1" applyBorder="1" applyAlignment="1">
      <alignment horizontal="right" vertical="center"/>
    </xf>
    <xf numFmtId="182" fontId="34" fillId="29" borderId="49" xfId="69" applyNumberFormat="1" applyFont="1" applyFill="1" applyBorder="1" applyAlignment="1">
      <alignment horizontal="right" vertical="center"/>
    </xf>
    <xf numFmtId="182" fontId="34" fillId="29" borderId="19" xfId="69" applyNumberFormat="1" applyFont="1" applyFill="1" applyBorder="1" applyAlignment="1">
      <alignment horizontal="right" vertical="center"/>
    </xf>
    <xf numFmtId="182" fontId="34" fillId="0" borderId="41" xfId="69" applyNumberFormat="1" applyFont="1" applyFill="1" applyBorder="1" applyAlignment="1">
      <alignment horizontal="right" vertical="center"/>
    </xf>
    <xf numFmtId="3" fontId="34" fillId="29" borderId="0" xfId="69" applyNumberFormat="1" applyFont="1" applyFill="1" applyAlignment="1">
      <alignment vertical="center"/>
    </xf>
    <xf numFmtId="3" fontId="34" fillId="29" borderId="42" xfId="69" applyNumberFormat="1" applyFont="1" applyFill="1" applyBorder="1" applyAlignment="1">
      <alignment vertical="center"/>
    </xf>
    <xf numFmtId="3" fontId="34" fillId="29" borderId="33" xfId="69" applyNumberFormat="1" applyFont="1" applyFill="1" applyBorder="1" applyAlignment="1">
      <alignment horizontal="center" vertical="center"/>
    </xf>
    <xf numFmtId="182" fontId="34" fillId="29" borderId="125" xfId="69" applyNumberFormat="1" applyFont="1" applyFill="1" applyBorder="1" applyAlignment="1">
      <alignment horizontal="right" vertical="center"/>
    </xf>
    <xf numFmtId="182" fontId="34" fillId="29" borderId="3" xfId="69" applyNumberFormat="1" applyFont="1" applyFill="1" applyBorder="1" applyAlignment="1">
      <alignment horizontal="right" vertical="center"/>
    </xf>
    <xf numFmtId="182" fontId="34" fillId="29" borderId="44" xfId="69" applyNumberFormat="1" applyFont="1" applyFill="1" applyBorder="1" applyAlignment="1">
      <alignment horizontal="right" vertical="center"/>
    </xf>
    <xf numFmtId="3" fontId="34" fillId="29" borderId="45" xfId="69" applyNumberFormat="1" applyFont="1" applyFill="1" applyBorder="1" applyAlignment="1">
      <alignment horizontal="center" vertical="center"/>
    </xf>
    <xf numFmtId="182" fontId="34" fillId="0" borderId="3" xfId="69" applyNumberFormat="1" applyFont="1" applyFill="1" applyBorder="1" applyAlignment="1">
      <alignment horizontal="right" vertical="center"/>
    </xf>
    <xf numFmtId="182" fontId="34" fillId="25" borderId="3" xfId="69" applyNumberFormat="1" applyFont="1" applyFill="1" applyBorder="1" applyAlignment="1">
      <alignment horizontal="right" vertical="center"/>
    </xf>
    <xf numFmtId="182" fontId="34" fillId="29" borderId="41" xfId="69" applyNumberFormat="1" applyFont="1" applyFill="1" applyBorder="1" applyAlignment="1">
      <alignment horizontal="right" vertical="center"/>
    </xf>
    <xf numFmtId="0" fontId="34" fillId="29" borderId="46" xfId="0" applyFont="1" applyFill="1" applyBorder="1" applyAlignment="1">
      <alignment horizontal="left" vertical="center"/>
    </xf>
    <xf numFmtId="182" fontId="34" fillId="29" borderId="126" xfId="69" applyNumberFormat="1" applyFont="1" applyFill="1" applyBorder="1" applyAlignment="1">
      <alignment horizontal="right" vertical="center"/>
    </xf>
    <xf numFmtId="182" fontId="34" fillId="29" borderId="47" xfId="69" applyNumberFormat="1" applyFont="1" applyFill="1" applyBorder="1" applyAlignment="1">
      <alignment horizontal="right" vertical="center"/>
    </xf>
    <xf numFmtId="182" fontId="34" fillId="25" borderId="47" xfId="69" applyNumberFormat="1" applyFont="1" applyFill="1" applyBorder="1" applyAlignment="1">
      <alignment horizontal="right" vertical="center"/>
    </xf>
    <xf numFmtId="182" fontId="34" fillId="29" borderId="48" xfId="69" applyNumberFormat="1" applyFont="1" applyFill="1" applyBorder="1" applyAlignment="1">
      <alignment horizontal="right" vertical="center"/>
    </xf>
    <xf numFmtId="3" fontId="34" fillId="29" borderId="30" xfId="69" applyNumberFormat="1" applyFont="1" applyFill="1" applyBorder="1" applyAlignment="1">
      <alignment vertical="center"/>
    </xf>
    <xf numFmtId="3" fontId="34" fillId="29" borderId="19" xfId="69" applyNumberFormat="1" applyFont="1" applyFill="1" applyBorder="1" applyAlignment="1">
      <alignment horizontal="center" vertical="center"/>
    </xf>
    <xf numFmtId="0" fontId="34" fillId="29" borderId="49" xfId="0" applyFont="1" applyFill="1" applyBorder="1" applyAlignment="1">
      <alignment horizontal="left" vertical="center"/>
    </xf>
    <xf numFmtId="182" fontId="34" fillId="25" borderId="19" xfId="69" applyNumberFormat="1" applyFont="1" applyFill="1" applyBorder="1" applyAlignment="1">
      <alignment horizontal="right" vertical="center"/>
    </xf>
    <xf numFmtId="182" fontId="34" fillId="29" borderId="50" xfId="69" applyNumberFormat="1" applyFont="1" applyFill="1" applyBorder="1" applyAlignment="1">
      <alignment horizontal="right" vertical="center"/>
    </xf>
    <xf numFmtId="3" fontId="34" fillId="29" borderId="43" xfId="69" applyNumberFormat="1" applyFont="1" applyFill="1" applyBorder="1" applyAlignment="1">
      <alignment horizontal="center" vertical="center"/>
    </xf>
    <xf numFmtId="3" fontId="34" fillId="29" borderId="57" xfId="69" applyNumberFormat="1" applyFont="1" applyFill="1" applyBorder="1" applyAlignment="1">
      <alignment vertical="center"/>
    </xf>
    <xf numFmtId="182" fontId="34" fillId="0" borderId="125" xfId="69" applyNumberFormat="1" applyFont="1" applyFill="1" applyBorder="1" applyAlignment="1">
      <alignment horizontal="right" vertical="center"/>
    </xf>
    <xf numFmtId="182" fontId="34" fillId="25" borderId="125" xfId="69" applyNumberFormat="1" applyFont="1" applyFill="1" applyBorder="1" applyAlignment="1">
      <alignment horizontal="right" vertical="center"/>
    </xf>
    <xf numFmtId="182" fontId="34" fillId="25" borderId="2" xfId="69" applyNumberFormat="1" applyFont="1" applyFill="1" applyBorder="1" applyAlignment="1">
      <alignment horizontal="right" vertical="center"/>
    </xf>
    <xf numFmtId="3" fontId="34" fillId="29" borderId="0" xfId="69" applyNumberFormat="1" applyFont="1" applyFill="1" applyBorder="1" applyAlignment="1">
      <alignment vertical="center"/>
    </xf>
    <xf numFmtId="182" fontId="34" fillId="25" borderId="57" xfId="69" applyNumberFormat="1" applyFont="1" applyFill="1" applyBorder="1" applyAlignment="1">
      <alignment horizontal="right" vertical="center"/>
    </xf>
    <xf numFmtId="182" fontId="34" fillId="25" borderId="58" xfId="69" applyNumberFormat="1" applyFont="1" applyFill="1" applyBorder="1" applyAlignment="1">
      <alignment horizontal="right" vertical="center"/>
    </xf>
    <xf numFmtId="182" fontId="34" fillId="25" borderId="55" xfId="69" applyNumberFormat="1" applyFont="1" applyFill="1" applyBorder="1" applyAlignment="1">
      <alignment horizontal="right" vertical="center"/>
    </xf>
    <xf numFmtId="182" fontId="34" fillId="29" borderId="59" xfId="69" applyNumberFormat="1" applyFont="1" applyFill="1" applyBorder="1" applyAlignment="1">
      <alignment horizontal="right" vertical="center"/>
    </xf>
    <xf numFmtId="3" fontId="34" fillId="29" borderId="28" xfId="69" applyNumberFormat="1" applyFont="1" applyFill="1" applyBorder="1" applyAlignment="1">
      <alignment vertical="center"/>
    </xf>
    <xf numFmtId="3" fontId="34" fillId="29" borderId="53" xfId="69" applyNumberFormat="1" applyFont="1" applyFill="1" applyBorder="1" applyAlignment="1">
      <alignment vertical="center"/>
    </xf>
    <xf numFmtId="182" fontId="34" fillId="29" borderId="100" xfId="69" applyNumberFormat="1" applyFont="1" applyFill="1" applyBorder="1" applyAlignment="1">
      <alignment horizontal="right" vertical="center"/>
    </xf>
    <xf numFmtId="182" fontId="34" fillId="29" borderId="4" xfId="69" applyNumberFormat="1" applyFont="1" applyFill="1" applyBorder="1" applyAlignment="1">
      <alignment horizontal="right" vertical="center"/>
    </xf>
    <xf numFmtId="3" fontId="34" fillId="29" borderId="18" xfId="69" applyNumberFormat="1" applyFont="1" applyFill="1" applyBorder="1" applyAlignment="1">
      <alignment vertical="center"/>
    </xf>
    <xf numFmtId="3" fontId="34" fillId="29" borderId="49" xfId="69" applyNumberFormat="1" applyFont="1" applyFill="1" applyBorder="1" applyAlignment="1">
      <alignment horizontal="center" vertical="center"/>
    </xf>
    <xf numFmtId="182" fontId="34" fillId="25" borderId="93" xfId="69" applyNumberFormat="1" applyFont="1" applyFill="1" applyBorder="1" applyAlignment="1">
      <alignment horizontal="right" vertical="center"/>
    </xf>
    <xf numFmtId="182" fontId="34" fillId="25" borderId="45" xfId="69" applyNumberFormat="1" applyFont="1" applyFill="1" applyBorder="1" applyAlignment="1">
      <alignment horizontal="right" vertical="center"/>
    </xf>
    <xf numFmtId="182" fontId="34" fillId="25" borderId="0" xfId="69" applyNumberFormat="1" applyFont="1" applyFill="1" applyBorder="1" applyAlignment="1">
      <alignment horizontal="right" vertical="center"/>
    </xf>
    <xf numFmtId="182" fontId="34" fillId="29" borderId="51" xfId="69" applyNumberFormat="1" applyFont="1" applyFill="1" applyBorder="1" applyAlignment="1">
      <alignment horizontal="right" vertical="center"/>
    </xf>
    <xf numFmtId="3" fontId="34" fillId="29" borderId="55" xfId="69" applyNumberFormat="1" applyFont="1" applyFill="1" applyBorder="1" applyAlignment="1">
      <alignment vertical="center"/>
    </xf>
    <xf numFmtId="3" fontId="34" fillId="29" borderId="4" xfId="69" applyNumberFormat="1" applyFont="1" applyFill="1" applyBorder="1" applyAlignment="1">
      <alignment vertical="center"/>
    </xf>
    <xf numFmtId="182" fontId="34" fillId="0" borderId="2" xfId="69" applyNumberFormat="1" applyFont="1" applyFill="1" applyBorder="1" applyAlignment="1">
      <alignment horizontal="right" vertical="center"/>
    </xf>
    <xf numFmtId="3" fontId="34" fillId="29" borderId="27" xfId="69" applyNumberFormat="1" applyFont="1" applyFill="1" applyBorder="1" applyAlignment="1">
      <alignment vertical="center"/>
    </xf>
    <xf numFmtId="3" fontId="34" fillId="29" borderId="60" xfId="69" applyNumberFormat="1" applyFont="1" applyFill="1" applyBorder="1"/>
    <xf numFmtId="3" fontId="34" fillId="29" borderId="0" xfId="69" applyNumberFormat="1" applyFont="1" applyFill="1" applyBorder="1"/>
    <xf numFmtId="182" fontId="85" fillId="25" borderId="124" xfId="69" applyNumberFormat="1" applyFont="1" applyFill="1" applyBorder="1" applyAlignment="1">
      <alignment vertical="center"/>
    </xf>
    <xf numFmtId="182" fontId="85" fillId="25" borderId="19" xfId="69" applyNumberFormat="1" applyFont="1" applyFill="1" applyBorder="1" applyAlignment="1">
      <alignment vertical="center"/>
    </xf>
    <xf numFmtId="182" fontId="85" fillId="25" borderId="49" xfId="69" applyNumberFormat="1" applyFont="1" applyFill="1" applyBorder="1" applyAlignment="1">
      <alignment vertical="center"/>
    </xf>
    <xf numFmtId="182" fontId="85" fillId="29" borderId="61" xfId="69" applyNumberFormat="1" applyFont="1" applyFill="1" applyBorder="1" applyAlignment="1">
      <alignment vertical="center"/>
    </xf>
    <xf numFmtId="3" fontId="34" fillId="29" borderId="42" xfId="69" applyNumberFormat="1" applyFont="1" applyFill="1" applyBorder="1"/>
    <xf numFmtId="3" fontId="34" fillId="29" borderId="46" xfId="69" applyNumberFormat="1" applyFont="1" applyFill="1" applyBorder="1" applyAlignment="1">
      <alignment horizontal="center" vertical="center"/>
    </xf>
    <xf numFmtId="182" fontId="34" fillId="25" borderId="127" xfId="69" applyNumberFormat="1" applyFont="1" applyFill="1" applyBorder="1" applyAlignment="1">
      <alignment vertical="center"/>
    </xf>
    <xf numFmtId="182" fontId="34" fillId="25" borderId="62" xfId="69" applyNumberFormat="1" applyFont="1" applyFill="1" applyBorder="1" applyAlignment="1">
      <alignment vertical="center"/>
    </xf>
    <xf numFmtId="182" fontId="34" fillId="25" borderId="77" xfId="69" applyNumberFormat="1" applyFont="1" applyFill="1" applyBorder="1" applyAlignment="1">
      <alignment vertical="center"/>
    </xf>
    <xf numFmtId="182" fontId="34" fillId="29" borderId="63" xfId="69" applyNumberFormat="1" applyFont="1" applyFill="1" applyBorder="1" applyAlignment="1">
      <alignment vertical="center"/>
    </xf>
    <xf numFmtId="3" fontId="34" fillId="29" borderId="64" xfId="69" applyNumberFormat="1" applyFont="1" applyFill="1" applyBorder="1" applyAlignment="1">
      <alignment horizontal="center" vertical="center"/>
    </xf>
    <xf numFmtId="182" fontId="34" fillId="25" borderId="128" xfId="69" applyNumberFormat="1" applyFont="1" applyFill="1" applyBorder="1" applyAlignment="1">
      <alignment vertical="center"/>
    </xf>
    <xf numFmtId="182" fontId="34" fillId="25" borderId="65" xfId="69" applyNumberFormat="1" applyFont="1" applyFill="1" applyBorder="1" applyAlignment="1">
      <alignment vertical="center"/>
    </xf>
    <xf numFmtId="182" fontId="34" fillId="25" borderId="86" xfId="69" applyNumberFormat="1" applyFont="1" applyFill="1" applyBorder="1" applyAlignment="1">
      <alignment vertical="center"/>
    </xf>
    <xf numFmtId="182" fontId="34" fillId="29" borderId="66" xfId="69" applyNumberFormat="1" applyFont="1" applyFill="1" applyBorder="1" applyAlignment="1">
      <alignment vertical="center"/>
    </xf>
    <xf numFmtId="182" fontId="34" fillId="25" borderId="129" xfId="69" applyNumberFormat="1" applyFont="1" applyFill="1" applyBorder="1" applyAlignment="1">
      <alignment vertical="center"/>
    </xf>
    <xf numFmtId="182" fontId="34" fillId="25" borderId="67" xfId="69" applyNumberFormat="1" applyFont="1" applyFill="1" applyBorder="1" applyAlignment="1">
      <alignment vertical="center"/>
    </xf>
    <xf numFmtId="182" fontId="34" fillId="25" borderId="87" xfId="69" applyNumberFormat="1" applyFont="1" applyFill="1" applyBorder="1" applyAlignment="1">
      <alignment vertical="center"/>
    </xf>
    <xf numFmtId="182" fontId="34" fillId="29" borderId="61" xfId="69" applyNumberFormat="1" applyFont="1" applyFill="1" applyBorder="1" applyAlignment="1">
      <alignment vertical="center"/>
    </xf>
    <xf numFmtId="182" fontId="85" fillId="25" borderId="125" xfId="69" applyNumberFormat="1" applyFont="1" applyFill="1" applyBorder="1" applyAlignment="1">
      <alignment vertical="center"/>
    </xf>
    <xf numFmtId="182" fontId="85" fillId="25" borderId="3" xfId="69" applyNumberFormat="1" applyFont="1" applyFill="1" applyBorder="1" applyAlignment="1">
      <alignment vertical="center"/>
    </xf>
    <xf numFmtId="182" fontId="85" fillId="25" borderId="2" xfId="69" applyNumberFormat="1" applyFont="1" applyFill="1" applyBorder="1" applyAlignment="1">
      <alignment vertical="center"/>
    </xf>
    <xf numFmtId="182" fontId="85" fillId="29" borderId="68" xfId="69" applyNumberFormat="1" applyFont="1" applyFill="1" applyBorder="1" applyAlignment="1">
      <alignment vertical="center"/>
    </xf>
    <xf numFmtId="182" fontId="34" fillId="25" borderId="69" xfId="69" applyNumberFormat="1" applyFont="1" applyFill="1" applyBorder="1" applyAlignment="1">
      <alignment vertical="center"/>
    </xf>
    <xf numFmtId="3" fontId="34" fillId="29" borderId="36" xfId="69" applyNumberFormat="1" applyFont="1" applyFill="1" applyBorder="1"/>
    <xf numFmtId="182" fontId="34" fillId="25" borderId="93" xfId="69" applyNumberFormat="1" applyFont="1" applyFill="1" applyBorder="1" applyAlignment="1">
      <alignment vertical="center"/>
    </xf>
    <xf numFmtId="182" fontId="34" fillId="25" borderId="45" xfId="69" applyNumberFormat="1" applyFont="1" applyFill="1" applyBorder="1" applyAlignment="1">
      <alignment vertical="center"/>
    </xf>
    <xf numFmtId="182" fontId="34" fillId="25" borderId="70" xfId="69" applyNumberFormat="1" applyFont="1" applyFill="1" applyBorder="1" applyAlignment="1">
      <alignment vertical="center"/>
    </xf>
    <xf numFmtId="182" fontId="85" fillId="25" borderId="103" xfId="69" applyNumberFormat="1" applyFont="1" applyFill="1" applyBorder="1" applyAlignment="1">
      <alignment vertical="center"/>
    </xf>
    <xf numFmtId="182" fontId="85" fillId="25" borderId="24" xfId="69" applyNumberFormat="1" applyFont="1" applyFill="1" applyBorder="1" applyAlignment="1">
      <alignment vertical="center"/>
    </xf>
    <xf numFmtId="182" fontId="85" fillId="25" borderId="28" xfId="69" applyNumberFormat="1" applyFont="1" applyFill="1" applyBorder="1" applyAlignment="1">
      <alignment vertical="center"/>
    </xf>
    <xf numFmtId="182" fontId="85" fillId="29" borderId="52" xfId="69" applyNumberFormat="1" applyFont="1" applyFill="1" applyBorder="1" applyAlignment="1">
      <alignment vertical="center"/>
    </xf>
    <xf numFmtId="182" fontId="34" fillId="25" borderId="130" xfId="69" applyNumberFormat="1" applyFont="1" applyFill="1" applyBorder="1" applyAlignment="1">
      <alignment vertical="center"/>
    </xf>
    <xf numFmtId="182" fontId="34" fillId="25" borderId="71" xfId="69" applyNumberFormat="1" applyFont="1" applyFill="1" applyBorder="1" applyAlignment="1">
      <alignment vertical="center"/>
    </xf>
    <xf numFmtId="182" fontId="34" fillId="25" borderId="114" xfId="69" applyNumberFormat="1" applyFont="1" applyFill="1" applyBorder="1" applyAlignment="1">
      <alignment vertical="center"/>
    </xf>
    <xf numFmtId="182" fontId="34" fillId="29" borderId="51" xfId="69" applyNumberFormat="1" applyFont="1" applyFill="1" applyBorder="1" applyAlignment="1">
      <alignment vertical="center"/>
    </xf>
    <xf numFmtId="182" fontId="34" fillId="25" borderId="94" xfId="69" applyNumberFormat="1" applyFont="1" applyFill="1" applyBorder="1" applyAlignment="1">
      <alignment vertical="center"/>
    </xf>
    <xf numFmtId="182" fontId="34" fillId="25" borderId="72" xfId="69" applyNumberFormat="1" applyFont="1" applyFill="1" applyBorder="1" applyAlignment="1">
      <alignment vertical="center"/>
    </xf>
    <xf numFmtId="182" fontId="34" fillId="25" borderId="27" xfId="69" applyNumberFormat="1" applyFont="1" applyFill="1" applyBorder="1" applyAlignment="1">
      <alignment vertical="center"/>
    </xf>
    <xf numFmtId="182" fontId="34" fillId="29" borderId="32" xfId="69" applyNumberFormat="1" applyFont="1" applyFill="1" applyBorder="1" applyAlignment="1">
      <alignment horizontal="center" vertical="center"/>
    </xf>
    <xf numFmtId="0" fontId="34" fillId="25" borderId="93" xfId="0" applyFont="1" applyFill="1" applyBorder="1" applyAlignment="1">
      <alignment vertical="center"/>
    </xf>
    <xf numFmtId="0" fontId="34" fillId="25" borderId="45" xfId="0" applyFont="1" applyFill="1" applyBorder="1" applyAlignment="1">
      <alignment vertical="center"/>
    </xf>
    <xf numFmtId="0" fontId="34" fillId="25" borderId="0" xfId="0" applyFont="1" applyFill="1" applyBorder="1" applyAlignment="1">
      <alignment vertical="center"/>
    </xf>
    <xf numFmtId="0" fontId="34" fillId="25" borderId="99" xfId="0" applyFont="1" applyFill="1" applyBorder="1" applyAlignment="1">
      <alignment vertical="center"/>
    </xf>
    <xf numFmtId="0" fontId="34" fillId="29" borderId="73" xfId="0" applyFont="1" applyFill="1" applyBorder="1" applyAlignment="1">
      <alignment horizontal="center" vertical="center"/>
    </xf>
    <xf numFmtId="0" fontId="34" fillId="25" borderId="103" xfId="0" applyFont="1" applyFill="1" applyBorder="1" applyAlignment="1">
      <alignment horizontal="center" vertical="center"/>
    </xf>
    <xf numFmtId="0" fontId="34" fillId="31" borderId="24" xfId="0" applyFont="1" applyFill="1" applyBorder="1" applyAlignment="1">
      <alignment horizontal="center" vertical="center"/>
    </xf>
    <xf numFmtId="0" fontId="34" fillId="25" borderId="24" xfId="0" applyFont="1" applyFill="1" applyBorder="1" applyAlignment="1">
      <alignment horizontal="center" vertical="center"/>
    </xf>
    <xf numFmtId="0" fontId="34" fillId="25" borderId="28" xfId="0" applyFont="1" applyFill="1" applyBorder="1" applyAlignment="1">
      <alignment horizontal="center" vertical="center"/>
    </xf>
    <xf numFmtId="0" fontId="34" fillId="25" borderId="25" xfId="0" applyFont="1" applyFill="1" applyBorder="1" applyAlignment="1">
      <alignment horizontal="center" vertical="center"/>
    </xf>
    <xf numFmtId="3" fontId="31" fillId="29" borderId="0" xfId="69" applyNumberFormat="1" applyFont="1" applyFill="1"/>
    <xf numFmtId="3" fontId="31" fillId="29" borderId="0" xfId="69" applyNumberFormat="1" applyFont="1" applyFill="1" applyAlignment="1">
      <alignment vertical="top"/>
    </xf>
    <xf numFmtId="0" fontId="34" fillId="29" borderId="0" xfId="0" applyFont="1" applyFill="1" applyBorder="1" applyAlignment="1">
      <alignment vertical="center"/>
    </xf>
    <xf numFmtId="0" fontId="30" fillId="29" borderId="0" xfId="0" applyFont="1" applyFill="1" applyBorder="1" applyAlignment="1"/>
    <xf numFmtId="0" fontId="57" fillId="30" borderId="103" xfId="0" applyFont="1" applyFill="1" applyBorder="1" applyAlignment="1">
      <alignment horizontal="center" vertical="center"/>
    </xf>
    <xf numFmtId="0" fontId="57" fillId="30" borderId="24" xfId="0" applyFont="1" applyFill="1" applyBorder="1" applyAlignment="1">
      <alignment horizontal="center" vertical="center"/>
    </xf>
    <xf numFmtId="0" fontId="57" fillId="30" borderId="40" xfId="0" applyFont="1" applyFill="1" applyBorder="1" applyAlignment="1">
      <alignment horizontal="center" vertical="center"/>
    </xf>
    <xf numFmtId="0" fontId="55" fillId="29" borderId="0" xfId="0" applyFont="1" applyFill="1" applyAlignment="1">
      <alignment vertical="center"/>
    </xf>
    <xf numFmtId="182" fontId="43" fillId="29" borderId="103" xfId="69" applyNumberFormat="1" applyFont="1" applyFill="1" applyBorder="1" applyAlignment="1">
      <alignment horizontal="right" vertical="center"/>
    </xf>
    <xf numFmtId="182" fontId="43" fillId="29" borderId="24" xfId="69" applyNumberFormat="1" applyFont="1" applyFill="1" applyBorder="1" applyAlignment="1">
      <alignment horizontal="right" vertical="center"/>
    </xf>
    <xf numFmtId="182" fontId="43" fillId="29" borderId="28" xfId="69" applyNumberFormat="1" applyFont="1" applyFill="1" applyBorder="1" applyAlignment="1">
      <alignment horizontal="right" vertical="center"/>
    </xf>
    <xf numFmtId="182" fontId="43" fillId="29" borderId="52" xfId="69" applyNumberFormat="1" applyFont="1" applyFill="1" applyBorder="1" applyAlignment="1">
      <alignment horizontal="right" vertical="center"/>
    </xf>
    <xf numFmtId="182" fontId="34" fillId="29" borderId="56" xfId="69" applyNumberFormat="1" applyFont="1" applyFill="1" applyBorder="1" applyAlignment="1">
      <alignment horizontal="right" vertical="center"/>
    </xf>
    <xf numFmtId="182" fontId="43" fillId="29" borderId="51" xfId="69" applyNumberFormat="1" applyFont="1" applyFill="1" applyBorder="1" applyAlignment="1">
      <alignment horizontal="right" vertical="center"/>
    </xf>
    <xf numFmtId="182" fontId="43" fillId="29" borderId="194" xfId="69" applyNumberFormat="1" applyFont="1" applyFill="1" applyBorder="1" applyAlignment="1">
      <alignment horizontal="right" vertical="center"/>
    </xf>
    <xf numFmtId="182" fontId="43" fillId="29" borderId="195" xfId="69" applyNumberFormat="1" applyFont="1" applyFill="1" applyBorder="1" applyAlignment="1">
      <alignment horizontal="right" vertical="center"/>
    </xf>
    <xf numFmtId="182" fontId="43" fillId="29" borderId="196" xfId="69" applyNumberFormat="1" applyFont="1" applyFill="1" applyBorder="1" applyAlignment="1">
      <alignment horizontal="right" vertical="center"/>
    </xf>
    <xf numFmtId="0" fontId="55" fillId="29" borderId="0" xfId="0" applyFont="1" applyFill="1" applyAlignment="1"/>
    <xf numFmtId="0" fontId="57" fillId="30" borderId="32" xfId="0" applyFont="1" applyFill="1" applyBorder="1" applyAlignment="1">
      <alignment horizontal="center" vertical="center"/>
    </xf>
    <xf numFmtId="0" fontId="57" fillId="30" borderId="150" xfId="0" applyFont="1" applyFill="1" applyBorder="1" applyAlignment="1">
      <alignment horizontal="center" vertical="center"/>
    </xf>
    <xf numFmtId="0" fontId="30" fillId="29" borderId="0" xfId="0" applyFont="1" applyFill="1" applyAlignment="1">
      <alignment vertical="center"/>
    </xf>
    <xf numFmtId="0" fontId="32" fillId="29" borderId="0" xfId="0" applyFont="1" applyFill="1" applyAlignment="1"/>
    <xf numFmtId="0" fontId="30" fillId="29" borderId="0" xfId="0" applyFont="1" applyFill="1" applyAlignment="1">
      <alignment horizontal="center" vertical="center"/>
    </xf>
    <xf numFmtId="3" fontId="35" fillId="29" borderId="0" xfId="69" applyNumberFormat="1" applyFont="1" applyFill="1" applyAlignment="1">
      <alignment horizontal="centerContinuous"/>
    </xf>
    <xf numFmtId="3" fontId="33" fillId="29" borderId="0" xfId="69" applyNumberFormat="1" applyFont="1" applyFill="1" applyAlignment="1">
      <alignment horizontal="center" vertical="center"/>
    </xf>
    <xf numFmtId="0" fontId="33" fillId="29" borderId="0" xfId="0" applyFont="1" applyFill="1" applyAlignment="1"/>
    <xf numFmtId="0" fontId="30" fillId="29" borderId="0" xfId="0" applyFont="1" applyFill="1" applyBorder="1"/>
    <xf numFmtId="179" fontId="30" fillId="29" borderId="0" xfId="0" applyNumberFormat="1" applyFont="1" applyFill="1" applyBorder="1" applyAlignment="1">
      <alignment horizontal="right" vertical="center"/>
    </xf>
    <xf numFmtId="0" fontId="34" fillId="25" borderId="157" xfId="0" applyFont="1" applyFill="1" applyBorder="1" applyAlignment="1"/>
    <xf numFmtId="179" fontId="86" fillId="25" borderId="158" xfId="0" applyNumberFormat="1" applyFont="1" applyFill="1" applyBorder="1" applyAlignment="1">
      <alignment horizontal="right" vertical="center"/>
    </xf>
    <xf numFmtId="0" fontId="34" fillId="25" borderId="159" xfId="0" applyFont="1" applyFill="1" applyBorder="1" applyAlignment="1"/>
    <xf numFmtId="179" fontId="86" fillId="25" borderId="160" xfId="0" applyNumberFormat="1" applyFont="1" applyFill="1" applyBorder="1" applyAlignment="1">
      <alignment horizontal="right" vertical="center"/>
    </xf>
    <xf numFmtId="0" fontId="34" fillId="25" borderId="161" xfId="0" applyFont="1" applyFill="1" applyBorder="1" applyAlignment="1"/>
    <xf numFmtId="179" fontId="86" fillId="25" borderId="73" xfId="0" applyNumberFormat="1" applyFont="1" applyFill="1" applyBorder="1" applyAlignment="1">
      <alignment horizontal="right" vertical="center"/>
    </xf>
    <xf numFmtId="0" fontId="57" fillId="30" borderId="23" xfId="0" applyFont="1" applyFill="1" applyBorder="1" applyAlignment="1">
      <alignment horizontal="center" vertical="center"/>
    </xf>
    <xf numFmtId="0" fontId="57" fillId="30" borderId="25" xfId="0" applyFont="1" applyFill="1" applyBorder="1" applyAlignment="1">
      <alignment horizontal="center" vertical="center"/>
    </xf>
    <xf numFmtId="0" fontId="41" fillId="29" borderId="0" xfId="0" applyFont="1" applyFill="1" applyAlignment="1"/>
    <xf numFmtId="0" fontId="34" fillId="29" borderId="0" xfId="98" applyFont="1" applyFill="1"/>
    <xf numFmtId="0" fontId="34" fillId="29" borderId="0" xfId="98" applyFont="1" applyFill="1" applyBorder="1" applyAlignment="1">
      <alignment horizontal="right" vertical="center"/>
    </xf>
    <xf numFmtId="3" fontId="34" fillId="29" borderId="30" xfId="69" applyNumberFormat="1" applyFont="1" applyFill="1" applyBorder="1"/>
    <xf numFmtId="3" fontId="34" fillId="29" borderId="35" xfId="69" applyNumberFormat="1" applyFont="1" applyFill="1" applyBorder="1" applyAlignment="1">
      <alignment vertical="center"/>
    </xf>
    <xf numFmtId="0" fontId="86" fillId="29" borderId="85" xfId="98" applyFont="1" applyFill="1" applyBorder="1" applyAlignment="1">
      <alignment horizontal="right" vertical="center"/>
    </xf>
    <xf numFmtId="188" fontId="86" fillId="29" borderId="34" xfId="69" applyNumberFormat="1" applyFont="1" applyFill="1" applyBorder="1" applyAlignment="1">
      <alignment vertical="center"/>
    </xf>
    <xf numFmtId="188" fontId="86" fillId="29" borderId="3" xfId="69" applyNumberFormat="1" applyFont="1" applyFill="1" applyBorder="1" applyAlignment="1">
      <alignment vertical="center"/>
    </xf>
    <xf numFmtId="188" fontId="86" fillId="29" borderId="44" xfId="69" applyNumberFormat="1" applyFont="1" applyFill="1" applyBorder="1" applyAlignment="1">
      <alignment horizontal="right" vertical="center"/>
    </xf>
    <xf numFmtId="3" fontId="34" fillId="29" borderId="31" xfId="69" applyNumberFormat="1" applyFont="1" applyFill="1" applyBorder="1" applyAlignment="1">
      <alignment vertical="center"/>
    </xf>
    <xf numFmtId="3" fontId="86" fillId="29" borderId="22" xfId="69" applyNumberFormat="1" applyFont="1" applyFill="1" applyBorder="1" applyAlignment="1">
      <alignment vertical="center"/>
    </xf>
    <xf numFmtId="182" fontId="87" fillId="25" borderId="39" xfId="69" applyNumberFormat="1" applyFont="1" applyFill="1" applyBorder="1" applyAlignment="1" applyProtection="1">
      <alignment vertical="center"/>
      <protection locked="0"/>
    </xf>
    <xf numFmtId="182" fontId="34" fillId="29" borderId="34" xfId="69" applyNumberFormat="1" applyFont="1" applyFill="1" applyBorder="1" applyAlignment="1">
      <alignment horizontal="right" vertical="center"/>
    </xf>
    <xf numFmtId="3" fontId="34" fillId="29" borderId="89" xfId="69" applyNumberFormat="1" applyFont="1" applyFill="1" applyBorder="1" applyAlignment="1">
      <alignment horizontal="right" vertical="center"/>
    </xf>
    <xf numFmtId="182" fontId="86" fillId="29" borderId="34" xfId="69" applyNumberFormat="1" applyFont="1" applyFill="1" applyBorder="1" applyAlignment="1">
      <alignment vertical="center"/>
    </xf>
    <xf numFmtId="182" fontId="86" fillId="29" borderId="3" xfId="69" applyNumberFormat="1" applyFont="1" applyFill="1" applyBorder="1" applyAlignment="1">
      <alignment vertical="center"/>
    </xf>
    <xf numFmtId="182" fontId="86" fillId="29" borderId="44" xfId="69" applyNumberFormat="1" applyFont="1" applyFill="1" applyBorder="1" applyAlignment="1">
      <alignment horizontal="right" vertical="center"/>
    </xf>
    <xf numFmtId="3" fontId="86" fillId="29" borderId="35" xfId="69" applyNumberFormat="1" applyFont="1" applyFill="1" applyBorder="1" applyAlignment="1">
      <alignment vertical="center"/>
    </xf>
    <xf numFmtId="3" fontId="86" fillId="29" borderId="85" xfId="69" applyNumberFormat="1" applyFont="1" applyFill="1" applyBorder="1" applyAlignment="1">
      <alignment horizontal="right" vertical="center"/>
    </xf>
    <xf numFmtId="3" fontId="34" fillId="29" borderId="150" xfId="69" applyNumberFormat="1" applyFont="1" applyFill="1" applyBorder="1" applyAlignment="1">
      <alignment horizontal="right" vertical="center"/>
    </xf>
    <xf numFmtId="3" fontId="34" fillId="29" borderId="0" xfId="69" applyNumberFormat="1" applyFont="1" applyFill="1" applyBorder="1" applyAlignment="1">
      <alignment horizontal="center"/>
    </xf>
    <xf numFmtId="3" fontId="34" fillId="29" borderId="0" xfId="69" applyNumberFormat="1" applyFont="1" applyFill="1" applyBorder="1" applyAlignment="1">
      <alignment horizontal="left"/>
    </xf>
    <xf numFmtId="182" fontId="34" fillId="29" borderId="0" xfId="69" applyNumberFormat="1" applyFont="1" applyFill="1" applyBorder="1" applyAlignment="1">
      <alignment horizontal="right"/>
    </xf>
    <xf numFmtId="0" fontId="34" fillId="0" borderId="0" xfId="92" applyFont="1">
      <alignment vertical="center"/>
    </xf>
    <xf numFmtId="0" fontId="34" fillId="0" borderId="0" xfId="92" applyFont="1" applyBorder="1">
      <alignment vertical="center"/>
    </xf>
    <xf numFmtId="0" fontId="34" fillId="0" borderId="0" xfId="92" applyFont="1" applyFill="1" applyBorder="1">
      <alignment vertical="center"/>
    </xf>
    <xf numFmtId="195" fontId="34" fillId="0" borderId="0" xfId="92" applyNumberFormat="1" applyFont="1" applyFill="1" applyBorder="1">
      <alignment vertical="center"/>
    </xf>
    <xf numFmtId="183" fontId="34" fillId="29" borderId="0" xfId="0" applyNumberFormat="1" applyFont="1" applyFill="1" applyBorder="1" applyAlignment="1" applyProtection="1">
      <alignment vertical="center" shrinkToFit="1"/>
      <protection locked="0"/>
    </xf>
    <xf numFmtId="0" fontId="34" fillId="0" borderId="0" xfId="0" applyFont="1" applyBorder="1"/>
    <xf numFmtId="0" fontId="34" fillId="0" borderId="0" xfId="92" applyFont="1" applyFill="1">
      <alignment vertical="center"/>
    </xf>
    <xf numFmtId="187" fontId="34" fillId="0" borderId="0" xfId="0" applyNumberFormat="1" applyFont="1" applyFill="1"/>
    <xf numFmtId="0" fontId="85" fillId="0" borderId="0" xfId="0" applyFont="1" applyBorder="1"/>
    <xf numFmtId="187" fontId="85" fillId="0" borderId="0" xfId="0" applyNumberFormat="1" applyFont="1" applyFill="1" applyBorder="1"/>
    <xf numFmtId="0" fontId="34" fillId="0" borderId="93" xfId="92" applyFont="1" applyBorder="1" applyAlignment="1">
      <alignment vertical="center"/>
    </xf>
    <xf numFmtId="0" fontId="34" fillId="0" borderId="35" xfId="90" applyFont="1" applyBorder="1" applyAlignment="1">
      <alignment vertical="center"/>
    </xf>
    <xf numFmtId="0" fontId="34" fillId="0" borderId="2" xfId="90" applyFont="1" applyBorder="1" applyAlignment="1">
      <alignment vertical="center"/>
    </xf>
    <xf numFmtId="0" fontId="34" fillId="0" borderId="44" xfId="92" applyFont="1" applyFill="1" applyBorder="1" applyAlignment="1">
      <alignment horizontal="center" vertical="center"/>
    </xf>
    <xf numFmtId="187" fontId="34" fillId="31" borderId="3" xfId="0" applyNumberFormat="1" applyFont="1" applyFill="1" applyBorder="1"/>
    <xf numFmtId="187" fontId="34" fillId="0" borderId="44" xfId="0" applyNumberFormat="1" applyFont="1" applyFill="1" applyBorder="1"/>
    <xf numFmtId="0" fontId="34" fillId="0" borderId="35" xfId="92" applyFont="1" applyBorder="1">
      <alignment vertical="center"/>
    </xf>
    <xf numFmtId="0" fontId="34" fillId="0" borderId="94" xfId="92" applyFont="1" applyBorder="1" applyAlignment="1">
      <alignment vertical="center"/>
    </xf>
    <xf numFmtId="0" fontId="34" fillId="0" borderId="29" xfId="92" applyFont="1" applyBorder="1">
      <alignment vertical="center"/>
    </xf>
    <xf numFmtId="0" fontId="34" fillId="0" borderId="28" xfId="90" applyFont="1" applyBorder="1" applyAlignment="1">
      <alignment vertical="center"/>
    </xf>
    <xf numFmtId="0" fontId="34" fillId="0" borderId="52" xfId="92" applyFont="1" applyFill="1" applyBorder="1" applyAlignment="1">
      <alignment horizontal="center" vertical="center"/>
    </xf>
    <xf numFmtId="187" fontId="34" fillId="31" borderId="24" xfId="0" applyNumberFormat="1" applyFont="1" applyFill="1" applyBorder="1"/>
    <xf numFmtId="187" fontId="34" fillId="0" borderId="52" xfId="0" applyNumberFormat="1" applyFont="1" applyFill="1" applyBorder="1"/>
    <xf numFmtId="0" fontId="35" fillId="0" borderId="0" xfId="92" applyFont="1" applyBorder="1" applyAlignment="1">
      <alignment vertical="center"/>
    </xf>
    <xf numFmtId="0" fontId="35" fillId="0" borderId="0" xfId="92" applyFont="1" applyBorder="1">
      <alignment vertical="center"/>
    </xf>
    <xf numFmtId="0" fontId="35" fillId="0" borderId="0" xfId="90" applyFont="1" applyBorder="1" applyAlignment="1">
      <alignment vertical="center"/>
    </xf>
    <xf numFmtId="0" fontId="34" fillId="0" borderId="0" xfId="92" applyFont="1" applyFill="1" applyBorder="1" applyAlignment="1">
      <alignment horizontal="center" vertical="center"/>
    </xf>
    <xf numFmtId="187" fontId="34" fillId="0" borderId="0" xfId="0" applyNumberFormat="1" applyFont="1" applyFill="1" applyBorder="1"/>
    <xf numFmtId="0" fontId="34" fillId="0" borderId="0" xfId="92" applyFont="1" applyBorder="1" applyAlignment="1">
      <alignment horizontal="center" vertical="center"/>
    </xf>
    <xf numFmtId="187" fontId="85" fillId="0" borderId="0" xfId="0" applyNumberFormat="1" applyFont="1" applyBorder="1"/>
    <xf numFmtId="0" fontId="35" fillId="0" borderId="2" xfId="90" applyFont="1" applyBorder="1" applyAlignment="1">
      <alignment vertical="center"/>
    </xf>
    <xf numFmtId="0" fontId="34" fillId="0" borderId="43" xfId="90" applyFont="1" applyBorder="1" applyAlignment="1">
      <alignment vertical="center"/>
    </xf>
    <xf numFmtId="0" fontId="34" fillId="0" borderId="55" xfId="90" applyFont="1" applyBorder="1" applyAlignment="1">
      <alignment vertical="center"/>
    </xf>
    <xf numFmtId="0" fontId="35" fillId="0" borderId="55" xfId="90" applyFont="1" applyBorder="1" applyAlignment="1">
      <alignment vertical="center"/>
    </xf>
    <xf numFmtId="0" fontId="34" fillId="0" borderId="73" xfId="92" applyFont="1" applyBorder="1" applyAlignment="1">
      <alignment vertical="center"/>
    </xf>
    <xf numFmtId="0" fontId="35" fillId="0" borderId="28" xfId="90" applyFont="1" applyBorder="1" applyAlignment="1">
      <alignment vertical="center"/>
    </xf>
    <xf numFmtId="0" fontId="55" fillId="29" borderId="0" xfId="98" applyFont="1" applyFill="1"/>
    <xf numFmtId="0" fontId="88" fillId="0" borderId="0" xfId="92" applyFont="1" applyFill="1" applyBorder="1">
      <alignment vertical="center"/>
    </xf>
    <xf numFmtId="0" fontId="43" fillId="0" borderId="0" xfId="92" applyFont="1" applyBorder="1">
      <alignment vertical="center"/>
    </xf>
    <xf numFmtId="0" fontId="55" fillId="0" borderId="0" xfId="92" applyFont="1">
      <alignment vertical="center"/>
    </xf>
    <xf numFmtId="0" fontId="56" fillId="30" borderId="84" xfId="98" applyFont="1" applyFill="1" applyBorder="1" applyAlignment="1">
      <alignment horizontal="center" vertical="center"/>
    </xf>
    <xf numFmtId="0" fontId="56" fillId="30" borderId="39" xfId="98" applyFont="1" applyFill="1" applyBorder="1" applyAlignment="1">
      <alignment horizontal="center" vertical="center"/>
    </xf>
    <xf numFmtId="3" fontId="86" fillId="29" borderId="44" xfId="69" applyNumberFormat="1" applyFont="1" applyFill="1" applyBorder="1" applyAlignment="1">
      <alignment horizontal="right" vertical="center"/>
    </xf>
    <xf numFmtId="182" fontId="43" fillId="29" borderId="32" xfId="69" applyNumberFormat="1" applyFont="1" applyFill="1" applyBorder="1" applyAlignment="1">
      <alignment horizontal="right" vertical="center"/>
    </xf>
    <xf numFmtId="0" fontId="43" fillId="0" borderId="93" xfId="92" applyFont="1" applyBorder="1" applyAlignment="1">
      <alignment vertical="center"/>
    </xf>
    <xf numFmtId="0" fontId="43" fillId="0" borderId="0" xfId="90" applyFont="1" applyBorder="1" applyAlignment="1">
      <alignment vertical="center"/>
    </xf>
    <xf numFmtId="0" fontId="43" fillId="0" borderId="51" xfId="92" applyFont="1" applyFill="1" applyBorder="1" applyAlignment="1">
      <alignment horizontal="center" vertical="center"/>
    </xf>
    <xf numFmtId="187" fontId="43" fillId="0" borderId="45" xfId="0" applyNumberFormat="1" applyFont="1" applyFill="1" applyBorder="1"/>
    <xf numFmtId="187" fontId="43" fillId="0" borderId="51" xfId="0" applyNumberFormat="1" applyFont="1" applyFill="1" applyBorder="1"/>
    <xf numFmtId="0" fontId="57" fillId="30" borderId="39" xfId="92" applyFont="1" applyFill="1" applyBorder="1" applyAlignment="1">
      <alignment horizontal="center" vertical="center"/>
    </xf>
    <xf numFmtId="0" fontId="33" fillId="29" borderId="0" xfId="0" applyFont="1" applyFill="1" applyAlignment="1">
      <alignment vertical="center"/>
    </xf>
    <xf numFmtId="3" fontId="35" fillId="29" borderId="0" xfId="69" applyNumberFormat="1" applyFont="1" applyFill="1" applyAlignment="1">
      <alignment horizontal="centerContinuous" vertical="center"/>
    </xf>
    <xf numFmtId="3" fontId="35" fillId="29" borderId="0" xfId="69" applyNumberFormat="1" applyFont="1" applyFill="1" applyAlignment="1">
      <alignment vertical="center"/>
    </xf>
    <xf numFmtId="0" fontId="30" fillId="29" borderId="0" xfId="0" applyFont="1" applyFill="1" applyAlignment="1">
      <alignment horizontal="right" vertical="center"/>
    </xf>
    <xf numFmtId="0" fontId="34" fillId="31" borderId="95" xfId="0" applyFont="1" applyFill="1" applyBorder="1" applyAlignment="1">
      <alignment horizontal="center" vertical="center"/>
    </xf>
    <xf numFmtId="0" fontId="34" fillId="31" borderId="96" xfId="0" applyFont="1" applyFill="1" applyBorder="1" applyAlignment="1">
      <alignment horizontal="left" vertical="center"/>
    </xf>
    <xf numFmtId="182" fontId="34" fillId="31" borderId="95" xfId="0" applyNumberFormat="1" applyFont="1" applyFill="1" applyBorder="1" applyAlignment="1">
      <alignment horizontal="right" vertical="center"/>
    </xf>
    <xf numFmtId="0" fontId="34" fillId="31" borderId="31" xfId="0" applyFont="1" applyFill="1" applyBorder="1" applyAlignment="1">
      <alignment horizontal="center" vertical="center"/>
    </xf>
    <xf numFmtId="0" fontId="34" fillId="31" borderId="49" xfId="0" applyFont="1" applyFill="1" applyBorder="1" applyAlignment="1">
      <alignment horizontal="left" vertical="center"/>
    </xf>
    <xf numFmtId="182" fontId="34" fillId="31" borderId="31" xfId="0" applyNumberFormat="1" applyFont="1" applyFill="1" applyBorder="1" applyAlignment="1">
      <alignment horizontal="right" vertical="center"/>
    </xf>
    <xf numFmtId="0" fontId="34" fillId="31" borderId="46" xfId="0" applyFont="1" applyFill="1" applyBorder="1" applyAlignment="1">
      <alignment horizontal="center" vertical="center"/>
    </xf>
    <xf numFmtId="0" fontId="34" fillId="31" borderId="77" xfId="0" applyFont="1" applyFill="1" applyBorder="1" applyAlignment="1">
      <alignment horizontal="left" vertical="center"/>
    </xf>
    <xf numFmtId="182" fontId="34" fillId="31" borderId="46" xfId="0" applyNumberFormat="1" applyFont="1" applyFill="1" applyBorder="1" applyAlignment="1">
      <alignment horizontal="right" vertical="center"/>
    </xf>
    <xf numFmtId="182" fontId="34" fillId="31" borderId="35" xfId="0" applyNumberFormat="1" applyFont="1" applyFill="1" applyBorder="1" applyAlignment="1">
      <alignment horizontal="right" vertical="center"/>
    </xf>
    <xf numFmtId="182" fontId="34" fillId="31" borderId="19" xfId="0" applyNumberFormat="1" applyFont="1" applyFill="1" applyBorder="1" applyAlignment="1">
      <alignment horizontal="right" vertical="center"/>
    </xf>
    <xf numFmtId="0" fontId="34" fillId="29" borderId="94" xfId="0" applyFont="1" applyFill="1" applyBorder="1" applyAlignment="1">
      <alignment horizontal="left" vertical="center"/>
    </xf>
    <xf numFmtId="0" fontId="56" fillId="30" borderId="75" xfId="0" applyFont="1" applyFill="1" applyBorder="1" applyAlignment="1">
      <alignment horizontal="center" vertical="center" wrapText="1"/>
    </xf>
    <xf numFmtId="0" fontId="56" fillId="30" borderId="74" xfId="0" applyFont="1" applyFill="1" applyBorder="1" applyAlignment="1">
      <alignment horizontal="center" vertical="center" wrapText="1"/>
    </xf>
    <xf numFmtId="0" fontId="34" fillId="0" borderId="42"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8" xfId="0" applyFont="1" applyFill="1" applyBorder="1" applyAlignment="1">
      <alignment horizontal="center" vertical="center"/>
    </xf>
    <xf numFmtId="182" fontId="43" fillId="31" borderId="24" xfId="0" applyNumberFormat="1" applyFont="1" applyFill="1" applyBorder="1" applyAlignment="1">
      <alignment horizontal="right" vertical="center"/>
    </xf>
    <xf numFmtId="182" fontId="43" fillId="31" borderId="76" xfId="0" applyNumberFormat="1" applyFont="1" applyFill="1" applyBorder="1" applyAlignment="1">
      <alignment horizontal="right" vertical="center"/>
    </xf>
    <xf numFmtId="182" fontId="43" fillId="29" borderId="76" xfId="0" applyNumberFormat="1" applyFont="1" applyFill="1" applyBorder="1" applyAlignment="1">
      <alignment horizontal="right" vertical="center"/>
    </xf>
    <xf numFmtId="3" fontId="35" fillId="29" borderId="0" xfId="69" applyNumberFormat="1" applyFont="1" applyFill="1" applyAlignment="1"/>
    <xf numFmtId="0" fontId="34" fillId="29" borderId="0" xfId="0" applyFont="1" applyFill="1" applyAlignment="1">
      <alignment horizontal="right" vertical="center"/>
    </xf>
    <xf numFmtId="0" fontId="34" fillId="29" borderId="30" xfId="0" applyFont="1" applyFill="1" applyBorder="1" applyAlignment="1">
      <alignment horizontal="center" vertical="center"/>
    </xf>
    <xf numFmtId="0" fontId="34" fillId="29" borderId="79" xfId="0" applyFont="1" applyFill="1" applyBorder="1" applyAlignment="1">
      <alignment horizontal="center" vertical="center"/>
    </xf>
    <xf numFmtId="0" fontId="34" fillId="29" borderId="80" xfId="0" applyFont="1" applyFill="1" applyBorder="1" applyAlignment="1">
      <alignment horizontal="center"/>
    </xf>
    <xf numFmtId="0" fontId="34" fillId="29" borderId="81" xfId="0" applyFont="1" applyFill="1" applyBorder="1" applyAlignment="1">
      <alignment horizontal="left" vertical="center"/>
    </xf>
    <xf numFmtId="182" fontId="34" fillId="31" borderId="80" xfId="0" applyNumberFormat="1" applyFont="1" applyFill="1" applyBorder="1" applyAlignment="1">
      <alignment horizontal="right" vertical="center"/>
    </xf>
    <xf numFmtId="182" fontId="34" fillId="29" borderId="97" xfId="0" applyNumberFormat="1" applyFont="1" applyFill="1" applyBorder="1" applyAlignment="1">
      <alignment horizontal="right" vertical="center"/>
    </xf>
    <xf numFmtId="0" fontId="34" fillId="29" borderId="64" xfId="0" applyFont="1" applyFill="1" applyBorder="1" applyAlignment="1">
      <alignment horizontal="center" vertical="center"/>
    </xf>
    <xf numFmtId="0" fontId="34" fillId="29" borderId="69" xfId="0" applyFont="1" applyFill="1" applyBorder="1"/>
    <xf numFmtId="0" fontId="34" fillId="29" borderId="82" xfId="0" applyFont="1" applyFill="1" applyBorder="1" applyAlignment="1">
      <alignment horizontal="left" vertical="center"/>
    </xf>
    <xf numFmtId="182" fontId="34" fillId="31" borderId="69" xfId="0" applyNumberFormat="1" applyFont="1" applyFill="1" applyBorder="1" applyAlignment="1">
      <alignment horizontal="right" vertical="center"/>
    </xf>
    <xf numFmtId="182" fontId="34" fillId="29" borderId="66" xfId="0" applyNumberFormat="1" applyFont="1" applyFill="1" applyBorder="1" applyAlignment="1">
      <alignment horizontal="right" vertical="center"/>
    </xf>
    <xf numFmtId="0" fontId="34" fillId="29" borderId="49" xfId="0" applyFont="1" applyFill="1" applyBorder="1" applyAlignment="1">
      <alignment horizontal="center" vertical="center"/>
    </xf>
    <xf numFmtId="0" fontId="34" fillId="29" borderId="36" xfId="0" applyFont="1" applyFill="1" applyBorder="1"/>
    <xf numFmtId="0" fontId="34" fillId="29" borderId="83" xfId="0" applyFont="1" applyFill="1" applyBorder="1" applyAlignment="1">
      <alignment horizontal="left" vertical="center"/>
    </xf>
    <xf numFmtId="182" fontId="34" fillId="31" borderId="36" xfId="0" applyNumberFormat="1" applyFont="1" applyFill="1" applyBorder="1" applyAlignment="1">
      <alignment horizontal="right" vertical="center"/>
    </xf>
    <xf numFmtId="182" fontId="34" fillId="29" borderId="41" xfId="0" applyNumberFormat="1" applyFont="1" applyFill="1" applyBorder="1" applyAlignment="1">
      <alignment horizontal="right" vertical="center"/>
    </xf>
    <xf numFmtId="0" fontId="34" fillId="29" borderId="94" xfId="0" applyFont="1" applyFill="1" applyBorder="1" applyAlignment="1">
      <alignment horizontal="center" vertical="center"/>
    </xf>
    <xf numFmtId="0" fontId="31" fillId="29" borderId="0" xfId="0" applyFont="1" applyFill="1"/>
    <xf numFmtId="0" fontId="56" fillId="30" borderId="39" xfId="0" applyFont="1" applyFill="1" applyBorder="1" applyAlignment="1">
      <alignment horizontal="center" vertical="center"/>
    </xf>
    <xf numFmtId="182" fontId="43" fillId="29" borderId="98" xfId="0" applyNumberFormat="1" applyFont="1" applyFill="1" applyBorder="1" applyAlignment="1">
      <alignment horizontal="right" vertical="center"/>
    </xf>
    <xf numFmtId="182" fontId="43" fillId="29" borderId="32" xfId="0" applyNumberFormat="1" applyFont="1" applyFill="1" applyBorder="1" applyAlignment="1">
      <alignment horizontal="right" vertical="center"/>
    </xf>
    <xf numFmtId="182" fontId="43" fillId="29" borderId="40" xfId="0" applyNumberFormat="1" applyFont="1" applyFill="1" applyBorder="1" applyAlignment="1">
      <alignment horizontal="right" vertical="center"/>
    </xf>
    <xf numFmtId="182" fontId="43" fillId="29" borderId="150" xfId="0" applyNumberFormat="1" applyFont="1" applyFill="1" applyBorder="1" applyAlignment="1">
      <alignment horizontal="right" vertical="center"/>
    </xf>
    <xf numFmtId="0" fontId="30" fillId="0" borderId="0" xfId="0" applyFont="1" applyFill="1" applyAlignment="1">
      <alignment horizontal="left"/>
    </xf>
    <xf numFmtId="0" fontId="29" fillId="0" borderId="0" xfId="0" applyFont="1" applyFill="1" applyAlignment="1">
      <alignment horizontal="left" vertical="center"/>
    </xf>
    <xf numFmtId="0" fontId="30" fillId="0" borderId="0" xfId="0" applyFont="1" applyFill="1" applyAlignment="1">
      <alignment vertical="center"/>
    </xf>
    <xf numFmtId="0" fontId="33" fillId="0" borderId="0" xfId="0" applyFont="1" applyAlignment="1">
      <alignment horizontal="center" vertical="center"/>
    </xf>
    <xf numFmtId="0" fontId="30" fillId="0" borderId="0" xfId="0" applyFont="1" applyAlignment="1">
      <alignment vertical="center"/>
    </xf>
    <xf numFmtId="0" fontId="34" fillId="31" borderId="36" xfId="0" applyFont="1" applyFill="1" applyBorder="1" applyAlignment="1">
      <alignment vertical="center"/>
    </xf>
    <xf numFmtId="0" fontId="34" fillId="31" borderId="0" xfId="0" applyFont="1" applyFill="1" applyBorder="1" applyAlignment="1">
      <alignment vertical="center" wrapText="1"/>
    </xf>
    <xf numFmtId="181" fontId="34" fillId="31" borderId="41" xfId="69" applyNumberFormat="1" applyFont="1" applyFill="1" applyBorder="1" applyAlignment="1">
      <alignment horizontal="right" vertical="center"/>
    </xf>
    <xf numFmtId="10" fontId="34" fillId="31" borderId="83" xfId="60" applyNumberFormat="1" applyFont="1" applyFill="1" applyBorder="1" applyAlignment="1">
      <alignment horizontal="right" vertical="center"/>
    </xf>
    <xf numFmtId="0" fontId="34" fillId="0" borderId="26" xfId="0" applyFont="1" applyBorder="1" applyAlignment="1">
      <alignment vertical="center"/>
    </xf>
    <xf numFmtId="0" fontId="34" fillId="31" borderId="34" xfId="0" applyFont="1" applyFill="1" applyBorder="1" applyAlignment="1">
      <alignment vertical="center"/>
    </xf>
    <xf numFmtId="0" fontId="34" fillId="31" borderId="35" xfId="0" applyFont="1" applyFill="1" applyBorder="1" applyAlignment="1">
      <alignment vertical="center" wrapText="1"/>
    </xf>
    <xf numFmtId="181" fontId="34" fillId="31" borderId="44" xfId="69" applyNumberFormat="1" applyFont="1" applyFill="1" applyBorder="1" applyAlignment="1">
      <alignment horizontal="right" vertical="center"/>
    </xf>
    <xf numFmtId="10" fontId="34" fillId="31" borderId="85" xfId="60" applyNumberFormat="1" applyFont="1" applyFill="1" applyBorder="1" applyAlignment="1">
      <alignment horizontal="right" vertical="center"/>
    </xf>
    <xf numFmtId="181" fontId="34" fillId="31" borderId="92" xfId="69" applyNumberFormat="1" applyFont="1" applyFill="1" applyBorder="1" applyAlignment="1">
      <alignment horizontal="right" vertical="center"/>
    </xf>
    <xf numFmtId="10" fontId="34" fillId="31" borderId="90" xfId="60" applyNumberFormat="1" applyFont="1" applyFill="1" applyBorder="1" applyAlignment="1">
      <alignment horizontal="right" vertical="center"/>
    </xf>
    <xf numFmtId="0" fontId="35" fillId="0" borderId="0" xfId="0" applyFont="1" applyAlignment="1">
      <alignment vertical="center"/>
    </xf>
    <xf numFmtId="0" fontId="56" fillId="30" borderId="91" xfId="0" applyFont="1" applyFill="1" applyBorder="1" applyAlignment="1">
      <alignment horizontal="center" vertical="center"/>
    </xf>
    <xf numFmtId="0" fontId="56" fillId="30" borderId="88" xfId="0" applyFont="1" applyFill="1" applyBorder="1" applyAlignment="1">
      <alignment horizontal="center" vertical="center" wrapText="1"/>
    </xf>
    <xf numFmtId="0" fontId="57" fillId="30" borderId="89" xfId="0" applyFont="1" applyFill="1" applyBorder="1" applyAlignment="1">
      <alignment horizontal="center" vertical="center"/>
    </xf>
    <xf numFmtId="181" fontId="43" fillId="0" borderId="39" xfId="69" applyNumberFormat="1" applyFont="1" applyBorder="1" applyAlignment="1">
      <alignment horizontal="right" vertical="center"/>
    </xf>
    <xf numFmtId="10" fontId="43" fillId="0" borderId="78" xfId="69" applyNumberFormat="1" applyFont="1" applyBorder="1" applyAlignment="1">
      <alignment horizontal="right" vertical="center"/>
    </xf>
    <xf numFmtId="0" fontId="34" fillId="0" borderId="18" xfId="0" applyFont="1" applyBorder="1" applyAlignment="1">
      <alignment horizontal="center" vertical="center"/>
    </xf>
    <xf numFmtId="0" fontId="34" fillId="0" borderId="34" xfId="0" applyFont="1" applyBorder="1" applyAlignment="1">
      <alignment horizontal="center" vertical="center"/>
    </xf>
    <xf numFmtId="0" fontId="34" fillId="0" borderId="37" xfId="0" applyFont="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horizontal="center" vertical="center"/>
    </xf>
    <xf numFmtId="3" fontId="35" fillId="0" borderId="0" xfId="69" applyNumberFormat="1" applyFont="1" applyFill="1" applyAlignment="1">
      <alignment vertical="center"/>
    </xf>
    <xf numFmtId="3" fontId="30" fillId="0" borderId="0" xfId="69" applyNumberFormat="1" applyFont="1" applyFill="1" applyAlignment="1">
      <alignment horizontal="right" vertical="center"/>
    </xf>
    <xf numFmtId="0" fontId="30" fillId="0" borderId="0" xfId="0" applyFont="1" applyFill="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3" fontId="35" fillId="0" borderId="0" xfId="69" applyNumberFormat="1" applyFont="1" applyFill="1" applyAlignment="1">
      <alignment horizontal="centerContinuous" vertical="center"/>
    </xf>
    <xf numFmtId="3" fontId="41" fillId="0" borderId="0" xfId="69" applyNumberFormat="1" applyFont="1" applyFill="1" applyBorder="1" applyAlignment="1">
      <alignment horizontal="center" vertical="center"/>
    </xf>
    <xf numFmtId="0" fontId="41" fillId="0" borderId="0" xfId="0" applyFont="1" applyFill="1" applyBorder="1" applyAlignment="1">
      <alignment horizontal="center" vertical="center"/>
    </xf>
    <xf numFmtId="0" fontId="30" fillId="34" borderId="84" xfId="0" applyFont="1" applyFill="1" applyBorder="1" applyAlignment="1">
      <alignment horizontal="center" vertical="center"/>
    </xf>
    <xf numFmtId="0" fontId="30" fillId="0" borderId="26" xfId="0" applyFont="1" applyFill="1" applyBorder="1" applyAlignment="1">
      <alignment vertical="center"/>
    </xf>
    <xf numFmtId="0" fontId="89" fillId="31" borderId="157" xfId="0" applyFont="1" applyFill="1" applyBorder="1" applyAlignment="1">
      <alignment horizontal="left" vertical="center"/>
    </xf>
    <xf numFmtId="0" fontId="89" fillId="0" borderId="81" xfId="0" applyFont="1" applyFill="1" applyBorder="1" applyAlignment="1">
      <alignment horizontal="center" vertical="center"/>
    </xf>
    <xf numFmtId="3" fontId="89" fillId="31" borderId="81" xfId="0" applyNumberFormat="1" applyFont="1" applyFill="1" applyBorder="1" applyAlignment="1">
      <alignment horizontal="right" vertical="center"/>
    </xf>
    <xf numFmtId="3" fontId="89" fillId="0" borderId="80" xfId="0" applyNumberFormat="1" applyFont="1" applyFill="1" applyBorder="1" applyAlignment="1">
      <alignment horizontal="right" vertical="center"/>
    </xf>
    <xf numFmtId="3" fontId="89" fillId="0" borderId="97" xfId="0" applyNumberFormat="1" applyFont="1" applyFill="1" applyBorder="1" applyAlignment="1">
      <alignment horizontal="right" vertical="center"/>
    </xf>
    <xf numFmtId="0" fontId="89" fillId="31" borderId="197" xfId="0" applyFont="1" applyFill="1" applyBorder="1" applyAlignment="1">
      <alignment horizontal="left" vertical="center"/>
    </xf>
    <xf numFmtId="0" fontId="89" fillId="0" borderId="136" xfId="0" applyFont="1" applyFill="1" applyBorder="1" applyAlignment="1">
      <alignment horizontal="center" vertical="center"/>
    </xf>
    <xf numFmtId="3" fontId="89" fillId="31" borderId="82" xfId="0" applyNumberFormat="1" applyFont="1" applyFill="1" applyBorder="1" applyAlignment="1">
      <alignment horizontal="right" vertical="center"/>
    </xf>
    <xf numFmtId="3" fontId="89" fillId="0" borderId="69" xfId="0" applyNumberFormat="1" applyFont="1" applyFill="1" applyBorder="1" applyAlignment="1">
      <alignment horizontal="right" vertical="center"/>
    </xf>
    <xf numFmtId="3" fontId="89" fillId="0" borderId="66" xfId="0" applyNumberFormat="1" applyFont="1" applyFill="1" applyBorder="1" applyAlignment="1">
      <alignment horizontal="right" vertical="center"/>
    </xf>
    <xf numFmtId="0" fontId="89" fillId="31" borderId="159" xfId="0" applyFont="1" applyFill="1" applyBorder="1" applyAlignment="1">
      <alignment horizontal="left" vertical="center"/>
    </xf>
    <xf numFmtId="0" fontId="89" fillId="0" borderId="82" xfId="0" applyFont="1" applyFill="1" applyBorder="1" applyAlignment="1">
      <alignment horizontal="center" vertical="center"/>
    </xf>
    <xf numFmtId="0" fontId="89" fillId="31" borderId="198" xfId="0" applyFont="1" applyFill="1" applyBorder="1" applyAlignment="1">
      <alignment horizontal="left" vertical="center"/>
    </xf>
    <xf numFmtId="0" fontId="89" fillId="0" borderId="138" xfId="0" applyFont="1" applyFill="1" applyBorder="1" applyAlignment="1">
      <alignment horizontal="center" vertical="center"/>
    </xf>
    <xf numFmtId="3" fontId="89" fillId="31" borderId="138" xfId="0" applyNumberFormat="1" applyFont="1" applyFill="1" applyBorder="1" applyAlignment="1">
      <alignment horizontal="right" vertical="center"/>
    </xf>
    <xf numFmtId="3" fontId="89" fillId="0" borderId="137" xfId="0" applyNumberFormat="1" applyFont="1" applyFill="1" applyBorder="1" applyAlignment="1">
      <alignment horizontal="right" vertical="center"/>
    </xf>
    <xf numFmtId="3" fontId="89" fillId="0" borderId="50" xfId="0" applyNumberFormat="1" applyFont="1" applyFill="1" applyBorder="1" applyAlignment="1">
      <alignment horizontal="right" vertical="center"/>
    </xf>
    <xf numFmtId="0" fontId="34" fillId="0" borderId="199" xfId="0" applyFont="1" applyFill="1" applyBorder="1" applyAlignment="1">
      <alignment horizontal="center" vertical="center"/>
    </xf>
    <xf numFmtId="0" fontId="30" fillId="0" borderId="200" xfId="0" applyFont="1" applyFill="1" applyBorder="1" applyAlignment="1">
      <alignment horizontal="center" vertical="center"/>
    </xf>
    <xf numFmtId="0" fontId="89" fillId="0" borderId="200" xfId="0" applyFont="1" applyFill="1" applyBorder="1" applyAlignment="1">
      <alignment horizontal="center" vertical="center"/>
    </xf>
    <xf numFmtId="3" fontId="89" fillId="0" borderId="200" xfId="0" applyNumberFormat="1" applyFont="1" applyFill="1" applyBorder="1" applyAlignment="1">
      <alignment horizontal="right" vertical="center"/>
    </xf>
    <xf numFmtId="3" fontId="89" fillId="0" borderId="201" xfId="0" applyNumberFormat="1" applyFont="1" applyFill="1" applyBorder="1" applyAlignment="1">
      <alignment horizontal="right" vertical="center"/>
    </xf>
    <xf numFmtId="3" fontId="89" fillId="0" borderId="202" xfId="0" applyNumberFormat="1" applyFont="1" applyFill="1" applyBorder="1" applyAlignment="1">
      <alignment horizontal="right" vertical="center"/>
    </xf>
    <xf numFmtId="0" fontId="34" fillId="0" borderId="0" xfId="0" applyFont="1" applyFill="1" applyBorder="1" applyAlignment="1">
      <alignment vertical="center"/>
    </xf>
    <xf numFmtId="3" fontId="89" fillId="31" borderId="136" xfId="0" applyNumberFormat="1" applyFont="1" applyFill="1" applyBorder="1" applyAlignment="1">
      <alignment horizontal="right" vertical="center"/>
    </xf>
    <xf numFmtId="3" fontId="89" fillId="0" borderId="135" xfId="0" applyNumberFormat="1" applyFont="1" applyFill="1" applyBorder="1" applyAlignment="1">
      <alignment horizontal="right" vertical="center"/>
    </xf>
    <xf numFmtId="3" fontId="89" fillId="0" borderId="48" xfId="0" applyNumberFormat="1" applyFont="1" applyFill="1" applyBorder="1" applyAlignment="1">
      <alignment horizontal="right" vertical="center"/>
    </xf>
    <xf numFmtId="0" fontId="89" fillId="0" borderId="89" xfId="0" applyFont="1" applyFill="1" applyBorder="1" applyAlignment="1">
      <alignment horizontal="center" vertical="center"/>
    </xf>
    <xf numFmtId="3" fontId="89" fillId="0" borderId="89" xfId="0" applyNumberFormat="1" applyFont="1" applyFill="1" applyBorder="1" applyAlignment="1">
      <alignment horizontal="right" vertical="center"/>
    </xf>
    <xf numFmtId="3" fontId="89" fillId="0" borderId="98" xfId="0" applyNumberFormat="1" applyFont="1" applyFill="1" applyBorder="1" applyAlignment="1">
      <alignment horizontal="right" vertical="center"/>
    </xf>
    <xf numFmtId="3" fontId="89" fillId="0" borderId="32" xfId="0" applyNumberFormat="1" applyFont="1" applyFill="1" applyBorder="1" applyAlignment="1">
      <alignment horizontal="right" vertical="center"/>
    </xf>
    <xf numFmtId="0" fontId="89" fillId="0" borderId="203" xfId="0" applyFont="1" applyFill="1" applyBorder="1" applyAlignment="1">
      <alignment horizontal="left" vertical="center"/>
    </xf>
    <xf numFmtId="0" fontId="89" fillId="0" borderId="204" xfId="0" applyFont="1" applyFill="1" applyBorder="1" applyAlignment="1">
      <alignment horizontal="center" vertical="center"/>
    </xf>
    <xf numFmtId="3" fontId="89" fillId="31" borderId="70" xfId="0" applyNumberFormat="1" applyFont="1" applyFill="1" applyBorder="1" applyAlignment="1">
      <alignment horizontal="right" vertical="center"/>
    </xf>
    <xf numFmtId="3" fontId="89" fillId="0" borderId="61" xfId="0" applyNumberFormat="1" applyFont="1" applyFill="1" applyBorder="1" applyAlignment="1">
      <alignment horizontal="right" vertical="center"/>
    </xf>
    <xf numFmtId="0" fontId="89" fillId="0" borderId="205" xfId="0" applyFont="1" applyFill="1" applyBorder="1" applyAlignment="1">
      <alignment horizontal="left" vertical="center"/>
    </xf>
    <xf numFmtId="0" fontId="89" fillId="0" borderId="206" xfId="0" applyFont="1" applyFill="1" applyBorder="1" applyAlignment="1">
      <alignment horizontal="center" vertical="center"/>
    </xf>
    <xf numFmtId="3" fontId="89" fillId="31" borderId="133" xfId="0" applyNumberFormat="1" applyFont="1" applyFill="1" applyBorder="1" applyAlignment="1">
      <alignment horizontal="right" vertical="center"/>
    </xf>
    <xf numFmtId="3" fontId="89" fillId="0" borderId="207" xfId="0" applyNumberFormat="1" applyFont="1" applyFill="1" applyBorder="1" applyAlignment="1">
      <alignment horizontal="right" vertical="center"/>
    </xf>
    <xf numFmtId="0" fontId="89" fillId="0" borderId="208" xfId="0" applyFont="1" applyFill="1" applyBorder="1" applyAlignment="1">
      <alignment horizontal="left" vertical="center"/>
    </xf>
    <xf numFmtId="0" fontId="89" fillId="0" borderId="209" xfId="0" applyFont="1" applyFill="1" applyBorder="1" applyAlignment="1">
      <alignment horizontal="center" vertical="center"/>
    </xf>
    <xf numFmtId="3" fontId="89" fillId="31" borderId="134" xfId="0" applyNumberFormat="1" applyFont="1" applyFill="1" applyBorder="1" applyAlignment="1">
      <alignment horizontal="right" vertical="center"/>
    </xf>
    <xf numFmtId="3" fontId="89" fillId="0" borderId="210" xfId="0" applyNumberFormat="1" applyFont="1" applyFill="1" applyBorder="1" applyAlignment="1">
      <alignment horizontal="right" vertical="center"/>
    </xf>
    <xf numFmtId="0" fontId="89" fillId="0" borderId="211" xfId="0" applyFont="1" applyFill="1" applyBorder="1" applyAlignment="1">
      <alignment horizontal="left" vertical="center"/>
    </xf>
    <xf numFmtId="0" fontId="89" fillId="0" borderId="212" xfId="0" applyFont="1" applyFill="1" applyBorder="1" applyAlignment="1">
      <alignment horizontal="center" vertical="center"/>
    </xf>
    <xf numFmtId="3" fontId="89" fillId="31" borderId="132" xfId="0" applyNumberFormat="1" applyFont="1" applyFill="1" applyBorder="1" applyAlignment="1">
      <alignment horizontal="right" vertical="center"/>
    </xf>
    <xf numFmtId="0" fontId="89" fillId="31" borderId="213" xfId="0" applyFont="1" applyFill="1" applyBorder="1" applyAlignment="1">
      <alignment horizontal="left" vertical="center"/>
    </xf>
    <xf numFmtId="0" fontId="89" fillId="0" borderId="214" xfId="0" applyFont="1" applyFill="1" applyBorder="1" applyAlignment="1">
      <alignment horizontal="center" vertical="center"/>
    </xf>
    <xf numFmtId="3" fontId="89" fillId="0" borderId="214" xfId="0" applyNumberFormat="1" applyFont="1" applyFill="1" applyBorder="1" applyAlignment="1">
      <alignment horizontal="right" vertical="center"/>
    </xf>
    <xf numFmtId="3" fontId="89" fillId="31" borderId="178" xfId="0" applyNumberFormat="1" applyFont="1" applyFill="1" applyBorder="1" applyAlignment="1">
      <alignment horizontal="right" vertical="center"/>
    </xf>
    <xf numFmtId="3" fontId="89" fillId="0" borderId="156" xfId="0" applyNumberFormat="1" applyFont="1" applyFill="1" applyBorder="1" applyAlignment="1">
      <alignment horizontal="right" vertical="center"/>
    </xf>
    <xf numFmtId="0" fontId="89" fillId="31" borderId="215" xfId="0" applyFont="1" applyFill="1" applyBorder="1" applyAlignment="1">
      <alignment horizontal="left" vertical="center"/>
    </xf>
    <xf numFmtId="0" fontId="89" fillId="0" borderId="216" xfId="0" applyFont="1" applyFill="1" applyBorder="1" applyAlignment="1">
      <alignment horizontal="center" vertical="center"/>
    </xf>
    <xf numFmtId="3" fontId="89" fillId="0" borderId="216" xfId="0" applyNumberFormat="1" applyFont="1" applyFill="1" applyBorder="1" applyAlignment="1">
      <alignment horizontal="right" vertical="center"/>
    </xf>
    <xf numFmtId="3" fontId="89" fillId="31" borderId="217" xfId="0" applyNumberFormat="1" applyFont="1" applyFill="1" applyBorder="1" applyAlignment="1">
      <alignment horizontal="right" vertical="center"/>
    </xf>
    <xf numFmtId="3" fontId="89" fillId="0" borderId="218" xfId="0" applyNumberFormat="1" applyFont="1" applyFill="1" applyBorder="1" applyAlignment="1">
      <alignment horizontal="right" vertical="center"/>
    </xf>
    <xf numFmtId="0" fontId="89" fillId="31" borderId="219" xfId="0" applyFont="1" applyFill="1" applyBorder="1" applyAlignment="1">
      <alignment horizontal="left" vertical="center"/>
    </xf>
    <xf numFmtId="0" fontId="89" fillId="0" borderId="151" xfId="0" applyFont="1" applyFill="1" applyBorder="1" applyAlignment="1">
      <alignment horizontal="center" vertical="center"/>
    </xf>
    <xf numFmtId="3" fontId="89" fillId="0" borderId="151" xfId="0" applyNumberFormat="1" applyFont="1" applyFill="1" applyBorder="1" applyAlignment="1">
      <alignment horizontal="right" vertical="center"/>
    </xf>
    <xf numFmtId="3" fontId="89" fillId="31" borderId="177" xfId="0" applyNumberFormat="1" applyFont="1" applyFill="1" applyBorder="1" applyAlignment="1">
      <alignment horizontal="right" vertical="center"/>
    </xf>
    <xf numFmtId="3" fontId="89" fillId="0" borderId="112" xfId="0" applyNumberFormat="1" applyFont="1" applyFill="1" applyBorder="1" applyAlignment="1">
      <alignment horizontal="right" vertical="center"/>
    </xf>
    <xf numFmtId="0" fontId="34" fillId="0" borderId="0" xfId="0" applyFont="1" applyFill="1" applyAlignment="1">
      <alignment horizontal="left" vertical="center"/>
    </xf>
    <xf numFmtId="0" fontId="85" fillId="0" borderId="0" xfId="0" applyFont="1" applyFill="1" applyAlignment="1">
      <alignment vertical="center"/>
    </xf>
    <xf numFmtId="0" fontId="55" fillId="0" borderId="0" xfId="105" applyFont="1" applyFill="1" applyAlignment="1">
      <alignment vertical="center"/>
    </xf>
    <xf numFmtId="183" fontId="34" fillId="29" borderId="0" xfId="0" applyNumberFormat="1" applyFont="1" applyFill="1" applyBorder="1" applyAlignment="1">
      <alignment vertical="center" shrinkToFit="1"/>
    </xf>
    <xf numFmtId="0" fontId="76" fillId="32" borderId="184" xfId="88" applyFont="1" applyFill="1" applyBorder="1" applyAlignment="1">
      <alignment horizontal="center" vertical="center"/>
    </xf>
    <xf numFmtId="0" fontId="76" fillId="32" borderId="67" xfId="88" applyFont="1" applyFill="1" applyBorder="1" applyAlignment="1">
      <alignment horizontal="center" vertical="center"/>
    </xf>
    <xf numFmtId="182" fontId="45" fillId="29" borderId="35" xfId="0" applyNumberFormat="1" applyFont="1" applyFill="1" applyBorder="1" applyAlignment="1">
      <alignment vertical="center"/>
    </xf>
    <xf numFmtId="182" fontId="45" fillId="29" borderId="221" xfId="0" applyNumberFormat="1" applyFont="1" applyFill="1" applyBorder="1" applyAlignment="1">
      <alignment vertical="center"/>
    </xf>
    <xf numFmtId="10" fontId="59" fillId="29" borderId="89" xfId="0" applyNumberFormat="1" applyFont="1" applyFill="1" applyBorder="1" applyAlignment="1">
      <alignment vertical="center"/>
    </xf>
    <xf numFmtId="182" fontId="45" fillId="35" borderId="220" xfId="0" applyNumberFormat="1" applyFont="1" applyFill="1" applyBorder="1" applyAlignment="1">
      <alignment vertical="center"/>
    </xf>
    <xf numFmtId="182" fontId="65" fillId="35" borderId="0" xfId="0" applyNumberFormat="1" applyFont="1" applyFill="1" applyBorder="1" applyAlignment="1">
      <alignment horizontal="center" vertical="center"/>
    </xf>
    <xf numFmtId="0" fontId="3" fillId="16" borderId="31" xfId="104" applyFont="1" applyFill="1" applyBorder="1" applyAlignment="1">
      <alignment horizontal="center" vertical="center"/>
    </xf>
    <xf numFmtId="0" fontId="3" fillId="16" borderId="182" xfId="104" applyFont="1" applyFill="1" applyBorder="1" applyAlignment="1">
      <alignment horizontal="center" vertical="center"/>
    </xf>
    <xf numFmtId="0" fontId="3" fillId="16" borderId="182" xfId="104" applyFill="1" applyBorder="1" applyAlignment="1">
      <alignment horizontal="center" vertical="center"/>
    </xf>
    <xf numFmtId="49" fontId="34" fillId="29" borderId="40" xfId="0" applyNumberFormat="1" applyFont="1" applyFill="1" applyBorder="1" applyAlignment="1">
      <alignment horizontal="center" vertical="center" wrapText="1"/>
    </xf>
    <xf numFmtId="49" fontId="34" fillId="29" borderId="34" xfId="0" applyNumberFormat="1" applyFont="1" applyFill="1" applyBorder="1" applyAlignment="1">
      <alignment horizontal="center" vertical="center" wrapText="1"/>
    </xf>
    <xf numFmtId="0" fontId="51" fillId="0" borderId="166" xfId="0" applyFont="1" applyFill="1" applyBorder="1" applyAlignment="1">
      <alignment horizontal="center" vertical="center" wrapText="1"/>
    </xf>
    <xf numFmtId="0" fontId="36" fillId="29" borderId="131" xfId="0" applyFont="1" applyFill="1" applyBorder="1" applyAlignment="1">
      <alignment horizontal="center" vertical="center" wrapText="1"/>
    </xf>
    <xf numFmtId="0" fontId="29" fillId="0" borderId="0" xfId="94" applyFont="1" applyFill="1" applyBorder="1">
      <alignment vertical="center"/>
    </xf>
    <xf numFmtId="0" fontId="55" fillId="0" borderId="0" xfId="91" applyFont="1" applyFill="1" applyAlignment="1">
      <alignment horizontal="left" vertical="center"/>
    </xf>
    <xf numFmtId="0" fontId="51" fillId="0" borderId="166" xfId="0" applyFont="1" applyFill="1" applyBorder="1" applyAlignment="1">
      <alignment horizontal="center" vertical="center" wrapText="1"/>
    </xf>
    <xf numFmtId="49" fontId="34" fillId="29" borderId="34" xfId="0" applyNumberFormat="1" applyFont="1" applyFill="1" applyBorder="1" applyAlignment="1">
      <alignment horizontal="center" vertical="center" wrapText="1"/>
    </xf>
    <xf numFmtId="49" fontId="34" fillId="29" borderId="40" xfId="0" applyNumberFormat="1" applyFont="1" applyFill="1" applyBorder="1" applyAlignment="1">
      <alignment horizontal="center" vertical="center" wrapText="1"/>
    </xf>
    <xf numFmtId="0" fontId="36" fillId="29" borderId="131" xfId="0" applyFont="1" applyFill="1" applyBorder="1" applyAlignment="1">
      <alignment horizontal="center" vertical="center" wrapText="1"/>
    </xf>
    <xf numFmtId="49" fontId="36" fillId="29" borderId="19" xfId="0" quotePrefix="1" applyNumberFormat="1" applyFont="1" applyFill="1" applyBorder="1" applyAlignment="1">
      <alignment horizontal="center" vertical="center" wrapText="1"/>
    </xf>
    <xf numFmtId="0" fontId="29" fillId="0" borderId="188" xfId="94" applyFont="1" applyFill="1" applyBorder="1">
      <alignment vertical="center"/>
    </xf>
    <xf numFmtId="0" fontId="29" fillId="0" borderId="195" xfId="94" applyFont="1" applyFill="1" applyBorder="1">
      <alignment vertical="center"/>
    </xf>
    <xf numFmtId="0" fontId="57" fillId="30" borderId="32" xfId="0" applyFont="1" applyFill="1" applyBorder="1" applyAlignment="1">
      <alignment horizontal="center" vertical="center"/>
    </xf>
    <xf numFmtId="0" fontId="30" fillId="0" borderId="89" xfId="0" applyFont="1" applyFill="1" applyBorder="1" applyAlignment="1">
      <alignment horizontal="center" vertical="center"/>
    </xf>
    <xf numFmtId="0" fontId="89" fillId="31" borderId="81" xfId="0" applyFont="1" applyFill="1" applyBorder="1" applyAlignment="1">
      <alignment horizontal="left" vertical="center"/>
    </xf>
    <xf numFmtId="0" fontId="89" fillId="31" borderId="136" xfId="0" applyFont="1" applyFill="1" applyBorder="1" applyAlignment="1">
      <alignment horizontal="left" vertical="center"/>
    </xf>
    <xf numFmtId="0" fontId="89" fillId="31" borderId="82" xfId="0" applyFont="1" applyFill="1" applyBorder="1" applyAlignment="1">
      <alignment horizontal="left" vertical="center"/>
    </xf>
    <xf numFmtId="0" fontId="89" fillId="31" borderId="138" xfId="0" applyFont="1" applyFill="1" applyBorder="1" applyAlignment="1">
      <alignment horizontal="left" vertical="center"/>
    </xf>
    <xf numFmtId="0" fontId="89" fillId="0" borderId="204" xfId="0" applyFont="1" applyFill="1" applyBorder="1" applyAlignment="1">
      <alignment horizontal="left" vertical="center"/>
    </xf>
    <xf numFmtId="0" fontId="89" fillId="0" borderId="206" xfId="0" applyFont="1" applyFill="1" applyBorder="1" applyAlignment="1">
      <alignment horizontal="left" vertical="center"/>
    </xf>
    <xf numFmtId="0" fontId="89" fillId="0" borderId="209" xfId="0" applyFont="1" applyFill="1" applyBorder="1" applyAlignment="1">
      <alignment horizontal="left" vertical="center"/>
    </xf>
    <xf numFmtId="0" fontId="89" fillId="0" borderId="212" xfId="0" applyFont="1" applyFill="1" applyBorder="1" applyAlignment="1">
      <alignment horizontal="left" vertical="center"/>
    </xf>
    <xf numFmtId="0" fontId="89" fillId="31" borderId="214" xfId="0" applyFont="1" applyFill="1" applyBorder="1" applyAlignment="1">
      <alignment horizontal="left" vertical="center"/>
    </xf>
    <xf numFmtId="0" fontId="89" fillId="31" borderId="216" xfId="0" applyFont="1" applyFill="1" applyBorder="1" applyAlignment="1">
      <alignment horizontal="left" vertical="center"/>
    </xf>
    <xf numFmtId="0" fontId="89" fillId="31" borderId="151" xfId="0" applyFont="1" applyFill="1" applyBorder="1" applyAlignment="1">
      <alignment horizontal="left" vertical="center"/>
    </xf>
    <xf numFmtId="0" fontId="76" fillId="32" borderId="190" xfId="88" applyFont="1" applyFill="1" applyBorder="1" applyAlignment="1">
      <alignment horizontal="center" vertical="center"/>
    </xf>
    <xf numFmtId="0" fontId="30" fillId="0" borderId="89" xfId="0" applyFont="1" applyFill="1" applyBorder="1" applyAlignment="1">
      <alignment horizontal="center" vertical="center"/>
    </xf>
    <xf numFmtId="0" fontId="30" fillId="0" borderId="89" xfId="0" applyFont="1" applyFill="1" applyBorder="1" applyAlignment="1">
      <alignment horizontal="center" vertical="center"/>
    </xf>
    <xf numFmtId="3" fontId="29" fillId="0" borderId="0" xfId="69" applyNumberFormat="1" applyFont="1" applyFill="1" applyAlignment="1">
      <alignment vertical="center"/>
    </xf>
    <xf numFmtId="0" fontId="29" fillId="0" borderId="0" xfId="0" applyFont="1" applyFill="1" applyAlignment="1">
      <alignment vertical="center"/>
    </xf>
    <xf numFmtId="0" fontId="30" fillId="0" borderId="200" xfId="0" applyFont="1" applyFill="1" applyBorder="1" applyAlignment="1">
      <alignment horizontal="center" vertical="center"/>
    </xf>
    <xf numFmtId="3" fontId="89" fillId="0" borderId="27" xfId="0" applyNumberFormat="1" applyFont="1" applyFill="1" applyBorder="1" applyAlignment="1">
      <alignment horizontal="right" vertical="center"/>
    </xf>
    <xf numFmtId="3" fontId="89" fillId="35" borderId="222" xfId="0" applyNumberFormat="1" applyFont="1" applyFill="1" applyBorder="1" applyAlignment="1">
      <alignment horizontal="right" vertical="center"/>
    </xf>
    <xf numFmtId="3" fontId="89" fillId="35" borderId="32" xfId="0" applyNumberFormat="1" applyFont="1" applyFill="1" applyBorder="1" applyAlignment="1">
      <alignment horizontal="right" vertical="center"/>
    </xf>
    <xf numFmtId="0" fontId="89" fillId="0" borderId="214" xfId="0" applyFont="1" applyFill="1" applyBorder="1" applyAlignment="1">
      <alignment horizontal="left" vertical="center"/>
    </xf>
    <xf numFmtId="0" fontId="89" fillId="0" borderId="216" xfId="0" applyFont="1" applyFill="1" applyBorder="1" applyAlignment="1">
      <alignment horizontal="left" vertical="center"/>
    </xf>
    <xf numFmtId="0" fontId="89" fillId="0" borderId="151" xfId="0" applyFont="1" applyFill="1" applyBorder="1" applyAlignment="1">
      <alignment horizontal="left" vertical="center"/>
    </xf>
    <xf numFmtId="0" fontId="64" fillId="0" borderId="223" xfId="88" applyFont="1" applyBorder="1">
      <alignment vertical="center"/>
    </xf>
    <xf numFmtId="0" fontId="76" fillId="0" borderId="224" xfId="88" applyFont="1" applyBorder="1">
      <alignment vertical="center"/>
    </xf>
    <xf numFmtId="0" fontId="76" fillId="0" borderId="224" xfId="88" applyFont="1" applyBorder="1" applyAlignment="1">
      <alignment horizontal="center" vertical="center"/>
    </xf>
    <xf numFmtId="0" fontId="76" fillId="0" borderId="225" xfId="88" applyFont="1" applyBorder="1" applyAlignment="1">
      <alignment horizontal="center" vertical="center"/>
    </xf>
    <xf numFmtId="0" fontId="64" fillId="0" borderId="149" xfId="88" applyFont="1" applyBorder="1" applyAlignment="1">
      <alignment horizontal="center" vertical="center"/>
    </xf>
    <xf numFmtId="0" fontId="64" fillId="0" borderId="141" xfId="88" applyFont="1" applyBorder="1">
      <alignment vertical="center"/>
    </xf>
    <xf numFmtId="0" fontId="64" fillId="0" borderId="141" xfId="88" applyFont="1" applyBorder="1" applyAlignment="1">
      <alignment horizontal="center" vertical="center"/>
    </xf>
    <xf numFmtId="0" fontId="35" fillId="33" borderId="0" xfId="0" applyFont="1" applyFill="1" applyAlignment="1">
      <alignment vertical="top"/>
    </xf>
    <xf numFmtId="0" fontId="42" fillId="33" borderId="0" xfId="0" applyFont="1" applyFill="1" applyBorder="1" applyAlignment="1"/>
    <xf numFmtId="0" fontId="44" fillId="33" borderId="100" xfId="0" applyFont="1" applyFill="1" applyBorder="1" applyAlignment="1">
      <alignment horizontal="center" vertical="center"/>
    </xf>
    <xf numFmtId="0" fontId="44" fillId="33" borderId="4" xfId="0" applyFont="1" applyFill="1" applyBorder="1" applyAlignment="1">
      <alignment horizontal="center" vertical="center"/>
    </xf>
    <xf numFmtId="0" fontId="44" fillId="33" borderId="60" xfId="0" applyFont="1" applyFill="1" applyBorder="1" applyAlignment="1">
      <alignment horizontal="center" vertical="center"/>
    </xf>
    <xf numFmtId="0" fontId="44" fillId="33" borderId="101" xfId="0" applyFont="1" applyFill="1" applyBorder="1" applyAlignment="1">
      <alignment horizontal="center" vertical="center"/>
    </xf>
    <xf numFmtId="0" fontId="44" fillId="33" borderId="102" xfId="0" applyFont="1" applyFill="1" applyBorder="1" applyAlignment="1">
      <alignment horizontal="center" vertical="center"/>
    </xf>
    <xf numFmtId="0" fontId="44" fillId="33" borderId="0" xfId="0" applyFont="1" applyFill="1" applyBorder="1" applyAlignment="1">
      <alignment horizontal="center" vertical="center"/>
    </xf>
    <xf numFmtId="0" fontId="49" fillId="33" borderId="0" xfId="0" applyFont="1" applyFill="1"/>
    <xf numFmtId="0" fontId="0" fillId="33" borderId="0" xfId="0" applyFill="1"/>
    <xf numFmtId="0" fontId="42" fillId="33" borderId="0" xfId="0" applyFont="1" applyFill="1" applyBorder="1"/>
    <xf numFmtId="0" fontId="65" fillId="33" borderId="93" xfId="0" applyFont="1" applyFill="1" applyBorder="1" applyAlignment="1">
      <alignment vertical="center"/>
    </xf>
    <xf numFmtId="0" fontId="45" fillId="33" borderId="31" xfId="0" applyFont="1" applyFill="1" applyBorder="1" applyAlignment="1">
      <alignment vertical="center"/>
    </xf>
    <xf numFmtId="0" fontId="49" fillId="33" borderId="49" xfId="0" applyFont="1" applyFill="1" applyBorder="1" applyAlignment="1">
      <alignment horizontal="center" vertical="center"/>
    </xf>
    <xf numFmtId="0" fontId="45" fillId="33" borderId="2" xfId="0" applyFont="1" applyFill="1" applyBorder="1" applyAlignment="1">
      <alignment vertical="center"/>
    </xf>
    <xf numFmtId="0" fontId="73" fillId="33" borderId="2" xfId="0" applyFont="1" applyFill="1" applyBorder="1" applyAlignment="1">
      <alignment vertical="center"/>
    </xf>
    <xf numFmtId="0" fontId="49" fillId="33" borderId="34" xfId="0" applyFont="1" applyFill="1" applyBorder="1" applyAlignment="1">
      <alignment vertical="center"/>
    </xf>
    <xf numFmtId="182" fontId="65" fillId="33" borderId="0" xfId="0" applyNumberFormat="1" applyFont="1" applyFill="1" applyBorder="1" applyAlignment="1">
      <alignment vertical="center"/>
    </xf>
    <xf numFmtId="0" fontId="49" fillId="33" borderId="0" xfId="0" applyFont="1" applyFill="1" applyAlignment="1">
      <alignment vertical="center"/>
    </xf>
    <xf numFmtId="0" fontId="42" fillId="33" borderId="0" xfId="0" applyFont="1" applyFill="1"/>
    <xf numFmtId="3" fontId="35" fillId="33" borderId="0" xfId="69" applyNumberFormat="1" applyFont="1" applyFill="1" applyBorder="1" applyAlignment="1">
      <alignment horizontal="center" vertical="top"/>
    </xf>
    <xf numFmtId="0" fontId="0" fillId="33" borderId="0" xfId="0" applyFill="1" applyAlignment="1">
      <alignment vertical="top"/>
    </xf>
    <xf numFmtId="0" fontId="91" fillId="0" borderId="0" xfId="106" applyFont="1">
      <alignment vertical="center"/>
    </xf>
    <xf numFmtId="0" fontId="35" fillId="0" borderId="0" xfId="106" applyFont="1" applyAlignment="1">
      <alignment vertical="center" wrapText="1"/>
    </xf>
    <xf numFmtId="49" fontId="35" fillId="0" borderId="0" xfId="106" applyNumberFormat="1" applyFont="1" applyAlignment="1">
      <alignment vertical="center" wrapText="1"/>
    </xf>
    <xf numFmtId="49" fontId="35" fillId="0" borderId="0" xfId="106" applyNumberFormat="1" applyFont="1">
      <alignment vertical="center"/>
    </xf>
    <xf numFmtId="0" fontId="42" fillId="0" borderId="134" xfId="106" applyFont="1" applyBorder="1" applyAlignment="1">
      <alignment vertical="center" wrapText="1"/>
    </xf>
    <xf numFmtId="49" fontId="42" fillId="0" borderId="190" xfId="106" applyNumberFormat="1" applyFont="1" applyBorder="1" applyAlignment="1">
      <alignment vertical="center" wrapText="1"/>
    </xf>
    <xf numFmtId="49" fontId="42" fillId="0" borderId="226" xfId="106" applyNumberFormat="1" applyFont="1" applyBorder="1">
      <alignment vertical="center"/>
    </xf>
    <xf numFmtId="49" fontId="42" fillId="0" borderId="120" xfId="106" applyNumberFormat="1" applyFont="1" applyBorder="1">
      <alignment vertical="center"/>
    </xf>
    <xf numFmtId="0" fontId="42" fillId="0" borderId="133" xfId="106" applyFont="1" applyBorder="1" applyAlignment="1">
      <alignment vertical="center" wrapText="1"/>
    </xf>
    <xf numFmtId="49" fontId="42" fillId="0" borderId="186" xfId="106" applyNumberFormat="1" applyFont="1" applyBorder="1" applyAlignment="1">
      <alignment vertical="center" wrapText="1"/>
    </xf>
    <xf numFmtId="49" fontId="42" fillId="0" borderId="227" xfId="106" applyNumberFormat="1" applyFont="1" applyBorder="1">
      <alignment vertical="center"/>
    </xf>
    <xf numFmtId="49" fontId="42" fillId="0" borderId="115" xfId="106" applyNumberFormat="1" applyFont="1" applyBorder="1">
      <alignment vertical="center"/>
    </xf>
    <xf numFmtId="0" fontId="42" fillId="0" borderId="229" xfId="106" applyFont="1" applyBorder="1" applyAlignment="1">
      <alignment vertical="center" wrapText="1"/>
    </xf>
    <xf numFmtId="49" fontId="42" fillId="0" borderId="192" xfId="106" applyNumberFormat="1" applyFont="1" applyBorder="1" applyAlignment="1">
      <alignment vertical="center" wrapText="1"/>
    </xf>
    <xf numFmtId="49" fontId="42" fillId="0" borderId="230" xfId="106" applyNumberFormat="1" applyFont="1" applyBorder="1">
      <alignment vertical="center"/>
    </xf>
    <xf numFmtId="49" fontId="42" fillId="0" borderId="191" xfId="106" applyNumberFormat="1" applyFont="1" applyBorder="1">
      <alignment vertical="center"/>
    </xf>
    <xf numFmtId="0" fontId="42" fillId="36" borderId="132" xfId="106" applyFont="1" applyFill="1" applyBorder="1" applyAlignment="1">
      <alignment vertical="center" wrapText="1"/>
    </xf>
    <xf numFmtId="49" fontId="42" fillId="36" borderId="184" xfId="106" applyNumberFormat="1" applyFont="1" applyFill="1" applyBorder="1" applyAlignment="1">
      <alignment vertical="center" wrapText="1"/>
    </xf>
    <xf numFmtId="49" fontId="42" fillId="36" borderId="228" xfId="106" applyNumberFormat="1" applyFont="1" applyFill="1" applyBorder="1">
      <alignment vertical="center"/>
    </xf>
    <xf numFmtId="0" fontId="42" fillId="0" borderId="132" xfId="106" applyFont="1" applyBorder="1" applyAlignment="1">
      <alignment vertical="center" wrapText="1"/>
    </xf>
    <xf numFmtId="49" fontId="42" fillId="0" borderId="184" xfId="106" applyNumberFormat="1" applyFont="1" applyBorder="1" applyAlignment="1">
      <alignment vertical="center" wrapText="1"/>
    </xf>
    <xf numFmtId="49" fontId="42" fillId="0" borderId="228" xfId="106" applyNumberFormat="1" applyFont="1" applyBorder="1">
      <alignment vertical="center"/>
    </xf>
    <xf numFmtId="49" fontId="42" fillId="0" borderId="119" xfId="106" applyNumberFormat="1" applyFont="1" applyBorder="1">
      <alignment vertical="center"/>
    </xf>
    <xf numFmtId="0" fontId="42" fillId="36" borderId="133" xfId="106" applyFont="1" applyFill="1" applyBorder="1" applyAlignment="1">
      <alignment vertical="center" wrapText="1"/>
    </xf>
    <xf numFmtId="49" fontId="42" fillId="36" borderId="186" xfId="106" applyNumberFormat="1" applyFont="1" applyFill="1" applyBorder="1" applyAlignment="1">
      <alignment vertical="center" wrapText="1"/>
    </xf>
    <xf numFmtId="49" fontId="42" fillId="36" borderId="227" xfId="106" applyNumberFormat="1" applyFont="1" applyFill="1" applyBorder="1">
      <alignment vertical="center"/>
    </xf>
    <xf numFmtId="0" fontId="91" fillId="0" borderId="0" xfId="106" applyFont="1" applyAlignment="1">
      <alignment vertical="center" wrapText="1"/>
    </xf>
    <xf numFmtId="0" fontId="42" fillId="0" borderId="192" xfId="106" applyFont="1" applyBorder="1" applyAlignment="1">
      <alignment vertical="center" wrapText="1"/>
    </xf>
    <xf numFmtId="0" fontId="42" fillId="0" borderId="230" xfId="106" applyFont="1" applyBorder="1">
      <alignment vertical="center"/>
    </xf>
    <xf numFmtId="0" fontId="42" fillId="0" borderId="227" xfId="106" applyFont="1" applyBorder="1">
      <alignment vertical="center"/>
    </xf>
    <xf numFmtId="49" fontId="42" fillId="0" borderId="227" xfId="106" applyNumberFormat="1" applyFont="1" applyBorder="1" applyAlignment="1">
      <alignment vertical="center" wrapText="1"/>
    </xf>
    <xf numFmtId="0" fontId="42" fillId="0" borderId="186" xfId="106" applyFont="1" applyBorder="1" applyAlignment="1">
      <alignment vertical="center" wrapText="1"/>
    </xf>
    <xf numFmtId="49" fontId="42" fillId="0" borderId="186" xfId="106" applyNumberFormat="1" applyFont="1" applyBorder="1" applyAlignment="1">
      <alignment horizontal="left" vertical="center" wrapText="1"/>
    </xf>
    <xf numFmtId="49" fontId="42" fillId="0" borderId="227" xfId="106" applyNumberFormat="1" applyFont="1" applyBorder="1" applyAlignment="1">
      <alignment horizontal="left" vertical="center"/>
    </xf>
    <xf numFmtId="49" fontId="42" fillId="0" borderId="184" xfId="106" applyNumberFormat="1" applyFont="1" applyBorder="1" applyAlignment="1">
      <alignment horizontal="left" vertical="center" wrapText="1"/>
    </xf>
    <xf numFmtId="49" fontId="42" fillId="0" borderId="228" xfId="106" applyNumberFormat="1" applyFont="1" applyBorder="1" applyAlignment="1">
      <alignment horizontal="left" vertical="center"/>
    </xf>
    <xf numFmtId="49" fontId="42" fillId="0" borderId="192" xfId="106" applyNumberFormat="1" applyFont="1" applyBorder="1" applyAlignment="1">
      <alignment horizontal="left" vertical="center" wrapText="1"/>
    </xf>
    <xf numFmtId="49" fontId="42" fillId="0" borderId="230" xfId="106" applyNumberFormat="1" applyFont="1" applyBorder="1" applyAlignment="1">
      <alignment horizontal="left" vertical="center"/>
    </xf>
    <xf numFmtId="49" fontId="42" fillId="36" borderId="184" xfId="106" applyNumberFormat="1" applyFont="1" applyFill="1" applyBorder="1" applyAlignment="1">
      <alignment horizontal="left" vertical="center" wrapText="1"/>
    </xf>
    <xf numFmtId="49" fontId="42" fillId="36" borderId="228" xfId="106" applyNumberFormat="1" applyFont="1" applyFill="1" applyBorder="1" applyAlignment="1">
      <alignment horizontal="left" vertical="center"/>
    </xf>
    <xf numFmtId="0" fontId="42" fillId="0" borderId="132" xfId="106" applyFont="1" applyBorder="1" applyAlignment="1">
      <alignment vertical="center" wrapText="1" shrinkToFit="1"/>
    </xf>
    <xf numFmtId="0" fontId="42" fillId="0" borderId="228" xfId="106" applyFont="1" applyBorder="1" applyAlignment="1">
      <alignment horizontal="left" vertical="center"/>
    </xf>
    <xf numFmtId="0" fontId="42" fillId="0" borderId="119" xfId="106" applyFont="1" applyBorder="1">
      <alignment vertical="center"/>
    </xf>
    <xf numFmtId="0" fontId="42" fillId="0" borderId="229" xfId="106" applyFont="1" applyBorder="1" applyAlignment="1">
      <alignment vertical="center" wrapText="1" shrinkToFit="1"/>
    </xf>
    <xf numFmtId="0" fontId="42" fillId="0" borderId="230" xfId="106" applyFont="1" applyBorder="1" applyAlignment="1">
      <alignment horizontal="left" vertical="center"/>
    </xf>
    <xf numFmtId="0" fontId="42" fillId="0" borderId="191" xfId="106" applyFont="1" applyBorder="1">
      <alignment vertical="center"/>
    </xf>
    <xf numFmtId="0" fontId="35" fillId="0" borderId="0" xfId="106" applyFont="1">
      <alignment vertical="center"/>
    </xf>
    <xf numFmtId="0" fontId="42" fillId="0" borderId="133" xfId="106" applyFont="1" applyBorder="1" applyAlignment="1">
      <alignment vertical="center" wrapText="1" shrinkToFit="1"/>
    </xf>
    <xf numFmtId="0" fontId="42" fillId="0" borderId="227" xfId="106" applyFont="1" applyBorder="1" applyAlignment="1">
      <alignment horizontal="left" vertical="center"/>
    </xf>
    <xf numFmtId="0" fontId="42" fillId="0" borderId="115" xfId="106" applyFont="1" applyBorder="1">
      <alignment vertical="center"/>
    </xf>
    <xf numFmtId="56" fontId="42" fillId="0" borderId="115" xfId="106" quotePrefix="1" applyNumberFormat="1" applyFont="1" applyBorder="1">
      <alignment vertical="center"/>
    </xf>
    <xf numFmtId="0" fontId="42" fillId="0" borderId="186" xfId="106" applyFont="1" applyBorder="1" applyAlignment="1">
      <alignment horizontal="left" vertical="center" wrapText="1"/>
    </xf>
    <xf numFmtId="3" fontId="42" fillId="0" borderId="133" xfId="106" applyNumberFormat="1" applyFont="1" applyBorder="1" applyAlignment="1">
      <alignment vertical="center" wrapText="1" shrinkToFit="1"/>
    </xf>
    <xf numFmtId="49" fontId="42" fillId="0" borderId="133" xfId="106" applyNumberFormat="1" applyFont="1" applyBorder="1" applyAlignment="1">
      <alignment vertical="center" wrapText="1" shrinkToFit="1"/>
    </xf>
    <xf numFmtId="49" fontId="42" fillId="0" borderId="229" xfId="106" applyNumberFormat="1" applyFont="1" applyBorder="1" applyAlignment="1">
      <alignment vertical="center" wrapText="1" shrinkToFit="1"/>
    </xf>
    <xf numFmtId="49" fontId="42" fillId="0" borderId="133" xfId="106" applyNumberFormat="1" applyFont="1" applyBorder="1" applyAlignment="1">
      <alignment horizontal="left" vertical="center" wrapText="1"/>
    </xf>
    <xf numFmtId="49" fontId="42" fillId="36" borderId="186" xfId="106" applyNumberFormat="1" applyFont="1" applyFill="1" applyBorder="1" applyAlignment="1">
      <alignment horizontal="left" vertical="center" wrapText="1"/>
    </xf>
    <xf numFmtId="0" fontId="42" fillId="36" borderId="227" xfId="106" applyFont="1" applyFill="1" applyBorder="1" applyAlignment="1">
      <alignment horizontal="left" vertical="center"/>
    </xf>
    <xf numFmtId="49" fontId="42" fillId="36" borderId="227" xfId="106" applyNumberFormat="1" applyFont="1" applyFill="1" applyBorder="1" applyAlignment="1">
      <alignment horizontal="left" vertical="center"/>
    </xf>
    <xf numFmtId="0" fontId="42" fillId="36" borderId="132" xfId="106" applyFont="1" applyFill="1" applyBorder="1" applyAlignment="1">
      <alignment vertical="center" wrapText="1" shrinkToFit="1"/>
    </xf>
    <xf numFmtId="0" fontId="42" fillId="36" borderId="228" xfId="106" applyFont="1" applyFill="1" applyBorder="1" applyAlignment="1">
      <alignment horizontal="left" vertical="center"/>
    </xf>
    <xf numFmtId="49" fontId="42" fillId="0" borderId="133" xfId="106" applyNumberFormat="1" applyFont="1" applyBorder="1" applyAlignment="1">
      <alignment vertical="center" wrapText="1"/>
    </xf>
    <xf numFmtId="49" fontId="42" fillId="36" borderId="133" xfId="106" applyNumberFormat="1" applyFont="1" applyFill="1" applyBorder="1" applyAlignment="1">
      <alignment vertical="center" wrapText="1"/>
    </xf>
    <xf numFmtId="49" fontId="49" fillId="36" borderId="115" xfId="106" applyNumberFormat="1" applyFont="1" applyFill="1" applyBorder="1">
      <alignment vertical="center"/>
    </xf>
    <xf numFmtId="49" fontId="49" fillId="36" borderId="119" xfId="106" applyNumberFormat="1" applyFont="1" applyFill="1" applyBorder="1">
      <alignment vertical="center"/>
    </xf>
    <xf numFmtId="49" fontId="42" fillId="0" borderId="229" xfId="106" applyNumberFormat="1" applyFont="1" applyBorder="1" applyAlignment="1">
      <alignment vertical="center" wrapText="1"/>
    </xf>
    <xf numFmtId="0" fontId="42" fillId="0" borderId="132" xfId="106" applyFont="1" applyBorder="1" applyAlignment="1">
      <alignment horizontal="center" vertical="center" wrapText="1" shrinkToFit="1"/>
    </xf>
    <xf numFmtId="49" fontId="42" fillId="0" borderId="184" xfId="106" applyNumberFormat="1" applyFont="1" applyBorder="1" applyAlignment="1">
      <alignment horizontal="center" vertical="center" wrapText="1"/>
    </xf>
    <xf numFmtId="49" fontId="42" fillId="0" borderId="228" xfId="106" applyNumberFormat="1" applyFont="1" applyBorder="1" applyAlignment="1">
      <alignment horizontal="centerContinuous" vertical="center"/>
    </xf>
    <xf numFmtId="49" fontId="35" fillId="0" borderId="0" xfId="106" applyNumberFormat="1" applyFont="1" applyAlignment="1">
      <alignment horizontal="right" vertical="center"/>
    </xf>
    <xf numFmtId="49" fontId="95" fillId="0" borderId="0" xfId="106" applyNumberFormat="1" applyFont="1" applyAlignment="1">
      <alignment horizontal="centerContinuous" vertical="center"/>
    </xf>
    <xf numFmtId="49" fontId="95" fillId="0" borderId="0" xfId="106" applyNumberFormat="1" applyFont="1" applyAlignment="1">
      <alignment horizontal="centerContinuous" vertical="center" wrapText="1"/>
    </xf>
    <xf numFmtId="0" fontId="0" fillId="0" borderId="0" xfId="106" applyFont="1">
      <alignment vertical="center"/>
    </xf>
    <xf numFmtId="0" fontId="3" fillId="0" borderId="0" xfId="108">
      <alignment vertical="center"/>
    </xf>
    <xf numFmtId="0" fontId="64" fillId="36" borderId="188" xfId="108" applyFont="1" applyFill="1" applyBorder="1" applyAlignment="1">
      <alignment horizontal="center" vertical="center"/>
    </xf>
    <xf numFmtId="0" fontId="64" fillId="36" borderId="231" xfId="108" applyFont="1" applyFill="1" applyBorder="1" applyAlignment="1">
      <alignment horizontal="center" vertical="center"/>
    </xf>
    <xf numFmtId="0" fontId="64" fillId="0" borderId="0" xfId="108" applyFont="1">
      <alignment vertical="center"/>
    </xf>
    <xf numFmtId="0" fontId="92" fillId="0" borderId="0" xfId="107">
      <alignment vertical="center"/>
    </xf>
    <xf numFmtId="0" fontId="97" fillId="0" borderId="0" xfId="107" applyFont="1">
      <alignment vertical="center"/>
    </xf>
    <xf numFmtId="0" fontId="42" fillId="0" borderId="0" xfId="109" applyFont="1" applyAlignment="1">
      <alignment vertical="center"/>
    </xf>
    <xf numFmtId="182" fontId="42" fillId="0" borderId="0" xfId="109" applyNumberFormat="1" applyFont="1" applyAlignment="1">
      <alignment horizontal="center" vertical="center"/>
    </xf>
    <xf numFmtId="0" fontId="42" fillId="0" borderId="0" xfId="109" applyFont="1" applyAlignment="1">
      <alignment vertical="center" wrapText="1"/>
    </xf>
    <xf numFmtId="182" fontId="42" fillId="0" borderId="0" xfId="109" applyNumberFormat="1" applyFont="1" applyAlignment="1">
      <alignment vertical="top"/>
    </xf>
    <xf numFmtId="0" fontId="42" fillId="0" borderId="0" xfId="109" applyFont="1" applyAlignment="1">
      <alignment vertical="top"/>
    </xf>
    <xf numFmtId="182" fontId="42" fillId="0" borderId="188" xfId="109" applyNumberFormat="1" applyFont="1" applyBorder="1" applyAlignment="1">
      <alignment horizontal="center" vertical="center"/>
    </xf>
    <xf numFmtId="182" fontId="42" fillId="37" borderId="232" xfId="109" applyNumberFormat="1" applyFont="1" applyFill="1" applyBorder="1" applyAlignment="1">
      <alignment horizontal="center" vertical="center"/>
    </xf>
    <xf numFmtId="0" fontId="42" fillId="0" borderId="2" xfId="109" applyFont="1" applyBorder="1" applyAlignment="1">
      <alignment vertical="center"/>
    </xf>
    <xf numFmtId="0" fontId="42" fillId="0" borderId="0" xfId="109" applyFont="1" applyAlignment="1">
      <alignment horizontal="right" vertical="top"/>
    </xf>
    <xf numFmtId="0" fontId="42" fillId="0" borderId="34" xfId="109" applyFont="1" applyBorder="1" applyAlignment="1">
      <alignment vertical="center" wrapText="1"/>
    </xf>
    <xf numFmtId="182" fontId="42" fillId="37" borderId="188" xfId="109" applyNumberFormat="1" applyFont="1" applyFill="1" applyBorder="1" applyAlignment="1">
      <alignment horizontal="center" vertical="center"/>
    </xf>
    <xf numFmtId="0" fontId="14" fillId="0" borderId="0" xfId="110"/>
    <xf numFmtId="0" fontId="45" fillId="0" borderId="0" xfId="110" applyFont="1" applyAlignment="1">
      <alignment vertical="center" wrapText="1"/>
    </xf>
    <xf numFmtId="0" fontId="45" fillId="0" borderId="0" xfId="111" applyFont="1" applyAlignment="1">
      <alignment horizontal="right" vertical="center" wrapText="1"/>
    </xf>
    <xf numFmtId="0" fontId="98" fillId="0" borderId="0" xfId="109" applyFont="1" applyAlignment="1">
      <alignment vertical="center"/>
    </xf>
    <xf numFmtId="0" fontId="3" fillId="0" borderId="115" xfId="104" applyFont="1" applyBorder="1" applyAlignment="1">
      <alignment vertical="center" wrapText="1"/>
    </xf>
    <xf numFmtId="0" fontId="51" fillId="0" borderId="33" xfId="96" applyFont="1" applyBorder="1" applyAlignment="1">
      <alignment horizontal="center" vertical="center"/>
    </xf>
    <xf numFmtId="0" fontId="51" fillId="31" borderId="116" xfId="96" applyFont="1" applyFill="1" applyBorder="1" applyAlignment="1">
      <alignment horizontal="center" vertical="center"/>
    </xf>
    <xf numFmtId="0" fontId="51" fillId="31" borderId="183" xfId="96" applyFont="1" applyFill="1" applyBorder="1" applyAlignment="1">
      <alignment horizontal="center" vertical="center"/>
    </xf>
    <xf numFmtId="0" fontId="51" fillId="31" borderId="184" xfId="96" applyFont="1" applyFill="1" applyBorder="1" applyAlignment="1">
      <alignment horizontal="center" vertical="center"/>
    </xf>
    <xf numFmtId="0" fontId="51" fillId="0" borderId="33" xfId="96" applyFont="1" applyBorder="1" applyAlignment="1">
      <alignment vertical="center"/>
    </xf>
    <xf numFmtId="0" fontId="51" fillId="31" borderId="121" xfId="96" applyFont="1" applyFill="1" applyBorder="1" applyAlignment="1">
      <alignment horizontal="center" vertical="center"/>
    </xf>
    <xf numFmtId="0" fontId="51" fillId="31" borderId="185" xfId="96" applyFont="1" applyFill="1" applyBorder="1" applyAlignment="1">
      <alignment horizontal="center" vertical="center"/>
    </xf>
    <xf numFmtId="0" fontId="51" fillId="31" borderId="186" xfId="96" applyFont="1" applyFill="1" applyBorder="1" applyAlignment="1">
      <alignment horizontal="center" vertical="center"/>
    </xf>
    <xf numFmtId="0" fontId="51" fillId="0" borderId="19" xfId="96" applyFont="1" applyBorder="1" applyAlignment="1">
      <alignment vertical="center"/>
    </xf>
    <xf numFmtId="0" fontId="51" fillId="0" borderId="3" xfId="96" applyFont="1" applyFill="1" applyBorder="1" applyAlignment="1">
      <alignment horizontal="center" vertical="center"/>
    </xf>
    <xf numFmtId="0" fontId="51" fillId="31" borderId="2" xfId="96" applyFont="1" applyFill="1" applyBorder="1" applyAlignment="1">
      <alignment horizontal="center" vertical="center"/>
    </xf>
    <xf numFmtId="0" fontId="51" fillId="31" borderId="187" xfId="96" applyFont="1" applyFill="1" applyBorder="1" applyAlignment="1">
      <alignment vertical="center"/>
    </xf>
    <xf numFmtId="0" fontId="51" fillId="31" borderId="188" xfId="96" applyFont="1" applyFill="1" applyBorder="1" applyAlignment="1">
      <alignment horizontal="center" vertical="center"/>
    </xf>
    <xf numFmtId="0" fontId="51" fillId="31" borderId="119" xfId="96" applyFont="1" applyFill="1" applyBorder="1" applyAlignment="1">
      <alignment horizontal="center" vertical="center"/>
    </xf>
    <xf numFmtId="0" fontId="51" fillId="31" borderId="115" xfId="96" applyFont="1" applyFill="1" applyBorder="1" applyAlignment="1">
      <alignment horizontal="center" vertical="center"/>
    </xf>
    <xf numFmtId="0" fontId="51" fillId="31" borderId="117" xfId="96" applyFont="1" applyFill="1" applyBorder="1" applyAlignment="1">
      <alignment horizontal="center" vertical="center"/>
    </xf>
    <xf numFmtId="0" fontId="51" fillId="31" borderId="189" xfId="96" applyFont="1" applyFill="1" applyBorder="1" applyAlignment="1">
      <alignment horizontal="center" vertical="center"/>
    </xf>
    <xf numFmtId="0" fontId="51" fillId="31" borderId="190" xfId="96" applyFont="1" applyFill="1" applyBorder="1" applyAlignment="1">
      <alignment horizontal="center" vertical="center"/>
    </xf>
    <xf numFmtId="0" fontId="51" fillId="0" borderId="35" xfId="96" applyFont="1" applyBorder="1" applyAlignment="1">
      <alignment horizontal="center" vertical="center"/>
    </xf>
    <xf numFmtId="0" fontId="51" fillId="0" borderId="2" xfId="96" applyFont="1" applyFill="1" applyBorder="1" applyAlignment="1">
      <alignment vertical="center"/>
    </xf>
    <xf numFmtId="0" fontId="51" fillId="31" borderId="3" xfId="96" applyFont="1" applyFill="1" applyBorder="1" applyAlignment="1">
      <alignment horizontal="center" vertical="center"/>
    </xf>
    <xf numFmtId="0" fontId="51" fillId="31" borderId="3" xfId="96" applyFont="1" applyFill="1" applyBorder="1" applyAlignment="1">
      <alignment vertical="center"/>
    </xf>
    <xf numFmtId="0" fontId="58" fillId="0" borderId="0" xfId="97" applyFont="1" applyAlignment="1">
      <alignment horizontal="distributed" vertical="center"/>
    </xf>
    <xf numFmtId="0" fontId="58" fillId="0" borderId="0" xfId="97" applyFont="1" applyAlignment="1">
      <alignment horizontal="center" vertical="center"/>
    </xf>
    <xf numFmtId="49" fontId="62" fillId="0" borderId="0" xfId="97" applyNumberFormat="1" applyFont="1" applyAlignment="1">
      <alignment horizontal="center" vertical="center"/>
    </xf>
    <xf numFmtId="0" fontId="50" fillId="29" borderId="0" xfId="0" applyFont="1" applyFill="1" applyAlignment="1">
      <alignment horizontal="center" vertical="center"/>
    </xf>
    <xf numFmtId="0" fontId="45" fillId="29" borderId="94" xfId="0" applyFont="1" applyFill="1" applyBorder="1" applyAlignment="1">
      <alignment horizontal="left" vertical="center"/>
    </xf>
    <xf numFmtId="0" fontId="45" fillId="29" borderId="2" xfId="0" applyFont="1" applyFill="1" applyBorder="1" applyAlignment="1">
      <alignment vertical="center"/>
    </xf>
    <xf numFmtId="0" fontId="73" fillId="0" borderId="2" xfId="0" applyFont="1" applyBorder="1" applyAlignment="1">
      <alignment vertical="center"/>
    </xf>
    <xf numFmtId="0" fontId="35" fillId="33" borderId="0" xfId="0" applyFont="1" applyFill="1" applyAlignment="1">
      <alignment vertical="top"/>
    </xf>
    <xf numFmtId="0" fontId="30" fillId="33" borderId="0" xfId="0" applyFont="1" applyFill="1" applyAlignment="1">
      <alignment vertical="top"/>
    </xf>
    <xf numFmtId="0" fontId="34" fillId="29" borderId="94" xfId="0" applyFont="1" applyFill="1" applyBorder="1" applyAlignment="1">
      <alignment horizontal="center" vertical="center"/>
    </xf>
    <xf numFmtId="0" fontId="34" fillId="31" borderId="77" xfId="0" applyFont="1" applyFill="1" applyBorder="1" applyAlignment="1">
      <alignment horizontal="left" vertical="center"/>
    </xf>
    <xf numFmtId="0" fontId="34" fillId="31" borderId="96" xfId="0" applyFont="1" applyFill="1" applyBorder="1" applyAlignment="1">
      <alignment horizontal="left" vertical="center"/>
    </xf>
    <xf numFmtId="0" fontId="76" fillId="0" borderId="147" xfId="88" applyFont="1" applyFill="1" applyBorder="1" applyAlignment="1">
      <alignment horizontal="center" vertical="center"/>
    </xf>
    <xf numFmtId="0" fontId="76" fillId="0" borderId="148" xfId="88" applyFont="1" applyFill="1" applyBorder="1" applyAlignment="1">
      <alignment horizontal="center" vertical="center"/>
    </xf>
    <xf numFmtId="0" fontId="30" fillId="0" borderId="89" xfId="0" applyFont="1" applyFill="1" applyBorder="1" applyAlignment="1">
      <alignment horizontal="center" vertical="center"/>
    </xf>
    <xf numFmtId="182" fontId="65" fillId="33" borderId="22" xfId="0" applyNumberFormat="1" applyFont="1" applyFill="1" applyBorder="1" applyAlignment="1">
      <alignment vertical="center"/>
    </xf>
    <xf numFmtId="0" fontId="42" fillId="29" borderId="240" xfId="0" applyFont="1" applyFill="1" applyBorder="1" applyAlignment="1">
      <alignment vertical="center"/>
    </xf>
    <xf numFmtId="0" fontId="42" fillId="29" borderId="241" xfId="0" applyFont="1" applyFill="1" applyBorder="1" applyAlignment="1">
      <alignment vertical="center"/>
    </xf>
    <xf numFmtId="0" fontId="42" fillId="29" borderId="242" xfId="0" applyFont="1" applyFill="1" applyBorder="1" applyAlignment="1">
      <alignment vertical="center"/>
    </xf>
    <xf numFmtId="0" fontId="45" fillId="29" borderId="104" xfId="0" applyFont="1" applyFill="1" applyBorder="1" applyAlignment="1">
      <alignment horizontal="left" vertical="center"/>
    </xf>
    <xf numFmtId="182" fontId="45" fillId="29" borderId="188" xfId="0" applyNumberFormat="1" applyFont="1" applyFill="1" applyBorder="1" applyAlignment="1" applyProtection="1">
      <alignment horizontal="right" vertical="center"/>
      <protection locked="0"/>
    </xf>
    <xf numFmtId="0" fontId="46" fillId="29" borderId="243" xfId="0" applyFont="1" applyFill="1" applyBorder="1" applyAlignment="1">
      <alignment vertical="center"/>
    </xf>
    <xf numFmtId="0" fontId="42" fillId="29" borderId="244" xfId="0" applyFont="1" applyFill="1" applyBorder="1" applyAlignment="1">
      <alignment vertical="center"/>
    </xf>
    <xf numFmtId="0" fontId="42" fillId="29" borderId="245" xfId="0" applyFont="1" applyFill="1" applyBorder="1" applyAlignment="1">
      <alignment vertical="center"/>
    </xf>
    <xf numFmtId="0" fontId="46" fillId="29" borderId="247" xfId="0" applyFont="1" applyFill="1" applyBorder="1" applyAlignment="1">
      <alignment vertical="center"/>
    </xf>
    <xf numFmtId="0" fontId="42" fillId="29" borderId="248" xfId="0" applyFont="1" applyFill="1" applyBorder="1" applyAlignment="1">
      <alignment vertical="center"/>
    </xf>
    <xf numFmtId="0" fontId="42" fillId="29" borderId="249" xfId="0" applyFont="1" applyFill="1" applyBorder="1" applyAlignment="1">
      <alignment vertical="center"/>
    </xf>
    <xf numFmtId="182" fontId="42" fillId="38" borderId="246" xfId="0" applyNumberFormat="1" applyFont="1" applyFill="1" applyBorder="1" applyAlignment="1">
      <alignment vertical="center"/>
    </xf>
    <xf numFmtId="182" fontId="42" fillId="38" borderId="250" xfId="0" applyNumberFormat="1" applyFont="1" applyFill="1" applyBorder="1" applyAlignment="1">
      <alignment vertical="center"/>
    </xf>
    <xf numFmtId="0" fontId="42" fillId="38" borderId="0" xfId="0" applyFont="1" applyFill="1" applyBorder="1" applyAlignment="1">
      <alignment vertical="center"/>
    </xf>
    <xf numFmtId="182" fontId="45" fillId="38" borderId="220" xfId="0" applyNumberFormat="1" applyFont="1" applyFill="1" applyBorder="1" applyAlignment="1">
      <alignment vertical="center"/>
    </xf>
    <xf numFmtId="182" fontId="65" fillId="38" borderId="0" xfId="0" applyNumberFormat="1" applyFont="1" applyFill="1" applyBorder="1" applyAlignment="1">
      <alignment horizontal="center" vertical="center"/>
    </xf>
    <xf numFmtId="182" fontId="45" fillId="38" borderId="0" xfId="0" applyNumberFormat="1" applyFont="1" applyFill="1" applyBorder="1" applyAlignment="1">
      <alignment horizontal="left" vertical="center"/>
    </xf>
    <xf numFmtId="0" fontId="51" fillId="0" borderId="58" xfId="96" applyFont="1" applyBorder="1" applyAlignment="1">
      <alignment vertical="center"/>
    </xf>
    <xf numFmtId="0" fontId="51" fillId="0" borderId="45" xfId="96" applyFont="1" applyBorder="1" applyAlignment="1">
      <alignment vertical="center"/>
    </xf>
    <xf numFmtId="0" fontId="34" fillId="0" borderId="0" xfId="0" applyFont="1" applyFill="1" applyBorder="1" applyAlignment="1"/>
    <xf numFmtId="179" fontId="86" fillId="0" borderId="0" xfId="0" applyNumberFormat="1" applyFont="1" applyFill="1" applyBorder="1" applyAlignment="1">
      <alignment horizontal="right" vertical="center"/>
    </xf>
    <xf numFmtId="179" fontId="43" fillId="0" borderId="0" xfId="0" applyNumberFormat="1" applyFont="1" applyFill="1" applyBorder="1" applyAlignment="1">
      <alignment horizontal="right" vertical="center"/>
    </xf>
    <xf numFmtId="0" fontId="56" fillId="0" borderId="0" xfId="0" applyFont="1" applyFill="1" applyBorder="1" applyAlignment="1">
      <alignment vertical="center"/>
    </xf>
    <xf numFmtId="0" fontId="34" fillId="0" borderId="0" xfId="0" applyFont="1" applyFill="1" applyBorder="1"/>
    <xf numFmtId="0" fontId="34" fillId="31" borderId="17" xfId="0" applyFont="1" applyFill="1" applyBorder="1" applyAlignment="1">
      <alignment horizontal="right"/>
    </xf>
    <xf numFmtId="187" fontId="34" fillId="31" borderId="188" xfId="0" applyNumberFormat="1" applyFont="1" applyFill="1" applyBorder="1"/>
    <xf numFmtId="187" fontId="34" fillId="31" borderId="195" xfId="0" applyNumberFormat="1" applyFont="1" applyFill="1" applyBorder="1"/>
    <xf numFmtId="0" fontId="56" fillId="30" borderId="16" xfId="98" applyFont="1" applyFill="1" applyBorder="1" applyAlignment="1">
      <alignment horizontal="center" vertical="center"/>
    </xf>
    <xf numFmtId="188" fontId="86" fillId="29" borderId="188" xfId="69" applyNumberFormat="1" applyFont="1" applyFill="1" applyBorder="1" applyAlignment="1">
      <alignment vertical="center"/>
    </xf>
    <xf numFmtId="182" fontId="34" fillId="29" borderId="188" xfId="69" applyNumberFormat="1" applyFont="1" applyFill="1" applyBorder="1" applyAlignment="1">
      <alignment horizontal="right" vertical="center"/>
    </xf>
    <xf numFmtId="182" fontId="86" fillId="29" borderId="188" xfId="69" applyNumberFormat="1" applyFont="1" applyFill="1" applyBorder="1" applyAlignment="1">
      <alignment vertical="center"/>
    </xf>
    <xf numFmtId="49" fontId="48" fillId="36" borderId="43" xfId="106" applyNumberFormat="1" applyFont="1" applyFill="1" applyBorder="1" applyAlignment="1">
      <alignment horizontal="centerContinuous" vertical="center"/>
    </xf>
    <xf numFmtId="49" fontId="48" fillId="28" borderId="55" xfId="106" applyNumberFormat="1" applyFont="1" applyFill="1" applyBorder="1" applyAlignment="1">
      <alignment horizontal="centerContinuous" vertical="center"/>
    </xf>
    <xf numFmtId="49" fontId="48" fillId="36" borderId="55" xfId="106" applyNumberFormat="1" applyFont="1" applyFill="1" applyBorder="1" applyAlignment="1">
      <alignment horizontal="centerContinuous" vertical="center"/>
    </xf>
    <xf numFmtId="49" fontId="48" fillId="28" borderId="180" xfId="106" applyNumberFormat="1" applyFont="1" applyFill="1" applyBorder="1" applyAlignment="1">
      <alignment horizontal="center" vertical="center" wrapText="1"/>
    </xf>
    <xf numFmtId="0" fontId="48" fillId="28" borderId="113" xfId="106" applyFont="1" applyFill="1" applyBorder="1" applyAlignment="1">
      <alignment horizontal="center" vertical="center" wrapText="1" shrinkToFit="1"/>
    </xf>
    <xf numFmtId="0" fontId="49" fillId="36" borderId="119" xfId="106" applyFont="1" applyFill="1" applyBorder="1">
      <alignment vertical="center"/>
    </xf>
    <xf numFmtId="0" fontId="49" fillId="36" borderId="115" xfId="106" applyFont="1" applyFill="1" applyBorder="1">
      <alignment vertical="center"/>
    </xf>
    <xf numFmtId="0" fontId="42" fillId="36" borderId="133" xfId="106" applyFont="1" applyFill="1" applyBorder="1" applyAlignment="1">
      <alignment vertical="center" wrapText="1" shrinkToFit="1"/>
    </xf>
    <xf numFmtId="0" fontId="42" fillId="36" borderId="184" xfId="106" applyFont="1" applyFill="1" applyBorder="1" applyAlignment="1">
      <alignment horizontal="left" vertical="center" wrapText="1"/>
    </xf>
    <xf numFmtId="49" fontId="42" fillId="36" borderId="132" xfId="106" applyNumberFormat="1" applyFont="1" applyFill="1" applyBorder="1" applyAlignment="1">
      <alignment vertical="center" wrapText="1" shrinkToFit="1"/>
    </xf>
    <xf numFmtId="49" fontId="42" fillId="36" borderId="132" xfId="106" applyNumberFormat="1" applyFont="1" applyFill="1" applyBorder="1" applyAlignment="1">
      <alignment horizontal="left" vertical="center" wrapText="1"/>
    </xf>
    <xf numFmtId="49" fontId="42" fillId="36" borderId="55" xfId="106" applyNumberFormat="1" applyFont="1" applyFill="1" applyBorder="1" applyAlignment="1">
      <alignment horizontal="left" vertical="center"/>
    </xf>
    <xf numFmtId="49" fontId="42" fillId="36" borderId="55" xfId="106" applyNumberFormat="1" applyFont="1" applyFill="1" applyBorder="1">
      <alignment vertical="center"/>
    </xf>
    <xf numFmtId="49" fontId="42" fillId="36" borderId="180" xfId="106" applyNumberFormat="1" applyFont="1" applyFill="1" applyBorder="1" applyAlignment="1">
      <alignment horizontal="left" vertical="center" wrapText="1"/>
    </xf>
    <xf numFmtId="0" fontId="42" fillId="0" borderId="186" xfId="107" applyFont="1" applyBorder="1" applyAlignment="1">
      <alignment vertical="center" wrapText="1"/>
    </xf>
    <xf numFmtId="49" fontId="42" fillId="0" borderId="230" xfId="106" applyNumberFormat="1" applyFont="1" applyBorder="1" applyAlignment="1">
      <alignment vertical="center" wrapText="1"/>
    </xf>
    <xf numFmtId="0" fontId="42" fillId="0" borderId="133" xfId="106" applyFont="1" applyBorder="1">
      <alignment vertical="center"/>
    </xf>
    <xf numFmtId="0" fontId="34" fillId="29" borderId="94" xfId="0" applyFont="1" applyFill="1" applyBorder="1" applyAlignment="1">
      <alignment horizontal="center" vertical="center"/>
    </xf>
    <xf numFmtId="0" fontId="34" fillId="0" borderId="0" xfId="96" applyFont="1" applyAlignment="1">
      <alignment vertical="center"/>
    </xf>
    <xf numFmtId="0" fontId="76" fillId="0" borderId="147" xfId="88" applyFont="1" applyFill="1" applyBorder="1" applyAlignment="1">
      <alignment horizontal="center" vertical="center"/>
    </xf>
    <xf numFmtId="0" fontId="76" fillId="0" borderId="148" xfId="88" applyFont="1" applyFill="1" applyBorder="1" applyAlignment="1">
      <alignment horizontal="center" vertical="center"/>
    </xf>
    <xf numFmtId="0" fontId="34" fillId="29" borderId="80" xfId="0" applyFont="1" applyFill="1" applyBorder="1" applyAlignment="1">
      <alignment horizontal="left"/>
    </xf>
    <xf numFmtId="0" fontId="34" fillId="29" borderId="157" xfId="0" applyFont="1" applyFill="1" applyBorder="1" applyAlignment="1">
      <alignment horizontal="left" vertical="center"/>
    </xf>
    <xf numFmtId="0" fontId="34" fillId="29" borderId="159" xfId="0" applyFont="1" applyFill="1" applyBorder="1" applyAlignment="1">
      <alignment horizontal="left" vertical="center"/>
    </xf>
    <xf numFmtId="0" fontId="34" fillId="29" borderId="20" xfId="0" applyFont="1" applyFill="1" applyBorder="1" applyAlignment="1">
      <alignment horizontal="left" vertical="center"/>
    </xf>
    <xf numFmtId="0" fontId="34" fillId="29" borderId="71" xfId="0" applyFont="1" applyFill="1" applyBorder="1" applyAlignment="1">
      <alignment horizontal="left"/>
    </xf>
    <xf numFmtId="0" fontId="34" fillId="29" borderId="65" xfId="0" applyFont="1" applyFill="1" applyBorder="1"/>
    <xf numFmtId="0" fontId="34" fillId="29" borderId="182" xfId="0" applyFont="1" applyFill="1" applyBorder="1"/>
    <xf numFmtId="0" fontId="34" fillId="29" borderId="71" xfId="0" applyFont="1" applyFill="1" applyBorder="1" applyAlignment="1">
      <alignment horizontal="center"/>
    </xf>
    <xf numFmtId="0" fontId="56" fillId="30" borderId="16" xfId="0" applyFont="1" applyFill="1" applyBorder="1" applyAlignment="1">
      <alignment horizontal="center" vertical="center" wrapText="1"/>
    </xf>
    <xf numFmtId="0" fontId="34" fillId="29" borderId="79" xfId="0" applyFont="1" applyFill="1" applyBorder="1" applyAlignment="1">
      <alignment horizontal="left"/>
    </xf>
    <xf numFmtId="0" fontId="34" fillId="29" borderId="64" xfId="0" applyFont="1" applyFill="1" applyBorder="1"/>
    <xf numFmtId="0" fontId="34" fillId="29" borderId="31" xfId="0" applyFont="1" applyFill="1" applyBorder="1"/>
    <xf numFmtId="0" fontId="34" fillId="29" borderId="79" xfId="0" applyFont="1" applyFill="1" applyBorder="1" applyAlignment="1">
      <alignment horizontal="center"/>
    </xf>
    <xf numFmtId="0" fontId="34" fillId="29" borderId="0" xfId="0" applyFont="1" applyFill="1" applyBorder="1" applyAlignment="1">
      <alignment horizontal="center" vertical="center"/>
    </xf>
    <xf numFmtId="182" fontId="43" fillId="29" borderId="0" xfId="0" applyNumberFormat="1" applyFont="1" applyFill="1" applyBorder="1" applyAlignment="1">
      <alignment horizontal="right" vertical="center"/>
    </xf>
    <xf numFmtId="182" fontId="45" fillId="25" borderId="188" xfId="0" applyNumberFormat="1" applyFont="1" applyFill="1" applyBorder="1" applyAlignment="1" applyProtection="1">
      <alignment horizontal="right" vertical="center"/>
      <protection locked="0"/>
    </xf>
    <xf numFmtId="182" fontId="45" fillId="25" borderId="2" xfId="0" applyNumberFormat="1" applyFont="1" applyFill="1" applyBorder="1" applyAlignment="1" applyProtection="1">
      <alignment horizontal="right" vertical="center"/>
      <protection locked="0"/>
    </xf>
    <xf numFmtId="182" fontId="45" fillId="29" borderId="44" xfId="69" applyNumberFormat="1" applyFont="1" applyFill="1" applyBorder="1" applyAlignment="1">
      <alignment horizontal="right" vertical="center"/>
    </xf>
    <xf numFmtId="0" fontId="65" fillId="29" borderId="45" xfId="0" applyFont="1" applyFill="1" applyBorder="1" applyAlignment="1">
      <alignment vertical="center"/>
    </xf>
    <xf numFmtId="0" fontId="45" fillId="0" borderId="147" xfId="88" applyFont="1" applyFill="1" applyBorder="1" applyAlignment="1">
      <alignment horizontal="center" vertical="center"/>
    </xf>
    <xf numFmtId="0" fontId="45" fillId="0" borderId="148" xfId="88" applyFont="1" applyFill="1" applyBorder="1" applyAlignment="1">
      <alignment horizontal="center" vertical="center"/>
    </xf>
    <xf numFmtId="0" fontId="85" fillId="34" borderId="104" xfId="0" applyFont="1" applyFill="1" applyBorder="1" applyAlignment="1">
      <alignment vertical="center"/>
    </xf>
    <xf numFmtId="0" fontId="85" fillId="34" borderId="84" xfId="0" applyFont="1" applyFill="1" applyBorder="1" applyAlignment="1">
      <alignment vertical="center"/>
    </xf>
    <xf numFmtId="0" fontId="34" fillId="35" borderId="78" xfId="0" applyFont="1" applyFill="1" applyBorder="1" applyAlignment="1">
      <alignment vertical="center"/>
    </xf>
    <xf numFmtId="0" fontId="76" fillId="0" borderId="147" xfId="88" applyFont="1" applyFill="1" applyBorder="1" applyAlignment="1">
      <alignment horizontal="center" vertical="center"/>
    </xf>
    <xf numFmtId="0" fontId="76" fillId="0" borderId="148" xfId="88" applyFont="1" applyFill="1" applyBorder="1" applyAlignment="1">
      <alignment horizontal="center" vertical="center"/>
    </xf>
    <xf numFmtId="182" fontId="65" fillId="31" borderId="26" xfId="0" applyNumberFormat="1" applyFont="1" applyFill="1" applyBorder="1" applyAlignment="1">
      <alignment vertical="center"/>
    </xf>
    <xf numFmtId="38" fontId="14" fillId="0" borderId="116" xfId="69" applyFont="1" applyBorder="1" applyAlignment="1">
      <alignment vertical="center"/>
    </xf>
    <xf numFmtId="0" fontId="14" fillId="0" borderId="116" xfId="0" applyFont="1" applyBorder="1" applyAlignment="1">
      <alignment vertical="center"/>
    </xf>
    <xf numFmtId="38" fontId="14" fillId="0" borderId="121" xfId="69" applyFont="1" applyBorder="1" applyAlignment="1">
      <alignment horizontal="center" vertical="center"/>
    </xf>
    <xf numFmtId="0" fontId="14" fillId="0" borderId="121" xfId="0" applyFont="1" applyBorder="1" applyAlignment="1">
      <alignment vertical="center"/>
    </xf>
    <xf numFmtId="38" fontId="14" fillId="0" borderId="121" xfId="69" applyFont="1" applyBorder="1" applyAlignment="1">
      <alignment vertical="center"/>
    </xf>
    <xf numFmtId="0" fontId="14" fillId="0" borderId="117" xfId="0" applyFont="1" applyBorder="1" applyAlignment="1">
      <alignment vertical="center"/>
    </xf>
    <xf numFmtId="0" fontId="99" fillId="0" borderId="0" xfId="0" applyFont="1" applyFill="1" applyAlignment="1">
      <alignment vertical="center"/>
    </xf>
    <xf numFmtId="38" fontId="14" fillId="0" borderId="117" xfId="69" applyNumberFormat="1" applyFont="1" applyBorder="1" applyAlignment="1">
      <alignment vertical="center"/>
    </xf>
    <xf numFmtId="0" fontId="3" fillId="0" borderId="191" xfId="104" applyFont="1" applyBorder="1" applyAlignment="1">
      <alignment vertical="center" wrapText="1"/>
    </xf>
    <xf numFmtId="188" fontId="3" fillId="0" borderId="116" xfId="69" applyNumberFormat="1" applyFont="1" applyFill="1" applyBorder="1" applyAlignment="1">
      <alignment vertical="center"/>
    </xf>
    <xf numFmtId="0" fontId="14" fillId="0" borderId="0" xfId="104" applyFont="1">
      <alignment vertical="center"/>
    </xf>
    <xf numFmtId="188" fontId="3" fillId="0" borderId="121" xfId="104" applyNumberFormat="1" applyFill="1" applyBorder="1">
      <alignment vertical="center"/>
    </xf>
    <xf numFmtId="198" fontId="3" fillId="0" borderId="186" xfId="69" applyNumberFormat="1" applyFont="1" applyBorder="1" applyAlignment="1">
      <alignment vertical="center"/>
    </xf>
    <xf numFmtId="0" fontId="3" fillId="31" borderId="115" xfId="104" applyFill="1" applyBorder="1">
      <alignment vertical="center"/>
    </xf>
    <xf numFmtId="0" fontId="3" fillId="31" borderId="117" xfId="104" applyFont="1" applyFill="1" applyBorder="1" applyAlignment="1">
      <alignment horizontal="left" vertical="center" indent="1"/>
    </xf>
    <xf numFmtId="188" fontId="3" fillId="31" borderId="117" xfId="104" applyNumberFormat="1" applyFill="1" applyBorder="1">
      <alignment vertical="center"/>
    </xf>
    <xf numFmtId="0" fontId="0" fillId="35" borderId="0" xfId="0" applyFill="1" applyAlignment="1">
      <alignment vertical="center"/>
    </xf>
    <xf numFmtId="182" fontId="65" fillId="33" borderId="221" xfId="0" applyNumberFormat="1" applyFont="1" applyFill="1" applyBorder="1" applyAlignment="1">
      <alignment vertical="center"/>
    </xf>
    <xf numFmtId="0" fontId="64" fillId="0" borderId="188" xfId="108" applyFont="1" applyBorder="1" applyAlignment="1">
      <alignment horizontal="center" vertical="center"/>
    </xf>
    <xf numFmtId="49" fontId="49" fillId="0" borderId="119" xfId="106" applyNumberFormat="1" applyFont="1" applyBorder="1">
      <alignment vertical="center"/>
    </xf>
    <xf numFmtId="49" fontId="42" fillId="0" borderId="230" xfId="106" applyNumberFormat="1" applyFont="1" applyBorder="1" applyAlignment="1">
      <alignment horizontal="centerContinuous" vertical="center"/>
    </xf>
    <xf numFmtId="49" fontId="42" fillId="0" borderId="192" xfId="106" applyNumberFormat="1" applyFont="1" applyBorder="1" applyAlignment="1">
      <alignment horizontal="center" vertical="center" wrapText="1"/>
    </xf>
    <xf numFmtId="0" fontId="42" fillId="0" borderId="229" xfId="106" applyFont="1" applyBorder="1" applyAlignment="1">
      <alignment horizontal="center" vertical="center" wrapText="1" shrinkToFit="1"/>
    </xf>
    <xf numFmtId="49" fontId="42" fillId="39" borderId="119" xfId="106" applyNumberFormat="1" applyFont="1" applyFill="1" applyBorder="1">
      <alignment vertical="center"/>
    </xf>
    <xf numFmtId="49" fontId="49" fillId="39" borderId="228" xfId="106" applyNumberFormat="1" applyFont="1" applyFill="1" applyBorder="1" applyAlignment="1">
      <alignment horizontal="left" vertical="center"/>
    </xf>
    <xf numFmtId="49" fontId="42" fillId="39" borderId="228" xfId="106" applyNumberFormat="1" applyFont="1" applyFill="1" applyBorder="1" applyAlignment="1">
      <alignment horizontal="left" vertical="center"/>
    </xf>
    <xf numFmtId="49" fontId="42" fillId="39" borderId="228" xfId="106" applyNumberFormat="1" applyFont="1" applyFill="1" applyBorder="1">
      <alignment vertical="center"/>
    </xf>
    <xf numFmtId="49" fontId="42" fillId="39" borderId="184" xfId="106" applyNumberFormat="1" applyFont="1" applyFill="1" applyBorder="1" applyAlignment="1">
      <alignment horizontal="left" vertical="center" wrapText="1"/>
    </xf>
    <xf numFmtId="0" fontId="42" fillId="39" borderId="132" xfId="106" applyFont="1" applyFill="1" applyBorder="1" applyAlignment="1">
      <alignment vertical="center" wrapText="1" shrinkToFit="1"/>
    </xf>
    <xf numFmtId="0" fontId="42" fillId="39" borderId="119" xfId="106" applyFont="1" applyFill="1" applyBorder="1">
      <alignment vertical="center"/>
    </xf>
    <xf numFmtId="0" fontId="49" fillId="39" borderId="228" xfId="106" applyFont="1" applyFill="1" applyBorder="1" applyAlignment="1">
      <alignment horizontal="left" vertical="center"/>
    </xf>
    <xf numFmtId="0" fontId="42" fillId="39" borderId="228" xfId="106" applyFont="1" applyFill="1" applyBorder="1" applyAlignment="1">
      <alignment horizontal="left" vertical="center"/>
    </xf>
    <xf numFmtId="0" fontId="42" fillId="39" borderId="191" xfId="106" applyFont="1" applyFill="1" applyBorder="1">
      <alignment vertical="center"/>
    </xf>
    <xf numFmtId="0" fontId="49" fillId="39" borderId="230" xfId="106" applyFont="1" applyFill="1" applyBorder="1" applyAlignment="1">
      <alignment horizontal="left" vertical="center"/>
    </xf>
    <xf numFmtId="49" fontId="42" fillId="39" borderId="230" xfId="106" applyNumberFormat="1" applyFont="1" applyFill="1" applyBorder="1" applyAlignment="1">
      <alignment horizontal="left" vertical="center"/>
    </xf>
    <xf numFmtId="0" fontId="42" fillId="39" borderId="230" xfId="106" applyFont="1" applyFill="1" applyBorder="1" applyAlignment="1">
      <alignment horizontal="left" vertical="center"/>
    </xf>
    <xf numFmtId="49" fontId="42" fillId="39" borderId="230" xfId="106" applyNumberFormat="1" applyFont="1" applyFill="1" applyBorder="1">
      <alignment vertical="center"/>
    </xf>
    <xf numFmtId="49" fontId="42" fillId="39" borderId="192" xfId="106" applyNumberFormat="1" applyFont="1" applyFill="1" applyBorder="1" applyAlignment="1">
      <alignment horizontal="left" vertical="center" wrapText="1"/>
    </xf>
    <xf numFmtId="0" fontId="42" fillId="39" borderId="229" xfId="106" applyFont="1" applyFill="1" applyBorder="1" applyAlignment="1">
      <alignment vertical="center" wrapText="1" shrinkToFit="1"/>
    </xf>
    <xf numFmtId="0" fontId="42" fillId="39" borderId="43" xfId="106" applyFont="1" applyFill="1" applyBorder="1">
      <alignment vertical="center"/>
    </xf>
    <xf numFmtId="0" fontId="49" fillId="39" borderId="55" xfId="106" applyFont="1" applyFill="1" applyBorder="1" applyAlignment="1">
      <alignment horizontal="left" vertical="center"/>
    </xf>
    <xf numFmtId="0" fontId="42" fillId="39" borderId="55" xfId="106" applyFont="1" applyFill="1" applyBorder="1" applyAlignment="1">
      <alignment horizontal="left" vertical="center"/>
    </xf>
    <xf numFmtId="49" fontId="42" fillId="39" borderId="55" xfId="106" applyNumberFormat="1" applyFont="1" applyFill="1" applyBorder="1" applyAlignment="1">
      <alignment horizontal="left" vertical="center"/>
    </xf>
    <xf numFmtId="0" fontId="42" fillId="39" borderId="55" xfId="106" applyFont="1" applyFill="1" applyBorder="1">
      <alignment vertical="center"/>
    </xf>
    <xf numFmtId="49" fontId="42" fillId="39" borderId="180" xfId="106" applyNumberFormat="1" applyFont="1" applyFill="1" applyBorder="1" applyAlignment="1">
      <alignment horizontal="left" vertical="center" wrapText="1"/>
    </xf>
    <xf numFmtId="0" fontId="42" fillId="39" borderId="113" xfId="106" applyFont="1" applyFill="1" applyBorder="1" applyAlignment="1">
      <alignment vertical="center" wrapText="1" shrinkToFit="1"/>
    </xf>
    <xf numFmtId="49" fontId="42" fillId="39" borderId="55" xfId="106" applyNumberFormat="1" applyFont="1" applyFill="1" applyBorder="1">
      <alignment vertical="center"/>
    </xf>
    <xf numFmtId="49" fontId="42" fillId="39" borderId="113" xfId="106" applyNumberFormat="1" applyFont="1" applyFill="1" applyBorder="1" applyAlignment="1">
      <alignment vertical="center" wrapText="1" shrinkToFit="1"/>
    </xf>
    <xf numFmtId="0" fontId="49" fillId="36" borderId="43" xfId="106" applyFont="1" applyFill="1" applyBorder="1">
      <alignment vertical="center"/>
    </xf>
    <xf numFmtId="0" fontId="42" fillId="36" borderId="55" xfId="106" applyFont="1" applyFill="1" applyBorder="1" applyAlignment="1">
      <alignment horizontal="left" vertical="center"/>
    </xf>
    <xf numFmtId="0" fontId="42" fillId="36" borderId="113" xfId="106" applyFont="1" applyFill="1" applyBorder="1" applyAlignment="1">
      <alignment vertical="center" wrapText="1" shrinkToFit="1"/>
    </xf>
    <xf numFmtId="0" fontId="42" fillId="39" borderId="115" xfId="106" applyFont="1" applyFill="1" applyBorder="1">
      <alignment vertical="center"/>
    </xf>
    <xf numFmtId="0" fontId="49" fillId="39" borderId="227" xfId="106" applyFont="1" applyFill="1" applyBorder="1" applyAlignment="1">
      <alignment horizontal="left" vertical="center"/>
    </xf>
    <xf numFmtId="49" fontId="42" fillId="39" borderId="227" xfId="106" applyNumberFormat="1" applyFont="1" applyFill="1" applyBorder="1" applyAlignment="1">
      <alignment horizontal="left" vertical="center"/>
    </xf>
    <xf numFmtId="0" fontId="42" fillId="39" borderId="227" xfId="106" applyFont="1" applyFill="1" applyBorder="1" applyAlignment="1">
      <alignment horizontal="left" vertical="center"/>
    </xf>
    <xf numFmtId="0" fontId="42" fillId="39" borderId="227" xfId="106" applyFont="1" applyFill="1" applyBorder="1">
      <alignment vertical="center"/>
    </xf>
    <xf numFmtId="49" fontId="42" fillId="39" borderId="186" xfId="106" applyNumberFormat="1" applyFont="1" applyFill="1" applyBorder="1" applyAlignment="1">
      <alignment horizontal="left" vertical="center" wrapText="1"/>
    </xf>
    <xf numFmtId="49" fontId="42" fillId="39" borderId="133" xfId="106" applyNumberFormat="1" applyFont="1" applyFill="1" applyBorder="1" applyAlignment="1">
      <alignment horizontal="left" vertical="center" wrapText="1"/>
    </xf>
    <xf numFmtId="0" fontId="42" fillId="39" borderId="228" xfId="106" applyFont="1" applyFill="1" applyBorder="1">
      <alignment vertical="center"/>
    </xf>
    <xf numFmtId="56" fontId="42" fillId="0" borderId="191" xfId="106" quotePrefix="1" applyNumberFormat="1" applyFont="1" applyBorder="1">
      <alignment vertical="center"/>
    </xf>
    <xf numFmtId="0" fontId="42" fillId="0" borderId="228" xfId="106" applyFont="1" applyBorder="1">
      <alignment vertical="center"/>
    </xf>
    <xf numFmtId="49" fontId="49" fillId="39" borderId="230" xfId="106" applyNumberFormat="1" applyFont="1" applyFill="1" applyBorder="1" applyAlignment="1">
      <alignment horizontal="left" vertical="center"/>
    </xf>
    <xf numFmtId="0" fontId="42" fillId="0" borderId="192" xfId="106" applyFont="1" applyBorder="1" applyAlignment="1">
      <alignment horizontal="left" vertical="center" wrapText="1"/>
    </xf>
    <xf numFmtId="49" fontId="42" fillId="0" borderId="186" xfId="112" applyNumberFormat="1" applyFont="1" applyFill="1" applyBorder="1" applyAlignment="1" applyProtection="1">
      <alignment horizontal="left" vertical="center" wrapText="1"/>
    </xf>
    <xf numFmtId="49" fontId="42" fillId="0" borderId="192" xfId="112" applyNumberFormat="1" applyFont="1" applyFill="1" applyBorder="1" applyAlignment="1" applyProtection="1">
      <alignment horizontal="left" vertical="center" wrapText="1"/>
    </xf>
    <xf numFmtId="49" fontId="42" fillId="39" borderId="43" xfId="106" applyNumberFormat="1" applyFont="1" applyFill="1" applyBorder="1">
      <alignment vertical="center"/>
    </xf>
    <xf numFmtId="49" fontId="49" fillId="39" borderId="55" xfId="106" applyNumberFormat="1" applyFont="1" applyFill="1" applyBorder="1" applyAlignment="1">
      <alignment horizontal="left" vertical="center"/>
    </xf>
    <xf numFmtId="0" fontId="42" fillId="39" borderId="113" xfId="106" applyFont="1" applyFill="1" applyBorder="1" applyAlignment="1">
      <alignment vertical="center" wrapText="1"/>
    </xf>
    <xf numFmtId="0" fontId="42" fillId="39" borderId="132" xfId="106" applyFont="1" applyFill="1" applyBorder="1" applyAlignment="1">
      <alignment vertical="center" wrapText="1"/>
    </xf>
    <xf numFmtId="49" fontId="42" fillId="39" borderId="115" xfId="106" applyNumberFormat="1" applyFont="1" applyFill="1" applyBorder="1">
      <alignment vertical="center"/>
    </xf>
    <xf numFmtId="49" fontId="49" fillId="39" borderId="227" xfId="106" applyNumberFormat="1" applyFont="1" applyFill="1" applyBorder="1" applyAlignment="1">
      <alignment horizontal="left" vertical="center"/>
    </xf>
    <xf numFmtId="49" fontId="42" fillId="39" borderId="227" xfId="106" applyNumberFormat="1" applyFont="1" applyFill="1" applyBorder="1">
      <alignment vertical="center"/>
    </xf>
    <xf numFmtId="0" fontId="42" fillId="39" borderId="133" xfId="106" applyFont="1" applyFill="1" applyBorder="1" applyAlignment="1">
      <alignment vertical="center" wrapText="1"/>
    </xf>
    <xf numFmtId="49" fontId="35" fillId="0" borderId="227" xfId="106" applyNumberFormat="1" applyFont="1" applyBorder="1">
      <alignment vertical="center"/>
    </xf>
    <xf numFmtId="49" fontId="42" fillId="39" borderId="191" xfId="106" applyNumberFormat="1" applyFont="1" applyFill="1" applyBorder="1">
      <alignment vertical="center"/>
    </xf>
    <xf numFmtId="0" fontId="42" fillId="39" borderId="229" xfId="106" applyFont="1" applyFill="1" applyBorder="1" applyAlignment="1">
      <alignment vertical="center" wrapText="1"/>
    </xf>
    <xf numFmtId="0" fontId="42" fillId="0" borderId="184" xfId="107" applyFont="1" applyBorder="1" applyAlignment="1">
      <alignment vertical="center" wrapText="1"/>
    </xf>
    <xf numFmtId="49" fontId="42" fillId="0" borderId="186" xfId="112" applyNumberFormat="1" applyFont="1" applyFill="1" applyBorder="1" applyAlignment="1" applyProtection="1">
      <alignment vertical="center" wrapText="1"/>
    </xf>
    <xf numFmtId="49" fontId="49" fillId="39" borderId="55" xfId="106" applyNumberFormat="1" applyFont="1" applyFill="1" applyBorder="1">
      <alignment vertical="center"/>
    </xf>
    <xf numFmtId="49" fontId="42" fillId="39" borderId="180" xfId="106" applyNumberFormat="1" applyFont="1" applyFill="1" applyBorder="1" applyAlignment="1">
      <alignment vertical="center" wrapText="1"/>
    </xf>
    <xf numFmtId="49" fontId="42" fillId="0" borderId="228" xfId="106" applyNumberFormat="1" applyFont="1" applyBorder="1" applyAlignment="1">
      <alignment vertical="center" wrapText="1"/>
    </xf>
    <xf numFmtId="0" fontId="42" fillId="0" borderId="184" xfId="106" applyFont="1" applyBorder="1" applyAlignment="1">
      <alignment vertical="center" wrapText="1"/>
    </xf>
    <xf numFmtId="49" fontId="35" fillId="0" borderId="133" xfId="106" applyNumberFormat="1" applyFont="1" applyBorder="1">
      <alignment vertical="center"/>
    </xf>
    <xf numFmtId="49" fontId="42" fillId="0" borderId="186" xfId="106" applyNumberFormat="1" applyFont="1" applyBorder="1">
      <alignment vertical="center"/>
    </xf>
    <xf numFmtId="49" fontId="49" fillId="39" borderId="230" xfId="106" applyNumberFormat="1" applyFont="1" applyFill="1" applyBorder="1">
      <alignment vertical="center"/>
    </xf>
    <xf numFmtId="49" fontId="42" fillId="39" borderId="192" xfId="106" applyNumberFormat="1" applyFont="1" applyFill="1" applyBorder="1" applyAlignment="1">
      <alignment vertical="center" wrapText="1"/>
    </xf>
    <xf numFmtId="49" fontId="49" fillId="39" borderId="228" xfId="106" applyNumberFormat="1" applyFont="1" applyFill="1" applyBorder="1">
      <alignment vertical="center"/>
    </xf>
    <xf numFmtId="49" fontId="42" fillId="39" borderId="184" xfId="106" applyNumberFormat="1" applyFont="1" applyFill="1" applyBorder="1" applyAlignment="1">
      <alignment vertical="center" wrapText="1"/>
    </xf>
    <xf numFmtId="49" fontId="42" fillId="0" borderId="184" xfId="112" applyNumberFormat="1" applyFont="1" applyFill="1" applyBorder="1" applyAlignment="1" applyProtection="1">
      <alignment vertical="center" wrapText="1"/>
    </xf>
    <xf numFmtId="49" fontId="42" fillId="0" borderId="192" xfId="112" applyNumberFormat="1" applyFont="1" applyFill="1" applyBorder="1" applyAlignment="1" applyProtection="1">
      <alignment vertical="center" wrapText="1"/>
    </xf>
    <xf numFmtId="49" fontId="49" fillId="39" borderId="227" xfId="106" applyNumberFormat="1" applyFont="1" applyFill="1" applyBorder="1">
      <alignment vertical="center"/>
    </xf>
    <xf numFmtId="49" fontId="42" fillId="39" borderId="186" xfId="106" applyNumberFormat="1" applyFont="1" applyFill="1" applyBorder="1" applyAlignment="1">
      <alignment vertical="center" wrapText="1"/>
    </xf>
    <xf numFmtId="0" fontId="64" fillId="37" borderId="188" xfId="108" applyFont="1" applyFill="1" applyBorder="1" applyAlignment="1">
      <alignment horizontal="center" vertical="center"/>
    </xf>
    <xf numFmtId="0" fontId="64" fillId="37" borderId="180" xfId="108" applyFont="1" applyFill="1" applyBorder="1" applyAlignment="1">
      <alignment horizontal="center" vertical="center"/>
    </xf>
    <xf numFmtId="0" fontId="64" fillId="37" borderId="182" xfId="108" applyFont="1" applyFill="1" applyBorder="1" applyAlignment="1">
      <alignment horizontal="center" vertical="center"/>
    </xf>
    <xf numFmtId="0" fontId="102" fillId="0" borderId="0" xfId="107" applyFont="1">
      <alignment vertical="center"/>
    </xf>
    <xf numFmtId="0" fontId="102" fillId="34" borderId="188" xfId="107" applyFont="1" applyFill="1" applyBorder="1" applyAlignment="1">
      <alignment horizontal="center" vertical="center" wrapText="1"/>
    </xf>
    <xf numFmtId="0" fontId="102" fillId="34" borderId="35" xfId="107" applyFont="1" applyFill="1" applyBorder="1" applyAlignment="1">
      <alignment horizontal="center" vertical="center" wrapText="1"/>
    </xf>
    <xf numFmtId="0" fontId="102" fillId="28" borderId="232" xfId="107" applyFont="1" applyFill="1" applyBorder="1" applyAlignment="1">
      <alignment horizontal="center" vertical="center" wrapText="1"/>
    </xf>
    <xf numFmtId="0" fontId="102" fillId="28" borderId="188" xfId="107" applyFont="1" applyFill="1" applyBorder="1" applyAlignment="1">
      <alignment horizontal="center" vertical="center" wrapText="1"/>
    </xf>
    <xf numFmtId="0" fontId="102" fillId="0" borderId="188" xfId="107" applyFont="1" applyBorder="1" applyAlignment="1">
      <alignment horizontal="center" vertical="center" wrapText="1"/>
    </xf>
    <xf numFmtId="0" fontId="102" fillId="0" borderId="188" xfId="107" applyFont="1" applyBorder="1" applyAlignment="1">
      <alignment horizontal="justify" vertical="center" wrapText="1"/>
    </xf>
    <xf numFmtId="0" fontId="102" fillId="0" borderId="35" xfId="107" applyFont="1" applyBorder="1" applyAlignment="1">
      <alignment horizontal="justify" vertical="center" wrapText="1"/>
    </xf>
    <xf numFmtId="0" fontId="102" fillId="37" borderId="232" xfId="107" applyFont="1" applyFill="1" applyBorder="1" applyAlignment="1">
      <alignment horizontal="center" vertical="center" wrapText="1"/>
    </xf>
    <xf numFmtId="0" fontId="102" fillId="37" borderId="188" xfId="107" applyFont="1" applyFill="1" applyBorder="1" applyAlignment="1">
      <alignment horizontal="justify" vertical="center" wrapText="1"/>
    </xf>
    <xf numFmtId="0" fontId="102" fillId="37" borderId="188" xfId="107" applyFont="1" applyFill="1" applyBorder="1" applyAlignment="1">
      <alignment horizontal="center" vertical="center" wrapText="1"/>
    </xf>
    <xf numFmtId="0" fontId="102" fillId="0" borderId="0" xfId="107" applyFont="1" applyAlignment="1">
      <alignment horizontal="left" vertical="center" indent="1"/>
    </xf>
    <xf numFmtId="0" fontId="102" fillId="0" borderId="235" xfId="107" applyFont="1" applyBorder="1" applyAlignment="1">
      <alignment horizontal="justify" vertical="center" wrapText="1"/>
    </xf>
    <xf numFmtId="0" fontId="102" fillId="0" borderId="239" xfId="107" applyFont="1" applyBorder="1" applyAlignment="1">
      <alignment horizontal="justify" vertical="center" wrapText="1"/>
    </xf>
    <xf numFmtId="0" fontId="102" fillId="0" borderId="234" xfId="107" applyFont="1" applyBorder="1" applyAlignment="1">
      <alignment horizontal="justify" vertical="center" wrapText="1"/>
    </xf>
    <xf numFmtId="0" fontId="103" fillId="0" borderId="188" xfId="107" applyFont="1" applyBorder="1" applyAlignment="1">
      <alignment horizontal="left" vertical="center" wrapText="1"/>
    </xf>
    <xf numFmtId="0" fontId="102" fillId="0" borderId="232" xfId="107" applyFont="1" applyBorder="1" applyAlignment="1">
      <alignment horizontal="justify" vertical="center" wrapText="1"/>
    </xf>
    <xf numFmtId="0" fontId="102" fillId="0" borderId="0" xfId="107" applyFont="1" applyAlignment="1">
      <alignment horizontal="center" vertical="center" wrapText="1"/>
    </xf>
    <xf numFmtId="0" fontId="102" fillId="0" borderId="0" xfId="107" applyFont="1" applyAlignment="1">
      <alignment horizontal="justify" vertical="center" wrapText="1"/>
    </xf>
    <xf numFmtId="0" fontId="102" fillId="0" borderId="0" xfId="107" applyFont="1" applyAlignment="1">
      <alignment horizontal="left" vertical="center" indent="2"/>
    </xf>
    <xf numFmtId="0" fontId="102" fillId="0" borderId="0" xfId="107" applyFont="1" applyAlignment="1">
      <alignment horizontal="left" vertical="center"/>
    </xf>
    <xf numFmtId="0" fontId="104" fillId="0" borderId="0" xfId="107" applyFont="1">
      <alignment vertical="center"/>
    </xf>
    <xf numFmtId="0" fontId="103" fillId="0" borderId="45" xfId="107" applyFont="1" applyBorder="1" applyAlignment="1">
      <alignment horizontal="left" vertical="center" wrapText="1"/>
    </xf>
    <xf numFmtId="0" fontId="102" fillId="0" borderId="49" xfId="107" applyFont="1" applyBorder="1" applyAlignment="1">
      <alignment horizontal="justify" vertical="center" wrapText="1"/>
    </xf>
    <xf numFmtId="0" fontId="103" fillId="0" borderId="188" xfId="107" applyFont="1" applyBorder="1" applyAlignment="1">
      <alignment vertical="center" wrapText="1"/>
    </xf>
    <xf numFmtId="0" fontId="102" fillId="0" borderId="0" xfId="107" applyFont="1" applyAlignment="1">
      <alignment horizontal="center" vertical="center"/>
    </xf>
    <xf numFmtId="0" fontId="102" fillId="0" borderId="0" xfId="107" applyFont="1" applyAlignment="1">
      <alignment horizontal="justify" vertical="center"/>
    </xf>
    <xf numFmtId="0" fontId="102" fillId="34" borderId="180" xfId="107" applyFont="1" applyFill="1" applyBorder="1" applyAlignment="1">
      <alignment horizontal="center" vertical="center" wrapText="1"/>
    </xf>
    <xf numFmtId="0" fontId="102" fillId="0" borderId="188" xfId="107" applyFont="1" applyBorder="1" applyAlignment="1">
      <alignment horizontal="left" vertical="center" wrapText="1"/>
    </xf>
    <xf numFmtId="0" fontId="102" fillId="0" borderId="35" xfId="107" applyFont="1" applyBorder="1" applyAlignment="1">
      <alignment horizontal="left" vertical="center" wrapText="1"/>
    </xf>
    <xf numFmtId="0" fontId="102" fillId="37" borderId="188" xfId="107" applyFont="1" applyFill="1" applyBorder="1" applyAlignment="1">
      <alignment horizontal="left" vertical="center" wrapText="1"/>
    </xf>
    <xf numFmtId="0" fontId="92" fillId="37" borderId="188" xfId="107" applyFill="1" applyBorder="1">
      <alignment vertical="center"/>
    </xf>
    <xf numFmtId="0" fontId="1" fillId="0" borderId="0" xfId="113">
      <alignment vertical="center"/>
    </xf>
    <xf numFmtId="182" fontId="42" fillId="34" borderId="180" xfId="109" applyNumberFormat="1" applyFont="1" applyFill="1" applyBorder="1" applyAlignment="1">
      <alignment horizontal="center" vertical="center"/>
    </xf>
    <xf numFmtId="182" fontId="42" fillId="34" borderId="43" xfId="109" applyNumberFormat="1" applyFont="1" applyFill="1" applyBorder="1" applyAlignment="1">
      <alignment horizontal="center" vertical="center"/>
    </xf>
    <xf numFmtId="182" fontId="42" fillId="36" borderId="235" xfId="109" applyNumberFormat="1" applyFont="1" applyFill="1" applyBorder="1" applyAlignment="1">
      <alignment horizontal="center" vertical="center"/>
    </xf>
    <xf numFmtId="182" fontId="42" fillId="36" borderId="180" xfId="109" applyNumberFormat="1" applyFont="1" applyFill="1" applyBorder="1" applyAlignment="1">
      <alignment horizontal="center" vertical="center"/>
    </xf>
    <xf numFmtId="182" fontId="42" fillId="34" borderId="45" xfId="109" applyNumberFormat="1" applyFont="1" applyFill="1" applyBorder="1" applyAlignment="1">
      <alignment horizontal="center" vertical="center"/>
    </xf>
    <xf numFmtId="182" fontId="42" fillId="34" borderId="33" xfId="109" applyNumberFormat="1" applyFont="1" applyFill="1" applyBorder="1" applyAlignment="1">
      <alignment horizontal="center" vertical="center"/>
    </xf>
    <xf numFmtId="182" fontId="42" fillId="36" borderId="239" xfId="109" applyNumberFormat="1" applyFont="1" applyFill="1" applyBorder="1" applyAlignment="1">
      <alignment horizontal="center" vertical="center"/>
    </xf>
    <xf numFmtId="182" fontId="42" fillId="36" borderId="45" xfId="109" applyNumberFormat="1" applyFont="1" applyFill="1" applyBorder="1" applyAlignment="1">
      <alignment horizontal="center" vertical="center"/>
    </xf>
    <xf numFmtId="182" fontId="42" fillId="34" borderId="182" xfId="109" applyNumberFormat="1" applyFont="1" applyFill="1" applyBorder="1" applyAlignment="1">
      <alignment horizontal="center" vertical="center"/>
    </xf>
    <xf numFmtId="182" fontId="42" fillId="34" borderId="31" xfId="109" applyNumberFormat="1" applyFont="1" applyFill="1" applyBorder="1" applyAlignment="1">
      <alignment horizontal="center" vertical="center"/>
    </xf>
    <xf numFmtId="182" fontId="42" fillId="36" borderId="234" xfId="109" applyNumberFormat="1" applyFont="1" applyFill="1" applyBorder="1" applyAlignment="1">
      <alignment horizontal="center" vertical="center"/>
    </xf>
    <xf numFmtId="182" fontId="42" fillId="36" borderId="182" xfId="109" applyNumberFormat="1" applyFont="1" applyFill="1" applyBorder="1" applyAlignment="1">
      <alignment horizontal="center" vertical="center"/>
    </xf>
    <xf numFmtId="0" fontId="42" fillId="0" borderId="35" xfId="109" applyFont="1" applyBorder="1" applyAlignment="1">
      <alignment vertical="center"/>
    </xf>
    <xf numFmtId="0" fontId="42" fillId="0" borderId="188" xfId="109" applyFont="1" applyBorder="1" applyAlignment="1">
      <alignment vertical="center"/>
    </xf>
    <xf numFmtId="0" fontId="42" fillId="0" borderId="188" xfId="109" applyFont="1" applyBorder="1" applyAlignment="1">
      <alignment vertical="center" wrapText="1"/>
    </xf>
    <xf numFmtId="0" fontId="42" fillId="0" borderId="34" xfId="109" applyFont="1" applyBorder="1" applyAlignment="1">
      <alignment horizontal="center" vertical="center"/>
    </xf>
    <xf numFmtId="182" fontId="42" fillId="37" borderId="234" xfId="109" applyNumberFormat="1" applyFont="1" applyFill="1" applyBorder="1" applyAlignment="1">
      <alignment horizontal="center" vertical="center"/>
    </xf>
    <xf numFmtId="182" fontId="42" fillId="0" borderId="233" xfId="109" applyNumberFormat="1" applyFont="1" applyBorder="1" applyAlignment="1">
      <alignment horizontal="center" vertical="center" wrapText="1"/>
    </xf>
    <xf numFmtId="0" fontId="30" fillId="0" borderId="0" xfId="0" applyFont="1"/>
    <xf numFmtId="0" fontId="105" fillId="40" borderId="188" xfId="0" applyFont="1" applyFill="1" applyBorder="1" applyAlignment="1">
      <alignment horizontal="justify" vertical="center" wrapText="1"/>
    </xf>
    <xf numFmtId="0" fontId="105" fillId="40" borderId="188" xfId="0" applyFont="1" applyFill="1" applyBorder="1" applyAlignment="1">
      <alignment horizontal="center" vertical="center" wrapText="1"/>
    </xf>
    <xf numFmtId="0" fontId="34" fillId="40" borderId="188" xfId="0" applyFont="1" applyFill="1" applyBorder="1" applyAlignment="1">
      <alignment horizontal="center" vertical="center" wrapText="1"/>
    </xf>
    <xf numFmtId="0" fontId="105" fillId="40" borderId="180" xfId="0" applyFont="1" applyFill="1" applyBorder="1" applyAlignment="1">
      <alignment horizontal="justify" vertical="center" wrapText="1"/>
    </xf>
    <xf numFmtId="0" fontId="30" fillId="40" borderId="45" xfId="0" applyFont="1" applyFill="1" applyBorder="1" applyAlignment="1">
      <alignment vertical="top" wrapText="1"/>
    </xf>
    <xf numFmtId="0" fontId="30" fillId="40" borderId="182" xfId="0" applyFont="1" applyFill="1" applyBorder="1" applyAlignment="1">
      <alignment vertical="top" wrapText="1"/>
    </xf>
    <xf numFmtId="0" fontId="105" fillId="40" borderId="182" xfId="0" applyFont="1" applyFill="1" applyBorder="1" applyAlignment="1">
      <alignment horizontal="justify" vertical="center" wrapText="1"/>
    </xf>
    <xf numFmtId="0" fontId="34" fillId="40" borderId="182" xfId="0" applyFont="1" applyFill="1" applyBorder="1" applyAlignment="1">
      <alignment horizontal="center" vertical="center" wrapText="1"/>
    </xf>
    <xf numFmtId="0" fontId="105" fillId="40" borderId="182" xfId="0" applyFont="1" applyFill="1" applyBorder="1" applyAlignment="1">
      <alignment horizontal="center" vertical="center" wrapText="1"/>
    </xf>
    <xf numFmtId="0" fontId="105" fillId="40" borderId="180" xfId="0" applyFont="1" applyFill="1" applyBorder="1" applyAlignment="1">
      <alignment horizontal="center" vertical="center" wrapText="1"/>
    </xf>
    <xf numFmtId="0" fontId="34" fillId="40" borderId="180" xfId="0" applyFont="1" applyFill="1" applyBorder="1" applyAlignment="1">
      <alignment horizontal="center" vertical="center" wrapText="1"/>
    </xf>
    <xf numFmtId="0" fontId="105" fillId="40" borderId="113" xfId="0" applyFont="1" applyFill="1" applyBorder="1" applyAlignment="1">
      <alignment horizontal="center" vertical="center" wrapText="1"/>
    </xf>
    <xf numFmtId="0" fontId="105" fillId="40" borderId="36" xfId="0" applyFont="1" applyFill="1" applyBorder="1" applyAlignment="1">
      <alignment horizontal="center" vertical="center" wrapText="1"/>
    </xf>
    <xf numFmtId="0" fontId="34" fillId="40" borderId="31" xfId="0" applyFont="1" applyFill="1" applyBorder="1" applyAlignment="1">
      <alignment horizontal="justify" vertical="center" wrapText="1"/>
    </xf>
    <xf numFmtId="0" fontId="34" fillId="0" borderId="0" xfId="0" applyFont="1" applyAlignment="1">
      <alignment horizontal="center"/>
    </xf>
    <xf numFmtId="0" fontId="105" fillId="40" borderId="180" xfId="0" applyFont="1" applyFill="1" applyBorder="1" applyAlignment="1">
      <alignment vertical="center" wrapText="1"/>
    </xf>
    <xf numFmtId="0" fontId="105" fillId="40" borderId="45" xfId="0" applyFont="1" applyFill="1" applyBorder="1" applyAlignment="1">
      <alignment vertical="center" wrapText="1"/>
    </xf>
    <xf numFmtId="0" fontId="105" fillId="40" borderId="182" xfId="0" applyFont="1" applyFill="1" applyBorder="1" applyAlignment="1">
      <alignment vertical="center" wrapText="1"/>
    </xf>
    <xf numFmtId="0" fontId="34" fillId="36" borderId="180" xfId="0" applyFont="1" applyFill="1" applyBorder="1" applyAlignment="1">
      <alignment horizontal="center"/>
    </xf>
    <xf numFmtId="0" fontId="34" fillId="36" borderId="182" xfId="0" applyFont="1" applyFill="1" applyBorder="1" applyAlignment="1">
      <alignment horizontal="center"/>
    </xf>
    <xf numFmtId="0" fontId="105" fillId="36" borderId="182" xfId="0" applyFont="1" applyFill="1" applyBorder="1" applyAlignment="1">
      <alignment horizontal="justify" vertical="center" wrapText="1"/>
    </xf>
    <xf numFmtId="0" fontId="34" fillId="37" borderId="188" xfId="0" applyFont="1" applyFill="1" applyBorder="1" applyAlignment="1">
      <alignment horizontal="center"/>
    </xf>
    <xf numFmtId="0" fontId="34" fillId="37" borderId="188" xfId="0" applyFont="1" applyFill="1" applyBorder="1" applyAlignment="1">
      <alignment horizontal="center" vertical="center" wrapText="1"/>
    </xf>
    <xf numFmtId="0" fontId="105" fillId="37" borderId="188" xfId="0" applyFont="1" applyFill="1" applyBorder="1" applyAlignment="1">
      <alignment horizontal="center" vertical="center" wrapText="1"/>
    </xf>
    <xf numFmtId="0" fontId="106" fillId="0" borderId="0" xfId="107" applyFont="1">
      <alignment vertical="center"/>
    </xf>
    <xf numFmtId="0" fontId="105" fillId="36" borderId="180" xfId="0" applyFont="1" applyFill="1" applyBorder="1" applyAlignment="1">
      <alignment horizontal="center" vertical="center" wrapText="1"/>
    </xf>
    <xf numFmtId="0" fontId="42" fillId="0" borderId="188" xfId="109" applyFont="1" applyFill="1" applyBorder="1" applyAlignment="1">
      <alignment vertical="center" wrapText="1"/>
    </xf>
    <xf numFmtId="0" fontId="42" fillId="0" borderId="34" xfId="109" applyFont="1" applyFill="1" applyBorder="1" applyAlignment="1">
      <alignment vertical="center" wrapText="1"/>
    </xf>
    <xf numFmtId="0" fontId="0" fillId="0" borderId="0" xfId="0" applyFill="1"/>
    <xf numFmtId="0" fontId="0" fillId="0" borderId="0" xfId="0" applyFont="1" applyAlignment="1">
      <alignment vertical="center"/>
    </xf>
    <xf numFmtId="182" fontId="42" fillId="37" borderId="188" xfId="109" applyNumberFormat="1" applyFont="1" applyFill="1" applyBorder="1" applyAlignment="1">
      <alignment horizontal="center" vertical="center"/>
    </xf>
    <xf numFmtId="49" fontId="42" fillId="37" borderId="186" xfId="106" applyNumberFormat="1" applyFont="1" applyFill="1" applyBorder="1" applyAlignment="1">
      <alignment vertical="center" wrapText="1"/>
    </xf>
    <xf numFmtId="182" fontId="42" fillId="0" borderId="233" xfId="109" applyNumberFormat="1" applyFont="1" applyBorder="1" applyAlignment="1">
      <alignment horizontal="center" vertical="center"/>
    </xf>
    <xf numFmtId="0" fontId="42" fillId="0" borderId="0" xfId="0" applyFont="1" applyAlignment="1">
      <alignment horizontal="left" vertical="center"/>
    </xf>
    <xf numFmtId="0" fontId="45" fillId="0" borderId="0" xfId="0" applyFont="1" applyFill="1"/>
    <xf numFmtId="0" fontId="58" fillId="0" borderId="0" xfId="97" applyFont="1" applyAlignment="1">
      <alignment horizontal="distributed" vertical="center"/>
    </xf>
    <xf numFmtId="0" fontId="62" fillId="0" borderId="0" xfId="97" applyFont="1" applyAlignment="1">
      <alignment horizontal="center" vertical="center"/>
    </xf>
    <xf numFmtId="0" fontId="58" fillId="0" borderId="0" xfId="97" applyFont="1" applyAlignment="1">
      <alignment horizontal="center" vertical="center"/>
    </xf>
    <xf numFmtId="49" fontId="62" fillId="0" borderId="0" xfId="97" applyNumberFormat="1" applyFont="1" applyAlignment="1">
      <alignment horizontal="distributed" vertical="center"/>
    </xf>
    <xf numFmtId="0" fontId="76" fillId="0" borderId="147" xfId="88" applyFont="1" applyFill="1" applyBorder="1" applyAlignment="1">
      <alignment horizontal="center" vertical="center"/>
    </xf>
    <xf numFmtId="0" fontId="76" fillId="0" borderId="148" xfId="88" applyFont="1" applyFill="1" applyBorder="1" applyAlignment="1">
      <alignment horizontal="center" vertical="center"/>
    </xf>
    <xf numFmtId="0" fontId="76" fillId="16" borderId="163" xfId="88" applyFont="1" applyFill="1" applyBorder="1" applyAlignment="1">
      <alignment horizontal="center" vertical="center"/>
    </xf>
    <xf numFmtId="0" fontId="76" fillId="16" borderId="164" xfId="88" applyFont="1" applyFill="1" applyBorder="1" applyAlignment="1">
      <alignment horizontal="center" vertical="center"/>
    </xf>
    <xf numFmtId="0" fontId="76" fillId="16" borderId="119" xfId="88" applyFont="1" applyFill="1" applyBorder="1" applyAlignment="1">
      <alignment horizontal="center" vertical="center"/>
    </xf>
    <xf numFmtId="0" fontId="76" fillId="16" borderId="120" xfId="88" applyFont="1" applyFill="1" applyBorder="1" applyAlignment="1">
      <alignment horizontal="center" vertical="center"/>
    </xf>
    <xf numFmtId="0" fontId="76" fillId="16" borderId="165" xfId="88" applyFont="1" applyFill="1" applyBorder="1" applyAlignment="1">
      <alignment horizontal="center" vertical="center"/>
    </xf>
    <xf numFmtId="0" fontId="76" fillId="16" borderId="149" xfId="88" applyFont="1" applyFill="1" applyBorder="1" applyAlignment="1">
      <alignment horizontal="center" vertical="center"/>
    </xf>
    <xf numFmtId="0" fontId="76" fillId="16" borderId="141" xfId="88" applyFont="1" applyFill="1" applyBorder="1" applyAlignment="1">
      <alignment horizontal="center" vertical="center"/>
    </xf>
    <xf numFmtId="49" fontId="35" fillId="29" borderId="0" xfId="0" applyNumberFormat="1" applyFont="1" applyFill="1" applyAlignment="1">
      <alignment horizontal="left" vertical="top" wrapText="1"/>
    </xf>
    <xf numFmtId="0" fontId="30" fillId="0" borderId="0" xfId="0" applyFont="1" applyAlignment="1">
      <alignment vertical="top" wrapText="1"/>
    </xf>
    <xf numFmtId="0" fontId="51" fillId="0" borderId="166" xfId="0" applyFont="1" applyFill="1" applyBorder="1" applyAlignment="1">
      <alignment horizontal="center" vertical="center" wrapText="1"/>
    </xf>
    <xf numFmtId="0" fontId="51" fillId="0" borderId="84" xfId="0" applyFont="1" applyFill="1" applyBorder="1" applyAlignment="1">
      <alignment horizontal="center" vertical="center" wrapText="1"/>
    </xf>
    <xf numFmtId="49" fontId="34" fillId="29" borderId="35" xfId="0" applyNumberFormat="1" applyFont="1" applyFill="1" applyBorder="1" applyAlignment="1">
      <alignment horizontal="center" vertical="center" wrapText="1"/>
    </xf>
    <xf numFmtId="49" fontId="34" fillId="29" borderId="34" xfId="0" applyNumberFormat="1" applyFont="1" applyFill="1" applyBorder="1" applyAlignment="1">
      <alignment horizontal="center" vertical="center" wrapText="1"/>
    </xf>
    <xf numFmtId="49" fontId="34" fillId="29" borderId="29" xfId="0" applyNumberFormat="1" applyFont="1" applyFill="1" applyBorder="1" applyAlignment="1">
      <alignment horizontal="center" vertical="center" wrapText="1"/>
    </xf>
    <xf numFmtId="49" fontId="34" fillId="29" borderId="40" xfId="0" applyNumberFormat="1" applyFont="1" applyFill="1" applyBorder="1" applyAlignment="1">
      <alignment horizontal="center" vertical="center" wrapText="1"/>
    </xf>
    <xf numFmtId="0" fontId="55" fillId="29" borderId="0" xfId="0" applyFont="1" applyFill="1" applyAlignment="1">
      <alignment horizontal="left" vertical="center"/>
    </xf>
    <xf numFmtId="0" fontId="55" fillId="0" borderId="0" xfId="0" applyFont="1" applyAlignment="1">
      <alignment horizontal="left" vertical="center"/>
    </xf>
    <xf numFmtId="49" fontId="51" fillId="0" borderId="93" xfId="0" applyNumberFormat="1" applyFont="1" applyFill="1" applyBorder="1" applyAlignment="1">
      <alignment horizontal="center" vertical="center"/>
    </xf>
    <xf numFmtId="49" fontId="51" fillId="0" borderId="0" xfId="0" applyNumberFormat="1" applyFont="1" applyFill="1" applyBorder="1" applyAlignment="1">
      <alignment horizontal="center" vertical="center"/>
    </xf>
    <xf numFmtId="49" fontId="51" fillId="0" borderId="42" xfId="0" applyNumberFormat="1" applyFont="1" applyFill="1" applyBorder="1" applyAlignment="1">
      <alignment horizontal="center" vertical="center"/>
    </xf>
    <xf numFmtId="49" fontId="51" fillId="0" borderId="94" xfId="0" applyNumberFormat="1" applyFont="1" applyFill="1" applyBorder="1" applyAlignment="1">
      <alignment horizontal="center" vertical="center"/>
    </xf>
    <xf numFmtId="49" fontId="51" fillId="0" borderId="27" xfId="0" applyNumberFormat="1" applyFont="1" applyFill="1" applyBorder="1" applyAlignment="1">
      <alignment horizontal="center" vertical="center"/>
    </xf>
    <xf numFmtId="49" fontId="51" fillId="0" borderId="98" xfId="0" applyNumberFormat="1" applyFont="1" applyFill="1" applyBorder="1" applyAlignment="1">
      <alignment horizontal="center" vertical="center"/>
    </xf>
    <xf numFmtId="0" fontId="29" fillId="29" borderId="0" xfId="0" applyFont="1" applyFill="1" applyAlignment="1">
      <alignment vertical="center" wrapText="1"/>
    </xf>
    <xf numFmtId="0" fontId="29" fillId="0" borderId="0" xfId="0" applyFont="1" applyAlignment="1">
      <alignment vertical="center"/>
    </xf>
    <xf numFmtId="49" fontId="51" fillId="0" borderId="53" xfId="0" applyNumberFormat="1" applyFont="1" applyFill="1" applyBorder="1" applyAlignment="1">
      <alignment horizontal="center" vertical="center"/>
    </xf>
    <xf numFmtId="49" fontId="51" fillId="0" borderId="60" xfId="0" applyNumberFormat="1" applyFont="1" applyFill="1" applyBorder="1" applyAlignment="1">
      <alignment horizontal="center" vertical="center"/>
    </xf>
    <xf numFmtId="49" fontId="51" fillId="0" borderId="167" xfId="0" applyNumberFormat="1" applyFont="1" applyFill="1" applyBorder="1" applyAlignment="1">
      <alignment horizontal="center" vertical="center"/>
    </xf>
    <xf numFmtId="49" fontId="30" fillId="0" borderId="29" xfId="0" applyNumberFormat="1" applyFont="1" applyFill="1" applyBorder="1" applyAlignment="1">
      <alignment horizontal="center" vertical="center"/>
    </xf>
    <xf numFmtId="0" fontId="30" fillId="0" borderId="150" xfId="0" applyFont="1" applyFill="1" applyBorder="1" applyAlignment="1"/>
    <xf numFmtId="49" fontId="30" fillId="0" borderId="31" xfId="0" applyNumberFormat="1" applyFont="1" applyFill="1" applyBorder="1" applyAlignment="1">
      <alignment horizontal="center" vertical="center"/>
    </xf>
    <xf numFmtId="0" fontId="30" fillId="0" borderId="83" xfId="0" applyFont="1" applyFill="1" applyBorder="1" applyAlignment="1"/>
    <xf numFmtId="49" fontId="30" fillId="0" borderId="35" xfId="0" applyNumberFormat="1" applyFont="1" applyFill="1" applyBorder="1" applyAlignment="1">
      <alignment horizontal="center" vertical="center"/>
    </xf>
    <xf numFmtId="0" fontId="30" fillId="0" borderId="85" xfId="0" applyFont="1" applyFill="1" applyBorder="1" applyAlignment="1"/>
    <xf numFmtId="0" fontId="50" fillId="29" borderId="0" xfId="0" applyFont="1" applyFill="1" applyAlignment="1">
      <alignment horizontal="center" vertical="center" wrapText="1"/>
    </xf>
    <xf numFmtId="0" fontId="51" fillId="0" borderId="0" xfId="0" applyFont="1" applyAlignment="1">
      <alignment horizontal="center" vertical="center" wrapText="1"/>
    </xf>
    <xf numFmtId="0" fontId="34" fillId="29" borderId="94" xfId="0" applyFont="1" applyFill="1" applyBorder="1" applyAlignment="1">
      <alignment horizontal="left" vertical="center" wrapText="1"/>
    </xf>
    <xf numFmtId="0" fontId="34" fillId="0" borderId="27" xfId="0" applyFont="1" applyBorder="1" applyAlignment="1">
      <alignment horizontal="left" vertical="center" wrapText="1"/>
    </xf>
    <xf numFmtId="0" fontId="30" fillId="0" borderId="89" xfId="0" applyFont="1" applyBorder="1" applyAlignment="1">
      <alignment horizontal="left" vertical="center" wrapText="1"/>
    </xf>
    <xf numFmtId="49" fontId="30" fillId="0" borderId="131" xfId="0" applyNumberFormat="1" applyFont="1" applyFill="1" applyBorder="1" applyAlignment="1">
      <alignment horizontal="center" vertical="center"/>
    </xf>
    <xf numFmtId="0" fontId="30" fillId="0" borderId="102" xfId="0" applyFont="1" applyFill="1" applyBorder="1" applyAlignment="1"/>
    <xf numFmtId="0" fontId="29" fillId="29" borderId="0" xfId="0" applyFont="1" applyFill="1" applyAlignment="1">
      <alignment horizontal="left" vertical="center" wrapText="1"/>
    </xf>
    <xf numFmtId="0" fontId="34" fillId="29" borderId="53" xfId="0" applyFont="1" applyFill="1" applyBorder="1" applyAlignment="1">
      <alignment horizontal="left" vertical="center" wrapText="1"/>
    </xf>
    <xf numFmtId="0" fontId="34" fillId="0" borderId="60" xfId="0" applyFont="1" applyBorder="1" applyAlignment="1">
      <alignment horizontal="left" vertical="center" wrapText="1"/>
    </xf>
    <xf numFmtId="0" fontId="30" fillId="0" borderId="88" xfId="0" applyFont="1" applyBorder="1" applyAlignment="1">
      <alignment horizontal="left" vertical="center" wrapText="1"/>
    </xf>
    <xf numFmtId="0" fontId="34" fillId="29" borderId="103" xfId="0" applyFont="1" applyFill="1" applyBorder="1" applyAlignment="1">
      <alignment horizontal="left" vertical="center" wrapText="1"/>
    </xf>
    <xf numFmtId="0" fontId="34" fillId="0" borderId="28" xfId="0" applyFont="1" applyBorder="1" applyAlignment="1">
      <alignment horizontal="left" vertical="center" wrapText="1"/>
    </xf>
    <xf numFmtId="0" fontId="30" fillId="0" borderId="150" xfId="0" applyFont="1" applyBorder="1" applyAlignment="1">
      <alignment horizontal="left" vertical="center" wrapText="1"/>
    </xf>
    <xf numFmtId="0" fontId="34" fillId="29" borderId="124" xfId="0" applyFont="1" applyFill="1" applyBorder="1" applyAlignment="1">
      <alignment horizontal="left" vertical="center" wrapText="1"/>
    </xf>
    <xf numFmtId="0" fontId="34" fillId="0" borderId="49" xfId="0" applyFont="1" applyBorder="1" applyAlignment="1">
      <alignment horizontal="left" vertical="center" wrapText="1"/>
    </xf>
    <xf numFmtId="0" fontId="30" fillId="0" borderId="83" xfId="0" applyFont="1" applyBorder="1" applyAlignment="1">
      <alignment horizontal="left" vertical="center" wrapText="1"/>
    </xf>
    <xf numFmtId="0" fontId="34" fillId="29" borderId="93" xfId="0" applyFont="1" applyFill="1" applyBorder="1" applyAlignment="1">
      <alignment horizontal="left" vertical="center" wrapText="1"/>
    </xf>
    <xf numFmtId="0" fontId="34" fillId="0" borderId="0" xfId="0" applyFont="1" applyBorder="1" applyAlignment="1">
      <alignment horizontal="left" vertical="center" wrapText="1"/>
    </xf>
    <xf numFmtId="0" fontId="30" fillId="0" borderId="26" xfId="0" applyFont="1" applyBorder="1" applyAlignment="1">
      <alignment horizontal="left" vertical="center" wrapText="1"/>
    </xf>
    <xf numFmtId="0" fontId="34" fillId="29" borderId="125" xfId="0" applyFont="1" applyFill="1" applyBorder="1" applyAlignment="1">
      <alignment horizontal="left" vertical="center" wrapText="1"/>
    </xf>
    <xf numFmtId="0" fontId="34" fillId="0" borderId="2" xfId="0" applyFont="1" applyBorder="1" applyAlignment="1">
      <alignment horizontal="left" vertical="center" wrapText="1"/>
    </xf>
    <xf numFmtId="0" fontId="30" fillId="0" borderId="85" xfId="0" applyFont="1" applyBorder="1" applyAlignment="1">
      <alignment horizontal="left" vertical="center" wrapText="1"/>
    </xf>
    <xf numFmtId="0" fontId="36" fillId="29" borderId="131" xfId="0" applyFont="1" applyFill="1" applyBorder="1" applyAlignment="1">
      <alignment horizontal="center" vertical="center" wrapText="1"/>
    </xf>
    <xf numFmtId="0" fontId="36" fillId="29" borderId="101" xfId="0" applyFont="1" applyFill="1" applyBorder="1" applyAlignment="1">
      <alignment horizontal="center" vertical="center" wrapText="1"/>
    </xf>
    <xf numFmtId="0" fontId="55" fillId="0" borderId="0" xfId="91" applyFont="1" applyFill="1" applyAlignment="1">
      <alignment horizontal="left" vertical="center"/>
    </xf>
    <xf numFmtId="49" fontId="55" fillId="0" borderId="93" xfId="91" applyNumberFormat="1" applyFont="1" applyFill="1" applyBorder="1" applyAlignment="1">
      <alignment horizontal="center" vertical="center"/>
    </xf>
    <xf numFmtId="49" fontId="55" fillId="0" borderId="0" xfId="91" applyNumberFormat="1" applyFont="1" applyFill="1" applyBorder="1" applyAlignment="1">
      <alignment horizontal="center" vertical="center"/>
    </xf>
    <xf numFmtId="49" fontId="55" fillId="0" borderId="42" xfId="91" applyNumberFormat="1" applyFont="1" applyFill="1" applyBorder="1" applyAlignment="1">
      <alignment horizontal="center" vertical="center"/>
    </xf>
    <xf numFmtId="49" fontId="55" fillId="0" borderId="94" xfId="91" applyNumberFormat="1" applyFont="1" applyFill="1" applyBorder="1" applyAlignment="1">
      <alignment horizontal="center" vertical="center"/>
    </xf>
    <xf numFmtId="49" fontId="55" fillId="0" borderId="27" xfId="91" applyNumberFormat="1" applyFont="1" applyFill="1" applyBorder="1" applyAlignment="1">
      <alignment horizontal="center" vertical="center"/>
    </xf>
    <xf numFmtId="49" fontId="55" fillId="0" borderId="98" xfId="91" applyNumberFormat="1" applyFont="1" applyFill="1" applyBorder="1" applyAlignment="1">
      <alignment horizontal="center" vertical="center"/>
    </xf>
    <xf numFmtId="49" fontId="55" fillId="0" borderId="53" xfId="91" applyNumberFormat="1" applyFont="1" applyFill="1" applyBorder="1" applyAlignment="1">
      <alignment horizontal="center" vertical="center"/>
    </xf>
    <xf numFmtId="49" fontId="55" fillId="0" borderId="60" xfId="91" applyNumberFormat="1" applyFont="1" applyFill="1" applyBorder="1" applyAlignment="1">
      <alignment horizontal="center" vertical="center"/>
    </xf>
    <xf numFmtId="49" fontId="55" fillId="0" borderId="167" xfId="91" applyNumberFormat="1" applyFont="1" applyFill="1" applyBorder="1" applyAlignment="1">
      <alignment horizontal="center" vertical="center"/>
    </xf>
    <xf numFmtId="49" fontId="29" fillId="0" borderId="29" xfId="91" applyNumberFormat="1" applyFont="1" applyFill="1" applyBorder="1" applyAlignment="1">
      <alignment horizontal="center" vertical="center"/>
    </xf>
    <xf numFmtId="0" fontId="29" fillId="0" borderId="150" xfId="91" applyFont="1" applyFill="1" applyBorder="1" applyAlignment="1"/>
    <xf numFmtId="49" fontId="29" fillId="0" borderId="31" xfId="91" applyNumberFormat="1" applyFont="1" applyFill="1" applyBorder="1" applyAlignment="1">
      <alignment horizontal="center" vertical="center"/>
    </xf>
    <xf numFmtId="0" fontId="29" fillId="0" borderId="83" xfId="91" applyFont="1" applyFill="1" applyBorder="1" applyAlignment="1"/>
    <xf numFmtId="0" fontId="50" fillId="0" borderId="0" xfId="91" applyFont="1" applyFill="1" applyAlignment="1">
      <alignment horizontal="center" vertical="center" wrapText="1"/>
    </xf>
    <xf numFmtId="0" fontId="29" fillId="0" borderId="0" xfId="91" applyFont="1" applyFill="1" applyBorder="1" applyAlignment="1">
      <alignment vertical="center" wrapText="1"/>
    </xf>
    <xf numFmtId="49" fontId="29" fillId="0" borderId="131" xfId="91" applyNumberFormat="1" applyFont="1" applyFill="1" applyBorder="1" applyAlignment="1">
      <alignment horizontal="center" vertical="center"/>
    </xf>
    <xf numFmtId="0" fontId="29" fillId="0" borderId="102" xfId="91" applyFont="1" applyFill="1" applyBorder="1" applyAlignment="1"/>
    <xf numFmtId="0" fontId="29" fillId="0" borderId="100" xfId="91" applyFont="1" applyFill="1" applyBorder="1" applyAlignment="1">
      <alignment horizontal="left" vertical="center" wrapText="1"/>
    </xf>
    <xf numFmtId="0" fontId="29" fillId="0" borderId="4" xfId="91" applyFont="1" applyFill="1" applyBorder="1" applyAlignment="1">
      <alignment horizontal="left" vertical="center" wrapText="1"/>
    </xf>
    <xf numFmtId="0" fontId="29" fillId="0" borderId="102" xfId="91" applyFont="1" applyFill="1" applyBorder="1" applyAlignment="1">
      <alignment horizontal="left" vertical="center" wrapText="1"/>
    </xf>
    <xf numFmtId="0" fontId="29" fillId="0" borderId="93" xfId="91" applyFont="1" applyFill="1" applyBorder="1" applyAlignment="1">
      <alignment horizontal="left" vertical="center" wrapText="1"/>
    </xf>
    <xf numFmtId="0" fontId="29" fillId="0" borderId="0" xfId="91" applyFont="1" applyFill="1" applyBorder="1" applyAlignment="1">
      <alignment horizontal="left" vertical="center" wrapText="1"/>
    </xf>
    <xf numFmtId="0" fontId="29" fillId="0" borderId="26" xfId="91" applyFont="1" applyFill="1" applyBorder="1" applyAlignment="1">
      <alignment horizontal="left" vertical="center" wrapText="1"/>
    </xf>
    <xf numFmtId="49" fontId="35" fillId="0" borderId="0" xfId="91" applyNumberFormat="1" applyFont="1" applyFill="1" applyAlignment="1">
      <alignment horizontal="left" vertical="center" wrapText="1"/>
    </xf>
    <xf numFmtId="49" fontId="29" fillId="0" borderId="35" xfId="91" applyNumberFormat="1" applyFont="1" applyFill="1" applyBorder="1" applyAlignment="1">
      <alignment horizontal="center" vertical="center"/>
    </xf>
    <xf numFmtId="0" fontId="29" fillId="0" borderId="85" xfId="91" applyFont="1" applyFill="1" applyBorder="1" applyAlignment="1"/>
    <xf numFmtId="0" fontId="29" fillId="0" borderId="125" xfId="91" applyFont="1" applyFill="1" applyBorder="1" applyAlignment="1">
      <alignment horizontal="left" vertical="center" wrapText="1"/>
    </xf>
    <xf numFmtId="0" fontId="29" fillId="0" borderId="2" xfId="91" applyFont="1" applyFill="1" applyBorder="1" applyAlignment="1">
      <alignment horizontal="left" vertical="center" wrapText="1"/>
    </xf>
    <xf numFmtId="0" fontId="29" fillId="0" borderId="85" xfId="91" applyFont="1" applyFill="1" applyBorder="1" applyAlignment="1">
      <alignment horizontal="left" vertical="center" wrapText="1"/>
    </xf>
    <xf numFmtId="0" fontId="29" fillId="0" borderId="103" xfId="91" applyFont="1" applyFill="1" applyBorder="1" applyAlignment="1">
      <alignment horizontal="left" vertical="center" wrapText="1"/>
    </xf>
    <xf numFmtId="0" fontId="29" fillId="0" borderId="28" xfId="91" applyFont="1" applyFill="1" applyBorder="1" applyAlignment="1">
      <alignment horizontal="left" vertical="center" wrapText="1"/>
    </xf>
    <xf numFmtId="0" fontId="29" fillId="0" borderId="150" xfId="91" applyFont="1" applyFill="1" applyBorder="1" applyAlignment="1">
      <alignment horizontal="left" vertical="center" wrapText="1"/>
    </xf>
    <xf numFmtId="0" fontId="29" fillId="0" borderId="0" xfId="94" applyFont="1" applyFill="1" applyBorder="1">
      <alignment vertical="center"/>
    </xf>
    <xf numFmtId="0" fontId="64" fillId="0" borderId="188" xfId="108" applyFont="1" applyBorder="1" applyAlignment="1">
      <alignment horizontal="center" vertical="center" wrapText="1"/>
    </xf>
    <xf numFmtId="0" fontId="64" fillId="0" borderId="188" xfId="108" applyFont="1" applyBorder="1" applyAlignment="1">
      <alignment horizontal="center" vertical="center"/>
    </xf>
    <xf numFmtId="0" fontId="64" fillId="37" borderId="180" xfId="108" applyFont="1" applyFill="1" applyBorder="1" applyAlignment="1">
      <alignment horizontal="center" vertical="center"/>
    </xf>
    <xf numFmtId="0" fontId="64" fillId="37" borderId="182" xfId="108" applyFont="1" applyFill="1" applyBorder="1" applyAlignment="1">
      <alignment horizontal="center" vertical="center"/>
    </xf>
    <xf numFmtId="0" fontId="105" fillId="40" borderId="43" xfId="0" applyFont="1" applyFill="1" applyBorder="1" applyAlignment="1">
      <alignment horizontal="justify" vertical="center" wrapText="1"/>
    </xf>
    <xf numFmtId="0" fontId="105" fillId="40" borderId="55" xfId="0" applyFont="1" applyFill="1" applyBorder="1" applyAlignment="1">
      <alignment horizontal="justify" vertical="center" wrapText="1"/>
    </xf>
    <xf numFmtId="0" fontId="103" fillId="0" borderId="180" xfId="107" applyFont="1" applyBorder="1" applyAlignment="1">
      <alignment horizontal="left" vertical="center" wrapText="1"/>
    </xf>
    <xf numFmtId="0" fontId="103" fillId="0" borderId="182" xfId="107" applyFont="1" applyBorder="1" applyAlignment="1">
      <alignment horizontal="left" vertical="center" wrapText="1"/>
    </xf>
    <xf numFmtId="0" fontId="103" fillId="0" borderId="45" xfId="107" applyFont="1" applyBorder="1" applyAlignment="1">
      <alignment horizontal="left" vertical="center" wrapText="1"/>
    </xf>
    <xf numFmtId="0" fontId="102" fillId="0" borderId="180" xfId="107" applyFont="1" applyBorder="1" applyAlignment="1">
      <alignment horizontal="justify" vertical="center" wrapText="1"/>
    </xf>
    <xf numFmtId="0" fontId="102" fillId="0" borderId="182" xfId="107" applyFont="1" applyBorder="1" applyAlignment="1">
      <alignment horizontal="justify" vertical="center" wrapText="1"/>
    </xf>
    <xf numFmtId="0" fontId="102" fillId="0" borderId="237" xfId="107" applyFont="1" applyBorder="1" applyAlignment="1">
      <alignment horizontal="justify" vertical="center" wrapText="1"/>
    </xf>
    <xf numFmtId="0" fontId="102" fillId="0" borderId="236" xfId="107" applyFont="1" applyBorder="1" applyAlignment="1">
      <alignment horizontal="justify" vertical="center" wrapText="1"/>
    </xf>
    <xf numFmtId="0" fontId="103" fillId="0" borderId="188" xfId="107" applyFont="1" applyBorder="1" applyAlignment="1">
      <alignment horizontal="left" vertical="center" wrapText="1"/>
    </xf>
    <xf numFmtId="182" fontId="42" fillId="37" borderId="188" xfId="109" applyNumberFormat="1" applyFont="1" applyFill="1" applyBorder="1" applyAlignment="1">
      <alignment horizontal="center" vertical="center"/>
    </xf>
    <xf numFmtId="0" fontId="42" fillId="34" borderId="43" xfId="109" applyFont="1" applyFill="1" applyBorder="1" applyAlignment="1">
      <alignment horizontal="center" vertical="center"/>
    </xf>
    <xf numFmtId="0" fontId="42" fillId="34" borderId="55" xfId="109" applyFont="1" applyFill="1" applyBorder="1" applyAlignment="1">
      <alignment horizontal="center" vertical="center"/>
    </xf>
    <xf numFmtId="0" fontId="42" fillId="34" borderId="113" xfId="109" applyFont="1" applyFill="1" applyBorder="1" applyAlignment="1">
      <alignment horizontal="center" vertical="center"/>
    </xf>
    <xf numFmtId="0" fontId="42" fillId="34" borderId="33" xfId="109" applyFont="1" applyFill="1" applyBorder="1" applyAlignment="1">
      <alignment horizontal="center" vertical="center"/>
    </xf>
    <xf numFmtId="0" fontId="42" fillId="34" borderId="0" xfId="109" applyFont="1" applyFill="1" applyAlignment="1">
      <alignment horizontal="center" vertical="center"/>
    </xf>
    <xf numFmtId="0" fontId="42" fillId="34" borderId="42" xfId="109" applyFont="1" applyFill="1" applyBorder="1" applyAlignment="1">
      <alignment horizontal="center" vertical="center"/>
    </xf>
    <xf numFmtId="0" fontId="42" fillId="34" borderId="31" xfId="109" applyFont="1" applyFill="1" applyBorder="1" applyAlignment="1">
      <alignment horizontal="center" vertical="center"/>
    </xf>
    <xf numFmtId="0" fontId="42" fillId="34" borderId="49" xfId="109" applyFont="1" applyFill="1" applyBorder="1" applyAlignment="1">
      <alignment horizontal="center" vertical="center"/>
    </xf>
    <xf numFmtId="0" fontId="42" fillId="34" borderId="36" xfId="109" applyFont="1" applyFill="1" applyBorder="1" applyAlignment="1">
      <alignment horizontal="center" vertical="center"/>
    </xf>
    <xf numFmtId="0" fontId="42" fillId="34" borderId="188" xfId="109" applyFont="1" applyFill="1" applyBorder="1" applyAlignment="1">
      <alignment horizontal="center" vertical="center"/>
    </xf>
    <xf numFmtId="0" fontId="42" fillId="0" borderId="180" xfId="109" applyFont="1" applyBorder="1" applyAlignment="1">
      <alignment vertical="center" textRotation="255"/>
    </xf>
    <xf numFmtId="0" fontId="42" fillId="0" borderId="45" xfId="109" applyFont="1" applyBorder="1" applyAlignment="1">
      <alignment vertical="center" textRotation="255"/>
    </xf>
    <xf numFmtId="0" fontId="42" fillId="0" borderId="182" xfId="109" applyFont="1" applyBorder="1" applyAlignment="1">
      <alignment vertical="center" textRotation="255"/>
    </xf>
    <xf numFmtId="0" fontId="42" fillId="0" borderId="188" xfId="109" applyFont="1" applyBorder="1" applyAlignment="1">
      <alignment vertical="center" textRotation="255"/>
    </xf>
    <xf numFmtId="182" fontId="42" fillId="37" borderId="45" xfId="109" applyNumberFormat="1" applyFont="1" applyFill="1" applyBorder="1" applyAlignment="1">
      <alignment horizontal="center" vertical="center"/>
    </xf>
    <xf numFmtId="182" fontId="42" fillId="37" borderId="182" xfId="109" applyNumberFormat="1" applyFont="1" applyFill="1" applyBorder="1" applyAlignment="1">
      <alignment horizontal="center" vertical="center"/>
    </xf>
    <xf numFmtId="182" fontId="42" fillId="0" borderId="237" xfId="109" applyNumberFormat="1" applyFont="1" applyBorder="1" applyAlignment="1">
      <alignment horizontal="center" vertical="center" wrapText="1"/>
    </xf>
    <xf numFmtId="182" fontId="42" fillId="0" borderId="238" xfId="109" applyNumberFormat="1" applyFont="1" applyBorder="1" applyAlignment="1">
      <alignment horizontal="center" vertical="center" wrapText="1"/>
    </xf>
    <xf numFmtId="182" fontId="42" fillId="0" borderId="237" xfId="109" applyNumberFormat="1" applyFont="1" applyBorder="1" applyAlignment="1">
      <alignment horizontal="center" vertical="center"/>
    </xf>
    <xf numFmtId="182" fontId="42" fillId="0" borderId="238" xfId="109" applyNumberFormat="1" applyFont="1" applyBorder="1" applyAlignment="1">
      <alignment horizontal="center" vertical="center"/>
    </xf>
    <xf numFmtId="182" fontId="42" fillId="0" borderId="236" xfId="109" applyNumberFormat="1" applyFont="1" applyBorder="1" applyAlignment="1">
      <alignment horizontal="center" vertical="center"/>
    </xf>
    <xf numFmtId="0" fontId="45" fillId="29" borderId="53" xfId="0" applyFont="1" applyFill="1" applyBorder="1" applyAlignment="1" applyProtection="1">
      <alignment vertical="center" shrinkToFit="1"/>
      <protection locked="0"/>
    </xf>
    <xf numFmtId="0" fontId="45" fillId="29" borderId="60" xfId="0" applyFont="1" applyFill="1" applyBorder="1" applyAlignment="1" applyProtection="1">
      <alignment vertical="center" shrinkToFit="1"/>
      <protection locked="0"/>
    </xf>
    <xf numFmtId="0" fontId="45" fillId="29" borderId="88" xfId="0" applyFont="1" applyFill="1" applyBorder="1" applyAlignment="1" applyProtection="1">
      <alignment vertical="center" shrinkToFit="1"/>
      <protection locked="0"/>
    </xf>
    <xf numFmtId="0" fontId="45" fillId="29" borderId="94" xfId="0" applyFont="1" applyFill="1" applyBorder="1" applyAlignment="1" applyProtection="1">
      <alignment vertical="center" shrinkToFit="1"/>
      <protection locked="0"/>
    </xf>
    <xf numFmtId="0" fontId="45" fillId="29" borderId="27" xfId="0" applyFont="1" applyFill="1" applyBorder="1" applyAlignment="1" applyProtection="1">
      <alignment vertical="center" shrinkToFit="1"/>
      <protection locked="0"/>
    </xf>
    <xf numFmtId="0" fontId="45" fillId="29" borderId="89" xfId="0" applyFont="1" applyFill="1" applyBorder="1" applyAlignment="1" applyProtection="1">
      <alignment vertical="center" shrinkToFit="1"/>
      <protection locked="0"/>
    </xf>
    <xf numFmtId="0" fontId="59" fillId="29" borderId="104" xfId="0" applyFont="1" applyFill="1" applyBorder="1" applyAlignment="1">
      <alignment vertical="center" wrapText="1"/>
    </xf>
    <xf numFmtId="0" fontId="0" fillId="29" borderId="1" xfId="0" applyFill="1" applyBorder="1" applyAlignment="1">
      <alignment vertical="center"/>
    </xf>
    <xf numFmtId="49" fontId="34" fillId="29" borderId="55" xfId="89" applyNumberFormat="1" applyFont="1" applyFill="1" applyBorder="1" applyAlignment="1">
      <alignment horizontal="left" vertical="center"/>
    </xf>
    <xf numFmtId="3" fontId="35" fillId="29" borderId="0" xfId="69" applyNumberFormat="1" applyFont="1" applyFill="1" applyBorder="1" applyAlignment="1">
      <alignment vertical="top" wrapText="1"/>
    </xf>
    <xf numFmtId="0" fontId="35" fillId="29" borderId="0" xfId="0" applyFont="1" applyFill="1" applyAlignment="1">
      <alignment vertical="top" wrapText="1"/>
    </xf>
    <xf numFmtId="0" fontId="46" fillId="29" borderId="2" xfId="0" applyFont="1" applyFill="1" applyBorder="1" applyAlignment="1">
      <alignment vertical="center"/>
    </xf>
    <xf numFmtId="0" fontId="50" fillId="29" borderId="0" xfId="0" applyFont="1" applyFill="1" applyAlignment="1">
      <alignment horizontal="center" vertical="center"/>
    </xf>
    <xf numFmtId="0" fontId="51" fillId="0" borderId="0" xfId="0" applyFont="1" applyAlignment="1">
      <alignment horizontal="center" vertical="center"/>
    </xf>
    <xf numFmtId="0" fontId="56" fillId="30" borderId="104" xfId="0" applyFont="1" applyFill="1" applyBorder="1" applyAlignment="1">
      <alignment horizontal="center" vertical="center"/>
    </xf>
    <xf numFmtId="0" fontId="56" fillId="30" borderId="1" xfId="0" applyFont="1" applyFill="1" applyBorder="1" applyAlignment="1">
      <alignment horizontal="center" vertical="center"/>
    </xf>
    <xf numFmtId="0" fontId="56" fillId="30" borderId="84" xfId="0" applyFont="1" applyFill="1" applyBorder="1" applyAlignment="1">
      <alignment horizontal="center" vertical="center"/>
    </xf>
    <xf numFmtId="0" fontId="45" fillId="29" borderId="94" xfId="0" applyFont="1" applyFill="1" applyBorder="1" applyAlignment="1">
      <alignment vertical="center" wrapText="1"/>
    </xf>
    <xf numFmtId="0" fontId="45" fillId="0" borderId="28" xfId="0" applyFont="1" applyBorder="1" applyAlignment="1">
      <alignment vertical="center"/>
    </xf>
    <xf numFmtId="49" fontId="34" fillId="29" borderId="2" xfId="89" applyNumberFormat="1" applyFont="1" applyFill="1" applyBorder="1">
      <alignment vertical="center"/>
    </xf>
    <xf numFmtId="49" fontId="34" fillId="29" borderId="34" xfId="89" applyNumberFormat="1" applyFont="1" applyFill="1" applyBorder="1">
      <alignment vertical="center"/>
    </xf>
    <xf numFmtId="0" fontId="45" fillId="29" borderId="94" xfId="0" applyFont="1" applyFill="1" applyBorder="1" applyAlignment="1">
      <alignment horizontal="left" vertical="center"/>
    </xf>
    <xf numFmtId="0" fontId="45" fillId="29" borderId="27" xfId="0" applyFont="1" applyFill="1" applyBorder="1" applyAlignment="1">
      <alignment horizontal="left" vertical="center"/>
    </xf>
    <xf numFmtId="0" fontId="63" fillId="0" borderId="27" xfId="0" applyFont="1" applyBorder="1" applyAlignment="1">
      <alignment horizontal="left"/>
    </xf>
    <xf numFmtId="0" fontId="45" fillId="29" borderId="168" xfId="0" applyFont="1" applyFill="1" applyBorder="1" applyAlignment="1">
      <alignment horizontal="left" vertical="center" indent="1"/>
    </xf>
    <xf numFmtId="0" fontId="73" fillId="0" borderId="162" xfId="0" applyFont="1" applyBorder="1" applyAlignment="1">
      <alignment horizontal="left" vertical="center" indent="1"/>
    </xf>
    <xf numFmtId="0" fontId="45" fillId="29" borderId="2" xfId="0" applyFont="1" applyFill="1" applyBorder="1" applyAlignment="1">
      <alignment vertical="center"/>
    </xf>
    <xf numFmtId="0" fontId="73" fillId="0" borderId="2" xfId="0" applyFont="1" applyBorder="1" applyAlignment="1">
      <alignment vertical="center"/>
    </xf>
    <xf numFmtId="0" fontId="45" fillId="29" borderId="46" xfId="0" applyFont="1" applyFill="1" applyBorder="1" applyAlignment="1">
      <alignment horizontal="left" vertical="center" indent="1"/>
    </xf>
    <xf numFmtId="0" fontId="73" fillId="0" borderId="77" xfId="0" applyFont="1" applyBorder="1" applyAlignment="1">
      <alignment horizontal="left" vertical="center" indent="1"/>
    </xf>
    <xf numFmtId="0" fontId="45" fillId="0" borderId="60" xfId="0" applyFont="1" applyBorder="1" applyAlignment="1" applyProtection="1">
      <alignment vertical="center" shrinkToFit="1"/>
      <protection locked="0"/>
    </xf>
    <xf numFmtId="0" fontId="45" fillId="0" borderId="88" xfId="0" applyFont="1" applyBorder="1" applyAlignment="1" applyProtection="1">
      <alignment vertical="center" shrinkToFit="1"/>
      <protection locked="0"/>
    </xf>
    <xf numFmtId="0" fontId="45" fillId="0" borderId="94" xfId="0" applyFont="1" applyBorder="1" applyAlignment="1" applyProtection="1">
      <alignment vertical="center" shrinkToFit="1"/>
      <protection locked="0"/>
    </xf>
    <xf numFmtId="0" fontId="45" fillId="0" borderId="27" xfId="0" applyFont="1" applyBorder="1" applyAlignment="1" applyProtection="1">
      <alignment vertical="center" shrinkToFit="1"/>
      <protection locked="0"/>
    </xf>
    <xf numFmtId="0" fontId="45" fillId="0" borderId="89" xfId="0" applyFont="1" applyBorder="1" applyAlignment="1" applyProtection="1">
      <alignment vertical="center" shrinkToFit="1"/>
      <protection locked="0"/>
    </xf>
    <xf numFmtId="3" fontId="35" fillId="29" borderId="0" xfId="69" applyNumberFormat="1" applyFont="1" applyFill="1" applyBorder="1" applyAlignment="1">
      <alignment vertical="top"/>
    </xf>
    <xf numFmtId="0" fontId="30" fillId="0" borderId="0" xfId="0" applyFont="1" applyAlignment="1">
      <alignment vertical="top"/>
    </xf>
    <xf numFmtId="0" fontId="35" fillId="0" borderId="0" xfId="0" applyFont="1" applyAlignment="1">
      <alignment vertical="top"/>
    </xf>
    <xf numFmtId="0" fontId="35" fillId="29" borderId="0" xfId="0" applyFont="1" applyFill="1" applyAlignment="1">
      <alignment vertical="top"/>
    </xf>
    <xf numFmtId="0" fontId="35" fillId="0" borderId="0" xfId="0" applyFont="1" applyAlignment="1">
      <alignment vertical="top" wrapText="1"/>
    </xf>
    <xf numFmtId="0" fontId="45" fillId="29" borderId="28" xfId="0" applyFont="1" applyFill="1" applyBorder="1" applyAlignment="1">
      <alignment horizontal="left" vertical="center"/>
    </xf>
    <xf numFmtId="0" fontId="45" fillId="29" borderId="150" xfId="0" applyFont="1" applyFill="1" applyBorder="1" applyAlignment="1">
      <alignment horizontal="left" vertical="center"/>
    </xf>
    <xf numFmtId="183" fontId="45" fillId="33" borderId="53" xfId="0" applyNumberFormat="1" applyFont="1" applyFill="1" applyBorder="1" applyAlignment="1" applyProtection="1">
      <alignment vertical="center" shrinkToFit="1"/>
      <protection locked="0"/>
    </xf>
    <xf numFmtId="183" fontId="45" fillId="33" borderId="60" xfId="0" applyNumberFormat="1" applyFont="1" applyFill="1" applyBorder="1" applyAlignment="1" applyProtection="1">
      <alignment vertical="center" shrinkToFit="1"/>
      <protection locked="0"/>
    </xf>
    <xf numFmtId="183" fontId="45" fillId="33" borderId="94" xfId="0" applyNumberFormat="1" applyFont="1" applyFill="1" applyBorder="1" applyAlignment="1" applyProtection="1">
      <alignment vertical="center" shrinkToFit="1"/>
      <protection locked="0"/>
    </xf>
    <xf numFmtId="183" fontId="45" fillId="33" borderId="27" xfId="0" applyNumberFormat="1" applyFont="1" applyFill="1" applyBorder="1" applyAlignment="1" applyProtection="1">
      <alignment vertical="center" shrinkToFit="1"/>
      <protection locked="0"/>
    </xf>
    <xf numFmtId="0" fontId="45" fillId="29" borderId="1" xfId="0" applyFont="1" applyFill="1" applyBorder="1" applyAlignment="1">
      <alignment horizontal="left" vertical="center"/>
    </xf>
    <xf numFmtId="0" fontId="65" fillId="29" borderId="1" xfId="0" applyFont="1" applyFill="1" applyBorder="1" applyAlignment="1">
      <alignment horizontal="left" vertical="center"/>
    </xf>
    <xf numFmtId="0" fontId="65" fillId="29" borderId="78" xfId="0" applyFont="1" applyFill="1" applyBorder="1" applyAlignment="1">
      <alignment horizontal="left" vertical="center"/>
    </xf>
    <xf numFmtId="0" fontId="35" fillId="33" borderId="0" xfId="0" applyFont="1" applyFill="1" applyAlignment="1">
      <alignment vertical="top"/>
    </xf>
    <xf numFmtId="0" fontId="30" fillId="33" borderId="0" xfId="0" applyFont="1" applyFill="1" applyAlignment="1">
      <alignment vertical="top"/>
    </xf>
    <xf numFmtId="3" fontId="35" fillId="29" borderId="0" xfId="69" applyNumberFormat="1" applyFont="1" applyFill="1" applyBorder="1" applyAlignment="1" applyProtection="1">
      <alignment vertical="top"/>
    </xf>
    <xf numFmtId="0" fontId="30" fillId="0" borderId="0" xfId="0" applyFont="1" applyAlignment="1" applyProtection="1">
      <alignment vertical="top"/>
    </xf>
    <xf numFmtId="0" fontId="45" fillId="29" borderId="78" xfId="0" applyFont="1" applyFill="1" applyBorder="1" applyAlignment="1">
      <alignment horizontal="left" vertical="center"/>
    </xf>
    <xf numFmtId="0" fontId="54" fillId="30" borderId="53" xfId="0" applyFont="1" applyFill="1" applyBorder="1" applyAlignment="1">
      <alignment horizontal="center" vertical="center"/>
    </xf>
    <xf numFmtId="0" fontId="54" fillId="30" borderId="60" xfId="0" applyFont="1" applyFill="1" applyBorder="1" applyAlignment="1">
      <alignment horizontal="center" vertical="center"/>
    </xf>
    <xf numFmtId="0" fontId="54" fillId="30" borderId="167" xfId="0" applyFont="1" applyFill="1" applyBorder="1" applyAlignment="1">
      <alignment horizontal="center" vertical="center"/>
    </xf>
    <xf numFmtId="0" fontId="54" fillId="30" borderId="124" xfId="0" applyFont="1" applyFill="1" applyBorder="1" applyAlignment="1">
      <alignment horizontal="center" vertical="center"/>
    </xf>
    <xf numFmtId="0" fontId="54" fillId="30" borderId="49" xfId="0" applyFont="1" applyFill="1" applyBorder="1" applyAlignment="1">
      <alignment horizontal="center" vertical="center"/>
    </xf>
    <xf numFmtId="0" fontId="54" fillId="30" borderId="36" xfId="0" applyFont="1" applyFill="1" applyBorder="1" applyAlignment="1">
      <alignment horizontal="center" vertical="center"/>
    </xf>
    <xf numFmtId="0" fontId="54" fillId="30" borderId="74" xfId="0" applyFont="1" applyFill="1" applyBorder="1" applyAlignment="1">
      <alignment horizontal="center" vertical="center"/>
    </xf>
    <xf numFmtId="0" fontId="54" fillId="30" borderId="88" xfId="0" applyFont="1" applyFill="1" applyBorder="1" applyAlignment="1">
      <alignment horizontal="center" vertical="center"/>
    </xf>
    <xf numFmtId="0" fontId="54" fillId="30" borderId="31" xfId="0" applyFont="1" applyFill="1" applyBorder="1" applyAlignment="1">
      <alignment horizontal="center" vertical="center"/>
    </xf>
    <xf numFmtId="0" fontId="54" fillId="30" borderId="83" xfId="0" applyFont="1" applyFill="1" applyBorder="1" applyAlignment="1">
      <alignment horizontal="center" vertical="center"/>
    </xf>
    <xf numFmtId="0" fontId="51" fillId="0" borderId="0" xfId="0" applyFont="1" applyAlignment="1">
      <alignment horizontal="left" vertical="center"/>
    </xf>
    <xf numFmtId="3" fontId="50" fillId="29" borderId="0" xfId="69" applyNumberFormat="1" applyFont="1" applyFill="1" applyAlignment="1">
      <alignment horizontal="center" vertical="center"/>
    </xf>
    <xf numFmtId="0" fontId="50" fillId="0" borderId="0" xfId="0" applyFont="1" applyAlignment="1">
      <alignment horizontal="center" vertical="center"/>
    </xf>
    <xf numFmtId="3" fontId="54" fillId="30" borderId="53" xfId="69" applyNumberFormat="1" applyFont="1" applyFill="1" applyBorder="1" applyAlignment="1">
      <alignment horizontal="center" vertical="center"/>
    </xf>
    <xf numFmtId="3" fontId="54" fillId="30" borderId="93" xfId="69" applyNumberFormat="1" applyFont="1" applyFill="1" applyBorder="1" applyAlignment="1">
      <alignment horizontal="center" vertical="center"/>
    </xf>
    <xf numFmtId="0" fontId="54" fillId="30" borderId="0" xfId="0" applyFont="1" applyFill="1" applyBorder="1" applyAlignment="1">
      <alignment horizontal="center" vertical="center"/>
    </xf>
    <xf numFmtId="0" fontId="54" fillId="30" borderId="26" xfId="0" applyFont="1" applyFill="1" applyBorder="1" applyAlignment="1">
      <alignment horizontal="center" vertical="center"/>
    </xf>
    <xf numFmtId="0" fontId="54" fillId="30" borderId="94" xfId="0" applyFont="1" applyFill="1" applyBorder="1" applyAlignment="1">
      <alignment horizontal="center" vertical="center"/>
    </xf>
    <xf numFmtId="0" fontId="54" fillId="30" borderId="27" xfId="0" applyFont="1" applyFill="1" applyBorder="1" applyAlignment="1">
      <alignment horizontal="center" vertical="center"/>
    </xf>
    <xf numFmtId="0" fontId="54" fillId="30" borderId="89" xfId="0" applyFont="1" applyFill="1" applyBorder="1" applyAlignment="1">
      <alignment horizontal="center" vertical="center"/>
    </xf>
    <xf numFmtId="0" fontId="52" fillId="30" borderId="91" xfId="0" applyFont="1" applyFill="1" applyBorder="1" applyAlignment="1">
      <alignment horizontal="center" vertical="center"/>
    </xf>
    <xf numFmtId="0" fontId="52" fillId="30" borderId="51" xfId="0" applyFont="1" applyFill="1" applyBorder="1" applyAlignment="1">
      <alignment horizontal="center" vertical="center"/>
    </xf>
    <xf numFmtId="0" fontId="52" fillId="30" borderId="32" xfId="0" applyFont="1" applyFill="1" applyBorder="1" applyAlignment="1">
      <alignment horizontal="center" vertical="center"/>
    </xf>
    <xf numFmtId="0" fontId="0" fillId="34" borderId="119" xfId="0" applyFill="1" applyBorder="1" applyAlignment="1">
      <alignment vertical="center"/>
    </xf>
    <xf numFmtId="0" fontId="0" fillId="34" borderId="132" xfId="0" applyFill="1" applyBorder="1" applyAlignment="1">
      <alignment vertical="center"/>
    </xf>
    <xf numFmtId="0" fontId="80" fillId="0" borderId="0" xfId="0" applyFont="1" applyAlignment="1">
      <alignment horizontal="center" vertical="center"/>
    </xf>
    <xf numFmtId="0" fontId="0" fillId="34" borderId="115" xfId="0" applyFill="1" applyBorder="1" applyAlignment="1">
      <alignment vertical="center"/>
    </xf>
    <xf numFmtId="0" fontId="0" fillId="34" borderId="133" xfId="0" applyFill="1" applyBorder="1" applyAlignment="1">
      <alignment vertical="center"/>
    </xf>
    <xf numFmtId="0" fontId="0" fillId="0" borderId="58" xfId="0" applyBorder="1" applyAlignment="1">
      <alignment vertical="center"/>
    </xf>
    <xf numFmtId="0" fontId="0" fillId="0" borderId="19" xfId="0" applyBorder="1" applyAlignment="1">
      <alignment vertical="center"/>
    </xf>
    <xf numFmtId="0" fontId="0" fillId="34" borderId="120" xfId="0" applyFill="1" applyBorder="1" applyAlignment="1">
      <alignment vertical="center"/>
    </xf>
    <xf numFmtId="0" fontId="0" fillId="34" borderId="134" xfId="0" applyFill="1" applyBorder="1" applyAlignment="1">
      <alignment vertical="center"/>
    </xf>
    <xf numFmtId="0" fontId="0" fillId="34" borderId="35" xfId="0" applyFill="1" applyBorder="1" applyAlignment="1">
      <alignment vertical="center"/>
    </xf>
    <xf numFmtId="0" fontId="0" fillId="34" borderId="34" xfId="0" applyFill="1" applyBorder="1" applyAlignment="1">
      <alignment vertical="center"/>
    </xf>
    <xf numFmtId="0" fontId="0" fillId="34" borderId="58" xfId="0" applyFill="1" applyBorder="1" applyAlignment="1">
      <alignment vertical="center" wrapText="1"/>
    </xf>
    <xf numFmtId="0" fontId="0" fillId="34" borderId="45" xfId="0" applyFill="1" applyBorder="1" applyAlignment="1">
      <alignment vertical="center" wrapText="1"/>
    </xf>
    <xf numFmtId="0" fontId="0" fillId="34" borderId="31" xfId="0" applyFill="1" applyBorder="1" applyAlignment="1">
      <alignment vertical="center" wrapText="1"/>
    </xf>
    <xf numFmtId="0" fontId="0" fillId="34" borderId="3" xfId="0" applyFill="1" applyBorder="1" applyAlignment="1">
      <alignment vertical="center"/>
    </xf>
    <xf numFmtId="0" fontId="0" fillId="0" borderId="43" xfId="0" applyBorder="1" applyAlignment="1">
      <alignment horizontal="left" vertical="center"/>
    </xf>
    <xf numFmtId="0" fontId="0" fillId="0" borderId="55" xfId="0" applyBorder="1" applyAlignment="1">
      <alignment horizontal="left" vertical="center"/>
    </xf>
    <xf numFmtId="0" fontId="0" fillId="0" borderId="113" xfId="0" applyBorder="1" applyAlignment="1">
      <alignment horizontal="left" vertical="center"/>
    </xf>
    <xf numFmtId="0" fontId="0" fillId="0" borderId="31" xfId="0" applyBorder="1" applyAlignment="1">
      <alignment horizontal="left" vertical="center"/>
    </xf>
    <xf numFmtId="0" fontId="0" fillId="0" borderId="49" xfId="0" applyBorder="1" applyAlignment="1">
      <alignment horizontal="left" vertical="center"/>
    </xf>
    <xf numFmtId="0" fontId="0" fillId="0" borderId="36" xfId="0" applyBorder="1" applyAlignment="1">
      <alignment horizontal="left" vertical="center"/>
    </xf>
    <xf numFmtId="197" fontId="3" fillId="0" borderId="180" xfId="69" applyNumberFormat="1" applyFont="1" applyBorder="1" applyAlignment="1">
      <alignment horizontal="center" vertical="center" textRotation="255"/>
    </xf>
    <xf numFmtId="197" fontId="3" fillId="0" borderId="45" xfId="69" applyNumberFormat="1" applyFont="1" applyBorder="1" applyAlignment="1">
      <alignment horizontal="center" vertical="center" textRotation="255"/>
    </xf>
    <xf numFmtId="197" fontId="3" fillId="0" borderId="182" xfId="69" applyNumberFormat="1" applyFont="1" applyBorder="1" applyAlignment="1">
      <alignment horizontal="center" vertical="center" textRotation="255"/>
    </xf>
    <xf numFmtId="197" fontId="3" fillId="0" borderId="3" xfId="69" applyNumberFormat="1" applyFont="1" applyBorder="1" applyAlignment="1">
      <alignment horizontal="center" vertical="center" textRotation="255"/>
    </xf>
    <xf numFmtId="0" fontId="55" fillId="0" borderId="0" xfId="0" applyFont="1" applyFill="1" applyAlignment="1">
      <alignment horizontal="left" vertical="center"/>
    </xf>
    <xf numFmtId="0" fontId="82" fillId="0" borderId="0" xfId="104" applyFont="1" applyFill="1" applyAlignment="1">
      <alignment horizontal="center" vertical="center"/>
    </xf>
    <xf numFmtId="0" fontId="3" fillId="16" borderId="35" xfId="104" applyFont="1" applyFill="1" applyBorder="1" applyAlignment="1">
      <alignment horizontal="center" vertical="center"/>
    </xf>
    <xf numFmtId="0" fontId="3" fillId="16" borderId="2" xfId="104" applyFont="1" applyFill="1" applyBorder="1" applyAlignment="1">
      <alignment horizontal="center" vertical="center"/>
    </xf>
    <xf numFmtId="0" fontId="3" fillId="16" borderId="34" xfId="104" applyFont="1" applyFill="1" applyBorder="1" applyAlignment="1">
      <alignment horizontal="center" vertical="center"/>
    </xf>
    <xf numFmtId="0" fontId="3" fillId="16" borderId="43" xfId="104" applyFill="1" applyBorder="1" applyAlignment="1">
      <alignment horizontal="center" vertical="center"/>
    </xf>
    <xf numFmtId="0" fontId="3" fillId="16" borderId="55" xfId="104" applyFill="1" applyBorder="1" applyAlignment="1">
      <alignment horizontal="center" vertical="center"/>
    </xf>
    <xf numFmtId="0" fontId="3" fillId="16" borderId="113" xfId="104" applyFill="1" applyBorder="1" applyAlignment="1">
      <alignment horizontal="center" vertical="center"/>
    </xf>
    <xf numFmtId="0" fontId="3" fillId="16" borderId="31" xfId="104" applyFill="1" applyBorder="1" applyAlignment="1">
      <alignment horizontal="center" vertical="center"/>
    </xf>
    <xf numFmtId="0" fontId="3" fillId="16" borderId="49" xfId="104" applyFill="1" applyBorder="1" applyAlignment="1">
      <alignment horizontal="center" vertical="center"/>
    </xf>
    <xf numFmtId="0" fontId="3" fillId="16" borderId="36" xfId="104" applyFill="1" applyBorder="1" applyAlignment="1">
      <alignment horizontal="center" vertical="center"/>
    </xf>
    <xf numFmtId="0" fontId="3" fillId="16" borderId="35" xfId="104" applyFill="1" applyBorder="1" applyAlignment="1">
      <alignment horizontal="center" vertical="center"/>
    </xf>
    <xf numFmtId="0" fontId="3" fillId="16" borderId="34" xfId="104" applyFill="1" applyBorder="1" applyAlignment="1">
      <alignment horizontal="center" vertical="center"/>
    </xf>
    <xf numFmtId="0" fontId="30" fillId="0" borderId="0" xfId="96" applyFont="1" applyAlignment="1">
      <alignment horizontal="left" vertical="center" wrapText="1"/>
    </xf>
    <xf numFmtId="0" fontId="34" fillId="0" borderId="0" xfId="96" applyFont="1" applyAlignment="1">
      <alignment horizontal="left" vertical="center" wrapText="1"/>
    </xf>
    <xf numFmtId="0" fontId="51" fillId="0" borderId="35" xfId="96" applyFont="1" applyBorder="1" applyAlignment="1">
      <alignment vertical="center"/>
    </xf>
    <xf numFmtId="0" fontId="51" fillId="0" borderId="34" xfId="96" applyFont="1" applyBorder="1" applyAlignment="1">
      <alignment vertical="center"/>
    </xf>
    <xf numFmtId="0" fontId="51" fillId="0" borderId="179" xfId="96" applyFont="1" applyBorder="1" applyAlignment="1">
      <alignment horizontal="center" vertical="center" wrapText="1"/>
    </xf>
    <xf numFmtId="0" fontId="51" fillId="0" borderId="181" xfId="96" applyFont="1" applyBorder="1" applyAlignment="1">
      <alignment horizontal="center" vertical="center" wrapText="1"/>
    </xf>
    <xf numFmtId="0" fontId="51" fillId="0" borderId="58" xfId="96" applyFont="1" applyBorder="1" applyAlignment="1">
      <alignment horizontal="center" vertical="center"/>
    </xf>
    <xf numFmtId="0" fontId="51" fillId="0" borderId="45" xfId="96" applyFont="1" applyBorder="1" applyAlignment="1">
      <alignment horizontal="center" vertical="center"/>
    </xf>
    <xf numFmtId="0" fontId="51" fillId="0" borderId="180" xfId="96" applyFont="1" applyBorder="1" applyAlignment="1">
      <alignment horizontal="center" vertical="center" wrapText="1"/>
    </xf>
    <xf numFmtId="0" fontId="51" fillId="0" borderId="182" xfId="96" applyFont="1" applyBorder="1" applyAlignment="1">
      <alignment horizontal="center" vertical="center" wrapText="1"/>
    </xf>
    <xf numFmtId="0" fontId="51" fillId="0" borderId="43" xfId="96" applyFont="1" applyBorder="1" applyAlignment="1">
      <alignment horizontal="center" vertical="center"/>
    </xf>
    <xf numFmtId="0" fontId="51" fillId="0" borderId="31" xfId="96" applyFont="1" applyBorder="1" applyAlignment="1">
      <alignment horizontal="center" vertical="center"/>
    </xf>
    <xf numFmtId="0" fontId="51" fillId="0" borderId="58" xfId="96" applyFont="1" applyBorder="1" applyAlignment="1">
      <alignment horizontal="center" vertical="center" wrapText="1"/>
    </xf>
    <xf numFmtId="0" fontId="51" fillId="0" borderId="19" xfId="96" applyFont="1" applyBorder="1" applyAlignment="1">
      <alignment horizontal="center" vertical="center" wrapText="1"/>
    </xf>
    <xf numFmtId="0" fontId="50" fillId="0" borderId="0" xfId="96" applyFont="1" applyAlignment="1">
      <alignment horizontal="center" vertical="center"/>
    </xf>
    <xf numFmtId="0" fontId="34" fillId="29" borderId="53" xfId="0" applyFont="1" applyFill="1" applyBorder="1" applyAlignment="1">
      <alignment vertical="center"/>
    </xf>
    <xf numFmtId="0" fontId="34" fillId="29" borderId="60" xfId="0" applyFont="1" applyFill="1" applyBorder="1" applyAlignment="1">
      <alignment vertical="center"/>
    </xf>
    <xf numFmtId="0" fontId="34" fillId="29" borderId="88" xfId="0" applyFont="1" applyFill="1" applyBorder="1" applyAlignment="1">
      <alignment vertical="center"/>
    </xf>
    <xf numFmtId="0" fontId="34" fillId="29" borderId="94" xfId="0" applyFont="1" applyFill="1" applyBorder="1" applyAlignment="1">
      <alignment vertical="center"/>
    </xf>
    <xf numFmtId="0" fontId="34" fillId="29" borderId="27" xfId="0" applyFont="1" applyFill="1" applyBorder="1" applyAlignment="1">
      <alignment vertical="center"/>
    </xf>
    <xf numFmtId="0" fontId="34" fillId="29" borderId="89" xfId="0" applyFont="1" applyFill="1" applyBorder="1" applyAlignment="1">
      <alignment vertical="center"/>
    </xf>
    <xf numFmtId="3" fontId="57" fillId="30" borderId="53" xfId="69" applyNumberFormat="1" applyFont="1" applyFill="1" applyBorder="1" applyAlignment="1">
      <alignment horizontal="center" vertical="center"/>
    </xf>
    <xf numFmtId="0" fontId="57" fillId="30" borderId="60" xfId="0" applyFont="1" applyFill="1" applyBorder="1" applyAlignment="1">
      <alignment horizontal="center" vertical="center"/>
    </xf>
    <xf numFmtId="3" fontId="57" fillId="30" borderId="93" xfId="69" applyNumberFormat="1" applyFont="1" applyFill="1" applyBorder="1" applyAlignment="1">
      <alignment horizontal="center" vertical="center"/>
    </xf>
    <xf numFmtId="0" fontId="57" fillId="30" borderId="0" xfId="0" applyFont="1" applyFill="1" applyBorder="1" applyAlignment="1">
      <alignment horizontal="center" vertical="center"/>
    </xf>
    <xf numFmtId="0" fontId="57" fillId="30" borderId="94" xfId="0" applyFont="1" applyFill="1" applyBorder="1" applyAlignment="1">
      <alignment horizontal="center" vertical="center"/>
    </xf>
    <xf numFmtId="0" fontId="57" fillId="30" borderId="27" xfId="0" applyFont="1" applyFill="1" applyBorder="1" applyAlignment="1">
      <alignment horizontal="center" vertical="center"/>
    </xf>
    <xf numFmtId="3" fontId="34" fillId="29" borderId="2" xfId="69" applyNumberFormat="1" applyFont="1" applyFill="1" applyBorder="1" applyAlignment="1">
      <alignment vertical="center"/>
    </xf>
    <xf numFmtId="3" fontId="34" fillId="29" borderId="4" xfId="69" applyNumberFormat="1" applyFont="1" applyFill="1" applyBorder="1" applyAlignment="1">
      <alignment vertical="center"/>
    </xf>
    <xf numFmtId="0" fontId="30" fillId="0" borderId="4" xfId="0" applyFont="1" applyBorder="1" applyAlignment="1">
      <alignment vertical="center"/>
    </xf>
    <xf numFmtId="3" fontId="34" fillId="29" borderId="35" xfId="69" applyNumberFormat="1" applyFont="1" applyFill="1" applyBorder="1" applyAlignment="1">
      <alignment vertical="center"/>
    </xf>
    <xf numFmtId="0" fontId="30" fillId="0" borderId="2" xfId="0" applyFont="1" applyBorder="1" applyAlignment="1">
      <alignment vertical="center"/>
    </xf>
    <xf numFmtId="3" fontId="34" fillId="29" borderId="28" xfId="69" applyNumberFormat="1" applyFont="1" applyFill="1" applyBorder="1" applyAlignment="1">
      <alignment vertical="center"/>
    </xf>
    <xf numFmtId="0" fontId="57" fillId="30" borderId="170" xfId="0" applyFont="1" applyFill="1" applyBorder="1" applyAlignment="1">
      <alignment horizontal="center" vertical="center"/>
    </xf>
    <xf numFmtId="0" fontId="57" fillId="30" borderId="167" xfId="0" applyFont="1" applyFill="1" applyBorder="1" applyAlignment="1">
      <alignment horizontal="center" vertical="center"/>
    </xf>
    <xf numFmtId="0" fontId="57" fillId="30" borderId="75" xfId="0" applyFont="1" applyFill="1" applyBorder="1" applyAlignment="1">
      <alignment horizontal="center" vertical="center"/>
    </xf>
    <xf numFmtId="0" fontId="57" fillId="30" borderId="18" xfId="0" applyFont="1" applyFill="1" applyBorder="1" applyAlignment="1">
      <alignment horizontal="center" vertical="center"/>
    </xf>
    <xf numFmtId="0" fontId="57" fillId="30" borderId="36" xfId="0" applyFont="1" applyFill="1" applyBorder="1" applyAlignment="1">
      <alignment horizontal="center" vertical="center"/>
    </xf>
    <xf numFmtId="0" fontId="57" fillId="30" borderId="19" xfId="0" applyFont="1" applyFill="1" applyBorder="1" applyAlignment="1">
      <alignment horizontal="center" vertical="center"/>
    </xf>
    <xf numFmtId="0" fontId="57" fillId="30" borderId="193" xfId="0" applyFont="1" applyFill="1" applyBorder="1" applyAlignment="1">
      <alignment horizontal="center" vertical="center"/>
    </xf>
    <xf numFmtId="0" fontId="57" fillId="30" borderId="20" xfId="0" applyFont="1" applyFill="1" applyBorder="1" applyAlignment="1">
      <alignment horizontal="center" vertical="center"/>
    </xf>
    <xf numFmtId="3" fontId="35" fillId="29" borderId="0" xfId="69" applyNumberFormat="1" applyFont="1" applyFill="1" applyAlignment="1">
      <alignment vertical="top"/>
    </xf>
    <xf numFmtId="3" fontId="35" fillId="29" borderId="0" xfId="69" applyNumberFormat="1" applyFont="1" applyFill="1" applyBorder="1" applyAlignment="1">
      <alignment horizontal="left" vertical="top"/>
    </xf>
    <xf numFmtId="0" fontId="34" fillId="29" borderId="29" xfId="0" applyFont="1" applyFill="1" applyBorder="1" applyAlignment="1">
      <alignment horizontal="left" vertical="center"/>
    </xf>
    <xf numFmtId="0" fontId="30" fillId="0" borderId="28" xfId="0" applyFont="1" applyBorder="1" applyAlignment="1">
      <alignment horizontal="left" vertical="center"/>
    </xf>
    <xf numFmtId="0" fontId="34" fillId="29" borderId="53" xfId="0" applyFont="1" applyFill="1" applyBorder="1" applyAlignment="1">
      <alignment horizontal="left" vertical="center"/>
    </xf>
    <xf numFmtId="0" fontId="30" fillId="0" borderId="60" xfId="0" applyFont="1" applyBorder="1" applyAlignment="1">
      <alignment vertical="center"/>
    </xf>
    <xf numFmtId="3" fontId="34" fillId="29" borderId="77" xfId="69" applyNumberFormat="1" applyFont="1" applyFill="1" applyBorder="1" applyAlignment="1">
      <alignment vertical="center"/>
    </xf>
    <xf numFmtId="0" fontId="30" fillId="0" borderId="77" xfId="0" applyFont="1" applyBorder="1" applyAlignment="1">
      <alignment vertical="center"/>
    </xf>
    <xf numFmtId="3" fontId="34" fillId="29" borderId="162" xfId="69" applyNumberFormat="1" applyFont="1" applyFill="1" applyBorder="1" applyAlignment="1">
      <alignment vertical="center"/>
    </xf>
    <xf numFmtId="0" fontId="30" fillId="0" borderId="162" xfId="0" applyFont="1" applyBorder="1" applyAlignment="1">
      <alignment vertical="center"/>
    </xf>
    <xf numFmtId="3" fontId="34" fillId="29" borderId="86" xfId="69" applyNumberFormat="1" applyFont="1" applyFill="1" applyBorder="1" applyAlignment="1">
      <alignment vertical="center"/>
    </xf>
    <xf numFmtId="0" fontId="30" fillId="0" borderId="86" xfId="0" applyFont="1" applyBorder="1" applyAlignment="1">
      <alignment vertical="center"/>
    </xf>
    <xf numFmtId="3" fontId="34" fillId="29" borderId="57" xfId="69" applyNumberFormat="1" applyFont="1" applyFill="1" applyBorder="1" applyAlignment="1">
      <alignment vertical="center"/>
    </xf>
    <xf numFmtId="0" fontId="30" fillId="0" borderId="55" xfId="0" applyFont="1" applyBorder="1" applyAlignment="1"/>
    <xf numFmtId="3" fontId="34" fillId="29" borderId="128" xfId="69" applyNumberFormat="1" applyFont="1" applyFill="1" applyBorder="1" applyAlignment="1">
      <alignment vertical="center"/>
    </xf>
    <xf numFmtId="3" fontId="34" fillId="29" borderId="94" xfId="69" applyNumberFormat="1" applyFont="1" applyFill="1" applyBorder="1" applyAlignment="1">
      <alignment vertical="center"/>
    </xf>
    <xf numFmtId="0" fontId="30" fillId="0" borderId="27" xfId="0" applyFont="1" applyBorder="1" applyAlignment="1">
      <alignment vertical="center"/>
    </xf>
    <xf numFmtId="3" fontId="34" fillId="29" borderId="103" xfId="69" applyNumberFormat="1" applyFont="1" applyFill="1" applyBorder="1" applyAlignment="1">
      <alignment vertical="center"/>
    </xf>
    <xf numFmtId="0" fontId="30" fillId="0" borderId="28" xfId="0" applyFont="1" applyBorder="1" applyAlignment="1">
      <alignment vertical="center"/>
    </xf>
    <xf numFmtId="3" fontId="34" fillId="29" borderId="130" xfId="69" applyNumberFormat="1" applyFont="1" applyFill="1" applyBorder="1" applyAlignment="1">
      <alignment vertical="center"/>
    </xf>
    <xf numFmtId="0" fontId="30" fillId="0" borderId="114" xfId="0" applyFont="1" applyBorder="1" applyAlignment="1">
      <alignment vertical="center"/>
    </xf>
    <xf numFmtId="0" fontId="57" fillId="30" borderId="91" xfId="0" applyFont="1" applyFill="1" applyBorder="1" applyAlignment="1">
      <alignment horizontal="center" vertical="center"/>
    </xf>
    <xf numFmtId="0" fontId="57" fillId="30" borderId="51" xfId="0" applyFont="1" applyFill="1" applyBorder="1" applyAlignment="1">
      <alignment horizontal="center" vertical="center"/>
    </xf>
    <xf numFmtId="0" fontId="57" fillId="30" borderId="32" xfId="0" applyFont="1" applyFill="1" applyBorder="1" applyAlignment="1">
      <alignment horizontal="center" vertical="center"/>
    </xf>
    <xf numFmtId="3" fontId="34" fillId="29" borderId="53" xfId="69" applyNumberFormat="1" applyFont="1" applyFill="1" applyBorder="1" applyAlignment="1">
      <alignment vertical="center"/>
    </xf>
    <xf numFmtId="0" fontId="30" fillId="0" borderId="60" xfId="0" applyFont="1" applyBorder="1" applyAlignment="1"/>
    <xf numFmtId="0" fontId="34" fillId="29" borderId="2" xfId="0" applyFont="1" applyFill="1" applyBorder="1" applyAlignment="1">
      <alignment horizontal="left" vertical="center" wrapText="1"/>
    </xf>
    <xf numFmtId="3" fontId="34" fillId="29" borderId="2" xfId="69" applyNumberFormat="1" applyFont="1" applyFill="1" applyBorder="1" applyAlignment="1">
      <alignment horizontal="left" vertical="center"/>
    </xf>
    <xf numFmtId="3" fontId="34" fillId="29" borderId="4" xfId="69" applyNumberFormat="1" applyFont="1" applyFill="1" applyBorder="1" applyAlignment="1">
      <alignment horizontal="left" vertical="center"/>
    </xf>
    <xf numFmtId="0" fontId="34" fillId="29" borderId="35" xfId="0" applyFont="1" applyFill="1" applyBorder="1" applyAlignment="1">
      <alignment horizontal="left" vertical="center"/>
    </xf>
    <xf numFmtId="0" fontId="34" fillId="29" borderId="43" xfId="0" applyFont="1" applyFill="1" applyBorder="1" applyAlignment="1">
      <alignment horizontal="left" vertical="center"/>
    </xf>
    <xf numFmtId="0" fontId="30" fillId="0" borderId="55" xfId="0" applyFont="1" applyBorder="1" applyAlignment="1">
      <alignment vertical="center"/>
    </xf>
    <xf numFmtId="3" fontId="34" fillId="29" borderId="35" xfId="69" applyNumberFormat="1" applyFont="1" applyFill="1" applyBorder="1" applyAlignment="1">
      <alignment horizontal="left" vertical="center"/>
    </xf>
    <xf numFmtId="3" fontId="34" fillId="29" borderId="85" xfId="69" applyNumberFormat="1" applyFont="1" applyFill="1" applyBorder="1" applyAlignment="1">
      <alignment horizontal="left" vertical="center"/>
    </xf>
    <xf numFmtId="3" fontId="35" fillId="29" borderId="0" xfId="69" applyNumberFormat="1" applyFont="1" applyFill="1" applyAlignment="1">
      <alignment vertical="top" wrapText="1"/>
    </xf>
    <xf numFmtId="0" fontId="30" fillId="29" borderId="0" xfId="0" applyFont="1" applyFill="1" applyAlignment="1">
      <alignment vertical="top" wrapText="1"/>
    </xf>
    <xf numFmtId="0" fontId="34" fillId="29" borderId="53" xfId="95" applyFont="1" applyFill="1" applyBorder="1" applyAlignment="1">
      <alignment vertical="center" wrapText="1"/>
    </xf>
    <xf numFmtId="0" fontId="34" fillId="29" borderId="88" xfId="95" applyFont="1" applyFill="1" applyBorder="1" applyAlignment="1">
      <alignment vertical="center" wrapText="1"/>
    </xf>
    <xf numFmtId="0" fontId="34" fillId="29" borderId="94" xfId="95" applyFont="1" applyFill="1" applyBorder="1" applyAlignment="1">
      <alignment vertical="center" wrapText="1"/>
    </xf>
    <xf numFmtId="0" fontId="34" fillId="29" borderId="89" xfId="95" applyFont="1" applyFill="1" applyBorder="1" applyAlignment="1">
      <alignment vertical="center" wrapText="1"/>
    </xf>
    <xf numFmtId="0" fontId="34" fillId="25" borderId="160" xfId="0" applyFont="1" applyFill="1" applyBorder="1" applyAlignment="1"/>
    <xf numFmtId="0" fontId="34" fillId="25" borderId="65" xfId="0" applyFont="1" applyFill="1" applyBorder="1" applyAlignment="1"/>
    <xf numFmtId="0" fontId="34" fillId="25" borderId="73" xfId="0" applyFont="1" applyFill="1" applyBorder="1" applyAlignment="1"/>
    <xf numFmtId="0" fontId="34" fillId="25" borderId="72" xfId="0" applyFont="1" applyFill="1" applyBorder="1" applyAlignment="1"/>
    <xf numFmtId="0" fontId="34" fillId="25" borderId="158" xfId="0" applyFont="1" applyFill="1" applyBorder="1" applyAlignment="1">
      <alignment horizontal="left" vertical="center" textRotation="255"/>
    </xf>
    <xf numFmtId="0" fontId="34" fillId="25" borderId="71" xfId="0" applyFont="1" applyFill="1" applyBorder="1" applyAlignment="1"/>
    <xf numFmtId="179" fontId="43" fillId="25" borderId="99" xfId="0" applyNumberFormat="1" applyFont="1" applyFill="1" applyBorder="1" applyAlignment="1">
      <alignment horizontal="right" vertical="center"/>
    </xf>
    <xf numFmtId="179" fontId="43" fillId="25" borderId="161" xfId="0" applyNumberFormat="1" applyFont="1" applyFill="1" applyBorder="1" applyAlignment="1">
      <alignment horizontal="right" vertical="center"/>
    </xf>
    <xf numFmtId="3" fontId="55" fillId="29" borderId="0" xfId="69" applyNumberFormat="1" applyFont="1" applyFill="1" applyAlignment="1">
      <alignment horizontal="left" vertical="center"/>
    </xf>
    <xf numFmtId="0" fontId="56" fillId="30" borderId="122" xfId="0" applyFont="1" applyFill="1" applyBorder="1" applyAlignment="1">
      <alignment horizontal="center" vertical="center" wrapText="1"/>
    </xf>
    <xf numFmtId="0" fontId="56" fillId="30" borderId="54" xfId="0" applyFont="1" applyFill="1" applyBorder="1" applyAlignment="1">
      <alignment horizontal="center" vertical="center"/>
    </xf>
    <xf numFmtId="0" fontId="56" fillId="30" borderId="23" xfId="0" applyFont="1" applyFill="1" applyBorder="1" applyAlignment="1">
      <alignment horizontal="center" vertical="center"/>
    </xf>
    <xf numFmtId="0" fontId="56" fillId="30" borderId="24" xfId="0" applyFont="1" applyFill="1" applyBorder="1" applyAlignment="1">
      <alignment horizontal="center" vertical="center"/>
    </xf>
    <xf numFmtId="0" fontId="56" fillId="30" borderId="123" xfId="0" applyFont="1" applyFill="1" applyBorder="1" applyAlignment="1">
      <alignment horizontal="center" vertical="center"/>
    </xf>
    <xf numFmtId="0" fontId="56" fillId="30" borderId="25" xfId="0" applyFont="1" applyFill="1" applyBorder="1" applyAlignment="1">
      <alignment horizontal="center" vertical="center"/>
    </xf>
    <xf numFmtId="0" fontId="56" fillId="30" borderId="100" xfId="0" applyFont="1" applyFill="1" applyBorder="1" applyAlignment="1">
      <alignment horizontal="center" vertical="center" wrapText="1"/>
    </xf>
    <xf numFmtId="0" fontId="56" fillId="30" borderId="102" xfId="0" applyFont="1" applyFill="1" applyBorder="1" applyAlignment="1">
      <alignment horizontal="center" vertical="center" wrapText="1"/>
    </xf>
    <xf numFmtId="3" fontId="35" fillId="29" borderId="53" xfId="69" applyNumberFormat="1" applyFont="1" applyFill="1" applyBorder="1" applyAlignment="1">
      <alignment vertical="center"/>
    </xf>
    <xf numFmtId="3" fontId="35" fillId="29" borderId="60" xfId="69" applyNumberFormat="1" applyFont="1" applyFill="1" applyBorder="1" applyAlignment="1">
      <alignment vertical="center"/>
    </xf>
    <xf numFmtId="3" fontId="35" fillId="29" borderId="88" xfId="69" applyNumberFormat="1" applyFont="1" applyFill="1" applyBorder="1" applyAlignment="1">
      <alignment vertical="center"/>
    </xf>
    <xf numFmtId="3" fontId="35" fillId="29" borderId="94" xfId="69" applyNumberFormat="1" applyFont="1" applyFill="1" applyBorder="1" applyAlignment="1">
      <alignment vertical="center"/>
    </xf>
    <xf numFmtId="3" fontId="35" fillId="29" borderId="27" xfId="69" applyNumberFormat="1" applyFont="1" applyFill="1" applyBorder="1" applyAlignment="1">
      <alignment vertical="center"/>
    </xf>
    <xf numFmtId="3" fontId="35" fillId="29" borderId="89" xfId="69" applyNumberFormat="1" applyFont="1" applyFill="1" applyBorder="1" applyAlignment="1">
      <alignment vertical="center"/>
    </xf>
    <xf numFmtId="0" fontId="30" fillId="29" borderId="43" xfId="93" applyFont="1" applyFill="1" applyBorder="1" applyAlignment="1">
      <alignment vertical="center"/>
    </xf>
    <xf numFmtId="0" fontId="30" fillId="0" borderId="113" xfId="0" applyFont="1" applyBorder="1" applyAlignment="1">
      <alignment vertical="center"/>
    </xf>
    <xf numFmtId="0" fontId="50" fillId="0" borderId="0" xfId="0" applyFont="1" applyAlignment="1"/>
    <xf numFmtId="3" fontId="56" fillId="30" borderId="104" xfId="69" applyNumberFormat="1" applyFont="1" applyFill="1" applyBorder="1" applyAlignment="1">
      <alignment horizontal="center" vertical="center"/>
    </xf>
    <xf numFmtId="0" fontId="56" fillId="30" borderId="1" xfId="93" applyFont="1" applyFill="1" applyBorder="1" applyAlignment="1">
      <alignment horizontal="center" vertical="center"/>
    </xf>
    <xf numFmtId="0" fontId="56" fillId="30" borderId="78" xfId="93" applyFont="1" applyFill="1" applyBorder="1" applyAlignment="1">
      <alignment horizontal="center" vertical="center"/>
    </xf>
    <xf numFmtId="3" fontId="34" fillId="29" borderId="94" xfId="69" applyNumberFormat="1" applyFont="1" applyFill="1" applyBorder="1" applyAlignment="1">
      <alignment horizontal="left" vertical="center" wrapText="1"/>
    </xf>
    <xf numFmtId="0" fontId="30" fillId="0" borderId="27" xfId="0" applyFont="1" applyBorder="1" applyAlignment="1">
      <alignment horizontal="left" vertical="center"/>
    </xf>
    <xf numFmtId="0" fontId="57" fillId="30" borderId="104" xfId="92" applyFont="1" applyFill="1" applyBorder="1" applyAlignment="1">
      <alignment horizontal="center" vertical="center"/>
    </xf>
    <xf numFmtId="0" fontId="57" fillId="30" borderId="1" xfId="92" applyFont="1" applyFill="1" applyBorder="1" applyAlignment="1">
      <alignment horizontal="center" vertical="center"/>
    </xf>
    <xf numFmtId="0" fontId="34" fillId="0" borderId="28" xfId="0" applyFont="1" applyFill="1" applyBorder="1" applyAlignment="1">
      <alignment horizontal="left" vertical="center" wrapText="1" shrinkToFit="1"/>
    </xf>
    <xf numFmtId="0" fontId="30" fillId="0" borderId="28" xfId="0" applyFont="1" applyFill="1" applyBorder="1" applyAlignment="1">
      <alignment vertical="center" shrinkToFit="1"/>
    </xf>
    <xf numFmtId="0" fontId="30" fillId="0" borderId="40" xfId="0" applyFont="1" applyFill="1" applyBorder="1" applyAlignment="1">
      <alignment vertical="center" shrinkToFit="1"/>
    </xf>
    <xf numFmtId="0" fontId="34" fillId="31" borderId="29" xfId="0" applyFont="1" applyFill="1" applyBorder="1" applyAlignment="1">
      <alignment horizontal="left" vertical="center"/>
    </xf>
    <xf numFmtId="0" fontId="34" fillId="31" borderId="28" xfId="0" applyFont="1" applyFill="1" applyBorder="1" applyAlignment="1">
      <alignment horizontal="left" vertical="center"/>
    </xf>
    <xf numFmtId="0" fontId="34" fillId="31" borderId="150" xfId="0" applyFont="1" applyFill="1" applyBorder="1" applyAlignment="1">
      <alignment horizontal="left" vertical="center"/>
    </xf>
    <xf numFmtId="0" fontId="34" fillId="29" borderId="94" xfId="0" applyFont="1" applyFill="1" applyBorder="1" applyAlignment="1">
      <alignment horizontal="center" vertical="center"/>
    </xf>
    <xf numFmtId="0" fontId="34" fillId="0" borderId="27" xfId="0" applyFont="1" applyBorder="1" applyAlignment="1">
      <alignment horizontal="center" vertical="center"/>
    </xf>
    <xf numFmtId="0" fontId="34" fillId="0" borderId="98" xfId="0" applyFont="1" applyBorder="1" applyAlignment="1">
      <alignment horizontal="center" vertical="center"/>
    </xf>
    <xf numFmtId="0" fontId="34" fillId="29" borderId="28" xfId="0" applyFont="1" applyFill="1" applyBorder="1" applyAlignment="1">
      <alignment horizontal="left" vertical="center"/>
    </xf>
    <xf numFmtId="0" fontId="34" fillId="29" borderId="150" xfId="0" applyFont="1" applyFill="1" applyBorder="1" applyAlignment="1">
      <alignment horizontal="left" vertical="center"/>
    </xf>
    <xf numFmtId="183" fontId="34" fillId="29" borderId="53" xfId="0" applyNumberFormat="1" applyFont="1" applyFill="1" applyBorder="1" applyAlignment="1">
      <alignment vertical="center" shrinkToFit="1"/>
    </xf>
    <xf numFmtId="0" fontId="30" fillId="0" borderId="88" xfId="0" applyFont="1" applyBorder="1" applyAlignment="1">
      <alignment vertical="center" shrinkToFit="1"/>
    </xf>
    <xf numFmtId="0" fontId="30" fillId="0" borderId="94" xfId="0" applyFont="1" applyBorder="1" applyAlignment="1">
      <alignment vertical="center" shrinkToFit="1"/>
    </xf>
    <xf numFmtId="0" fontId="30" fillId="0" borderId="89" xfId="0" applyFont="1" applyBorder="1" applyAlignment="1">
      <alignment vertical="center" shrinkToFit="1"/>
    </xf>
    <xf numFmtId="3" fontId="35" fillId="33" borderId="0" xfId="69" applyNumberFormat="1" applyFont="1" applyFill="1" applyBorder="1" applyAlignment="1">
      <alignment horizontal="left" vertical="top"/>
    </xf>
    <xf numFmtId="0" fontId="34" fillId="0" borderId="2" xfId="0" applyFont="1" applyFill="1" applyBorder="1" applyAlignment="1">
      <alignment horizontal="left" vertical="center"/>
    </xf>
    <xf numFmtId="0" fontId="34" fillId="0" borderId="34" xfId="0" applyFont="1" applyFill="1" applyBorder="1" applyAlignment="1">
      <alignment horizontal="left" vertical="center"/>
    </xf>
    <xf numFmtId="0" fontId="34" fillId="31" borderId="35" xfId="0" applyFont="1" applyFill="1" applyBorder="1" applyAlignment="1">
      <alignment horizontal="right" vertical="center"/>
    </xf>
    <xf numFmtId="0" fontId="34" fillId="31" borderId="2" xfId="0" applyFont="1" applyFill="1" applyBorder="1" applyAlignment="1">
      <alignment horizontal="right" vertical="center"/>
    </xf>
    <xf numFmtId="0" fontId="34" fillId="31" borderId="85" xfId="0" applyFont="1" applyFill="1" applyBorder="1" applyAlignment="1">
      <alignment horizontal="right" vertical="center"/>
    </xf>
    <xf numFmtId="0" fontId="34" fillId="31" borderId="46" xfId="0" applyFont="1" applyFill="1" applyBorder="1" applyAlignment="1">
      <alignment horizontal="left" vertical="center"/>
    </xf>
    <xf numFmtId="0" fontId="34" fillId="31" borderId="77" xfId="0" applyFont="1" applyFill="1" applyBorder="1" applyAlignment="1">
      <alignment horizontal="left" vertical="center"/>
    </xf>
    <xf numFmtId="0" fontId="34" fillId="31" borderId="169" xfId="0" applyFont="1" applyFill="1" applyBorder="1" applyAlignment="1">
      <alignment horizontal="left" vertical="center"/>
    </xf>
    <xf numFmtId="0" fontId="34" fillId="31" borderId="31" xfId="0" applyFont="1" applyFill="1" applyBorder="1" applyAlignment="1">
      <alignment horizontal="right" vertical="center"/>
    </xf>
    <xf numFmtId="0" fontId="34" fillId="31" borderId="49" xfId="0" applyFont="1" applyFill="1" applyBorder="1" applyAlignment="1">
      <alignment horizontal="right" vertical="center"/>
    </xf>
    <xf numFmtId="0" fontId="34" fillId="31" borderId="83" xfId="0" applyFont="1" applyFill="1" applyBorder="1" applyAlignment="1">
      <alignment horizontal="right" vertical="center"/>
    </xf>
    <xf numFmtId="0" fontId="34" fillId="0" borderId="28" xfId="0" applyFont="1" applyFill="1" applyBorder="1" applyAlignment="1">
      <alignment horizontal="left" vertical="center" wrapText="1"/>
    </xf>
    <xf numFmtId="0" fontId="30" fillId="0" borderId="28" xfId="0" applyFont="1" applyFill="1" applyBorder="1" applyAlignment="1">
      <alignment vertical="center"/>
    </xf>
    <xf numFmtId="0" fontId="30" fillId="0" borderId="40" xfId="0" applyFont="1" applyFill="1" applyBorder="1" applyAlignment="1">
      <alignment vertical="center"/>
    </xf>
    <xf numFmtId="0" fontId="56" fillId="30" borderId="53" xfId="0" applyFont="1" applyFill="1" applyBorder="1" applyAlignment="1">
      <alignment horizontal="center" vertical="center"/>
    </xf>
    <xf numFmtId="0" fontId="56" fillId="30" borderId="60" xfId="0" applyFont="1" applyFill="1" applyBorder="1" applyAlignment="1">
      <alignment horizontal="center" vertical="center"/>
    </xf>
    <xf numFmtId="0" fontId="56" fillId="30" borderId="167" xfId="0" applyFont="1" applyFill="1" applyBorder="1" applyAlignment="1">
      <alignment horizontal="center" vertical="center"/>
    </xf>
    <xf numFmtId="0" fontId="56" fillId="30" borderId="94" xfId="0" applyFont="1" applyFill="1" applyBorder="1" applyAlignment="1">
      <alignment horizontal="center" vertical="center"/>
    </xf>
    <xf numFmtId="0" fontId="56" fillId="30" borderId="27" xfId="0" applyFont="1" applyFill="1" applyBorder="1" applyAlignment="1">
      <alignment horizontal="center" vertical="center"/>
    </xf>
    <xf numFmtId="0" fontId="56" fillId="30" borderId="98" xfId="0" applyFont="1" applyFill="1" applyBorder="1" applyAlignment="1">
      <alignment horizontal="center" vertical="center"/>
    </xf>
    <xf numFmtId="0" fontId="56" fillId="30" borderId="74" xfId="0" applyFont="1" applyFill="1" applyBorder="1" applyAlignment="1">
      <alignment horizontal="center" vertical="center"/>
    </xf>
    <xf numFmtId="0" fontId="56" fillId="30" borderId="88" xfId="0" applyFont="1" applyFill="1" applyBorder="1" applyAlignment="1">
      <alignment horizontal="center" vertical="center"/>
    </xf>
    <xf numFmtId="0" fontId="56" fillId="30" borderId="76" xfId="0" applyFont="1" applyFill="1" applyBorder="1" applyAlignment="1">
      <alignment horizontal="center" vertical="center"/>
    </xf>
    <xf numFmtId="0" fontId="56" fillId="30" borderId="89" xfId="0" applyFont="1" applyFill="1" applyBorder="1" applyAlignment="1">
      <alignment horizontal="center" vertical="center"/>
    </xf>
    <xf numFmtId="0" fontId="34" fillId="31" borderId="95" xfId="0" applyFont="1" applyFill="1" applyBorder="1" applyAlignment="1">
      <alignment horizontal="left" vertical="center"/>
    </xf>
    <xf numFmtId="0" fontId="34" fillId="31" borderId="96" xfId="0" applyFont="1" applyFill="1" applyBorder="1" applyAlignment="1">
      <alignment horizontal="left" vertical="center"/>
    </xf>
    <xf numFmtId="0" fontId="34" fillId="31" borderId="136" xfId="0" applyFont="1" applyFill="1" applyBorder="1" applyAlignment="1">
      <alignment horizontal="left" vertical="center"/>
    </xf>
    <xf numFmtId="0" fontId="34" fillId="0" borderId="89" xfId="0" applyFont="1" applyBorder="1" applyAlignment="1">
      <alignment horizontal="center" vertical="center"/>
    </xf>
    <xf numFmtId="0" fontId="30" fillId="0" borderId="28" xfId="0" applyFont="1" applyBorder="1" applyAlignment="1"/>
    <xf numFmtId="0" fontId="30" fillId="0" borderId="150" xfId="0" applyFont="1" applyBorder="1" applyAlignment="1"/>
    <xf numFmtId="0" fontId="56" fillId="30" borderId="131" xfId="0" applyFont="1" applyFill="1" applyBorder="1" applyAlignment="1">
      <alignment horizontal="center" vertical="center"/>
    </xf>
    <xf numFmtId="0" fontId="56" fillId="30" borderId="4" xfId="0" applyFont="1" applyFill="1" applyBorder="1" applyAlignment="1">
      <alignment horizontal="center" vertical="center"/>
    </xf>
    <xf numFmtId="0" fontId="57" fillId="30" borderId="29" xfId="0" applyFont="1" applyFill="1" applyBorder="1" applyAlignment="1">
      <alignment horizontal="center" vertical="center" wrapText="1"/>
    </xf>
    <xf numFmtId="0" fontId="56" fillId="30" borderId="28" xfId="0" applyFont="1" applyFill="1" applyBorder="1" applyAlignment="1">
      <alignment horizontal="center" vertical="center" wrapText="1"/>
    </xf>
    <xf numFmtId="0" fontId="34" fillId="0" borderId="104" xfId="0" applyFont="1" applyBorder="1" applyAlignment="1">
      <alignment horizontal="center" vertical="center"/>
    </xf>
    <xf numFmtId="0" fontId="34" fillId="0" borderId="1" xfId="0" applyFont="1" applyBorder="1" applyAlignment="1">
      <alignment horizontal="center" vertical="center"/>
    </xf>
    <xf numFmtId="0" fontId="30" fillId="0" borderId="1" xfId="0" applyFont="1" applyBorder="1" applyAlignment="1">
      <alignment horizontal="center" vertical="center"/>
    </xf>
    <xf numFmtId="0" fontId="35" fillId="0" borderId="0" xfId="0" applyFont="1" applyFill="1" applyAlignment="1">
      <alignment vertical="top"/>
    </xf>
    <xf numFmtId="0" fontId="30" fillId="0" borderId="0" xfId="0" applyFont="1" applyFill="1" applyAlignment="1">
      <alignment vertical="top"/>
    </xf>
    <xf numFmtId="0" fontId="35" fillId="0" borderId="0" xfId="0" applyFont="1" applyBorder="1" applyAlignment="1">
      <alignment horizontal="left" vertical="top"/>
    </xf>
    <xf numFmtId="0" fontId="35" fillId="0" borderId="0" xfId="0" applyFont="1" applyFill="1" applyAlignment="1">
      <alignment horizontal="left" vertical="top"/>
    </xf>
    <xf numFmtId="0" fontId="35" fillId="0" borderId="0" xfId="0" applyFont="1" applyFill="1" applyAlignment="1">
      <alignment vertical="top" wrapText="1"/>
    </xf>
    <xf numFmtId="3" fontId="35" fillId="0" borderId="0" xfId="69" applyNumberFormat="1" applyFont="1" applyFill="1" applyAlignment="1">
      <alignment vertical="top" wrapText="1"/>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56" fillId="30" borderId="170" xfId="0" applyFont="1" applyFill="1" applyBorder="1" applyAlignment="1">
      <alignment horizontal="center" vertical="center"/>
    </xf>
    <xf numFmtId="0" fontId="56" fillId="30" borderId="73" xfId="0" applyFont="1" applyFill="1" applyBorder="1" applyAlignment="1">
      <alignment horizontal="center" vertical="center"/>
    </xf>
    <xf numFmtId="0" fontId="35" fillId="0" borderId="27" xfId="0" applyFont="1" applyBorder="1" applyAlignment="1">
      <alignment vertical="center"/>
    </xf>
    <xf numFmtId="0" fontId="31" fillId="31" borderId="35" xfId="0" applyFont="1" applyFill="1" applyBorder="1" applyAlignment="1">
      <alignment horizontal="left" vertical="center" wrapText="1"/>
    </xf>
    <xf numFmtId="0" fontId="31" fillId="31" borderId="2" xfId="0" applyFont="1" applyFill="1" applyBorder="1" applyAlignment="1">
      <alignment horizontal="left" vertical="center" wrapText="1"/>
    </xf>
    <xf numFmtId="0" fontId="31" fillId="31" borderId="34" xfId="0" applyFont="1" applyFill="1" applyBorder="1" applyAlignment="1">
      <alignment horizontal="left" vertical="center" wrapText="1"/>
    </xf>
    <xf numFmtId="0" fontId="43" fillId="0" borderId="2" xfId="0" applyFont="1" applyFill="1" applyBorder="1" applyAlignment="1">
      <alignment vertical="center" wrapText="1"/>
    </xf>
    <xf numFmtId="0" fontId="43" fillId="0" borderId="34" xfId="0" applyFont="1" applyFill="1" applyBorder="1" applyAlignment="1">
      <alignment vertical="center" wrapText="1"/>
    </xf>
    <xf numFmtId="0" fontId="43" fillId="0" borderId="2" xfId="0" applyFont="1" applyFill="1" applyBorder="1" applyAlignment="1">
      <alignment horizontal="left" vertical="center" wrapText="1"/>
    </xf>
    <xf numFmtId="0" fontId="43" fillId="0" borderId="34" xfId="0" applyFont="1" applyFill="1" applyBorder="1" applyAlignment="1">
      <alignment horizontal="left" vertical="center" wrapText="1"/>
    </xf>
    <xf numFmtId="0" fontId="56" fillId="30" borderId="3" xfId="0" applyFont="1" applyFill="1" applyBorder="1" applyAlignment="1">
      <alignment horizontal="left" vertical="center"/>
    </xf>
    <xf numFmtId="0" fontId="30" fillId="0" borderId="43" xfId="0" applyFont="1" applyBorder="1" applyAlignment="1">
      <alignment horizontal="left" vertical="center" wrapText="1"/>
    </xf>
    <xf numFmtId="0" fontId="30" fillId="0" borderId="55" xfId="0" applyFont="1" applyBorder="1" applyAlignment="1">
      <alignment horizontal="left" vertical="center" wrapText="1"/>
    </xf>
    <xf numFmtId="0" fontId="30" fillId="0" borderId="113" xfId="0" applyFont="1" applyBorder="1" applyAlignment="1">
      <alignment horizontal="left" vertical="center" wrapText="1"/>
    </xf>
    <xf numFmtId="0" fontId="30" fillId="0" borderId="31" xfId="0" applyFont="1" applyBorder="1" applyAlignment="1">
      <alignment horizontal="left" vertical="center" wrapText="1"/>
    </xf>
    <xf numFmtId="0" fontId="30" fillId="0" borderId="49" xfId="0" applyFont="1" applyBorder="1" applyAlignment="1">
      <alignment horizontal="left" vertical="center" wrapText="1"/>
    </xf>
    <xf numFmtId="0" fontId="30" fillId="0" borderId="36" xfId="0" applyFont="1" applyBorder="1" applyAlignment="1">
      <alignment horizontal="left" vertical="center" wrapText="1"/>
    </xf>
    <xf numFmtId="183" fontId="34" fillId="29" borderId="88" xfId="0" applyNumberFormat="1" applyFont="1" applyFill="1" applyBorder="1" applyAlignment="1">
      <alignment vertical="center" shrinkToFit="1"/>
    </xf>
    <xf numFmtId="183" fontId="34" fillId="29" borderId="94" xfId="0" applyNumberFormat="1" applyFont="1" applyFill="1" applyBorder="1" applyAlignment="1">
      <alignment vertical="center" shrinkToFit="1"/>
    </xf>
    <xf numFmtId="183" fontId="34" fillId="29" borderId="89" xfId="0" applyNumberFormat="1" applyFont="1" applyFill="1" applyBorder="1" applyAlignment="1">
      <alignment vertical="center" shrinkToFit="1"/>
    </xf>
    <xf numFmtId="0" fontId="30" fillId="0" borderId="0" xfId="0" applyFont="1" applyAlignment="1">
      <alignment horizontal="left" vertical="center"/>
    </xf>
    <xf numFmtId="0" fontId="30" fillId="0" borderId="0" xfId="0" applyFont="1" applyBorder="1" applyAlignment="1">
      <alignment horizontal="left" vertical="center" wrapText="1"/>
    </xf>
    <xf numFmtId="0" fontId="57" fillId="30" borderId="3" xfId="0" applyFont="1" applyFill="1" applyBorder="1" applyAlignment="1">
      <alignment horizontal="center" vertical="center" wrapText="1"/>
    </xf>
    <xf numFmtId="0" fontId="57" fillId="30" borderId="3" xfId="0" applyFont="1" applyFill="1" applyBorder="1" applyAlignment="1">
      <alignment horizontal="center" vertical="center"/>
    </xf>
    <xf numFmtId="0" fontId="57" fillId="30" borderId="35" xfId="0" applyFont="1" applyFill="1" applyBorder="1" applyAlignment="1">
      <alignment horizontal="center" vertical="center" wrapText="1"/>
    </xf>
    <xf numFmtId="0" fontId="57" fillId="30" borderId="2" xfId="0" applyFont="1" applyFill="1" applyBorder="1" applyAlignment="1">
      <alignment horizontal="center" vertical="center" wrapText="1"/>
    </xf>
    <xf numFmtId="0" fontId="57" fillId="30" borderId="34" xfId="0" applyFont="1" applyFill="1" applyBorder="1" applyAlignment="1">
      <alignment horizontal="center" vertical="center" wrapText="1"/>
    </xf>
    <xf numFmtId="0" fontId="57" fillId="30" borderId="35" xfId="0" applyFont="1" applyFill="1" applyBorder="1" applyAlignment="1">
      <alignment horizontal="center" vertical="center"/>
    </xf>
    <xf numFmtId="0" fontId="57" fillId="30" borderId="2" xfId="0" applyFont="1" applyFill="1" applyBorder="1" applyAlignment="1">
      <alignment horizontal="center" vertical="center"/>
    </xf>
    <xf numFmtId="0" fontId="57" fillId="30" borderId="34" xfId="0" applyFont="1" applyFill="1" applyBorder="1" applyAlignment="1">
      <alignment horizontal="center" vertical="center"/>
    </xf>
    <xf numFmtId="183" fontId="34" fillId="0" borderId="53" xfId="0" applyNumberFormat="1" applyFont="1" applyFill="1" applyBorder="1" applyAlignment="1">
      <alignment vertical="center" shrinkToFit="1"/>
    </xf>
    <xf numFmtId="183" fontId="34" fillId="0" borderId="88" xfId="0" applyNumberFormat="1" applyFont="1" applyFill="1" applyBorder="1" applyAlignment="1">
      <alignment vertical="center" shrinkToFit="1"/>
    </xf>
    <xf numFmtId="183" fontId="34" fillId="0" borderId="94" xfId="0" applyNumberFormat="1" applyFont="1" applyFill="1" applyBorder="1" applyAlignment="1">
      <alignment vertical="center" shrinkToFit="1"/>
    </xf>
    <xf numFmtId="183" fontId="34" fillId="0" borderId="89" xfId="0" applyNumberFormat="1" applyFont="1" applyFill="1" applyBorder="1" applyAlignment="1">
      <alignment vertical="center" shrinkToFit="1"/>
    </xf>
    <xf numFmtId="3" fontId="34" fillId="0" borderId="0" xfId="69" applyNumberFormat="1" applyFont="1" applyFill="1" applyBorder="1" applyAlignment="1">
      <alignment horizontal="left" vertical="top"/>
    </xf>
    <xf numFmtId="0" fontId="34" fillId="0" borderId="0" xfId="0" applyFont="1" applyFill="1" applyAlignment="1">
      <alignment vertical="top"/>
    </xf>
    <xf numFmtId="0" fontId="57" fillId="30" borderId="58" xfId="0" applyFont="1" applyFill="1" applyBorder="1" applyAlignment="1">
      <alignment horizontal="center" vertical="center"/>
    </xf>
    <xf numFmtId="0" fontId="50" fillId="0" borderId="0" xfId="0" applyFont="1" applyAlignment="1">
      <alignment horizontal="center"/>
    </xf>
    <xf numFmtId="0" fontId="34" fillId="0" borderId="0" xfId="0" applyFont="1" applyFill="1"/>
    <xf numFmtId="0" fontId="57" fillId="30" borderId="58" xfId="0" applyFont="1" applyFill="1" applyBorder="1" applyAlignment="1">
      <alignment horizontal="center" vertical="center" wrapText="1"/>
    </xf>
    <xf numFmtId="0" fontId="57" fillId="30" borderId="19" xfId="0" applyFont="1" applyFill="1" applyBorder="1" applyAlignment="1">
      <alignment horizontal="center" vertical="center" wrapText="1"/>
    </xf>
    <xf numFmtId="0" fontId="55" fillId="0" borderId="2" xfId="0" applyFont="1" applyFill="1" applyBorder="1" applyAlignment="1">
      <alignment horizontal="left" vertical="center"/>
    </xf>
    <xf numFmtId="0" fontId="55" fillId="0" borderId="34" xfId="0" applyFont="1" applyFill="1" applyBorder="1" applyAlignment="1">
      <alignment horizontal="left" vertical="center"/>
    </xf>
    <xf numFmtId="0" fontId="51" fillId="0" borderId="43" xfId="96" applyFont="1" applyBorder="1" applyAlignment="1">
      <alignment horizontal="center" vertical="center" wrapText="1"/>
    </xf>
    <xf numFmtId="0" fontId="56" fillId="30" borderId="104" xfId="0" applyFont="1" applyFill="1" applyBorder="1" applyAlignment="1">
      <alignment horizontal="center" vertical="center" wrapText="1"/>
    </xf>
    <xf numFmtId="0" fontId="56" fillId="30" borderId="84" xfId="0" applyFont="1" applyFill="1" applyBorder="1" applyAlignment="1">
      <alignment horizontal="center" vertical="center" wrapText="1"/>
    </xf>
    <xf numFmtId="3" fontId="35" fillId="29" borderId="0" xfId="69" applyNumberFormat="1" applyFont="1" applyFill="1" applyAlignment="1">
      <alignment horizontal="left" vertical="top" wrapText="1"/>
    </xf>
    <xf numFmtId="0" fontId="56" fillId="30" borderId="166" xfId="0" applyFont="1" applyFill="1" applyBorder="1" applyAlignment="1">
      <alignment horizontal="center" vertical="center"/>
    </xf>
    <xf numFmtId="0" fontId="56" fillId="30" borderId="78" xfId="0" applyFont="1" applyFill="1" applyBorder="1" applyAlignment="1">
      <alignment horizontal="center" vertical="center"/>
    </xf>
    <xf numFmtId="183" fontId="34" fillId="29" borderId="60" xfId="0" applyNumberFormat="1" applyFont="1" applyFill="1" applyBorder="1" applyAlignment="1">
      <alignment vertical="center" shrinkToFit="1"/>
    </xf>
    <xf numFmtId="183" fontId="34" fillId="29" borderId="27" xfId="0" applyNumberFormat="1" applyFont="1" applyFill="1" applyBorder="1" applyAlignment="1">
      <alignment vertical="center" shrinkToFit="1"/>
    </xf>
    <xf numFmtId="0" fontId="30" fillId="0" borderId="199" xfId="0" applyFont="1" applyFill="1" applyBorder="1" applyAlignment="1">
      <alignment horizontal="center" vertical="center"/>
    </xf>
    <xf numFmtId="0" fontId="30" fillId="0" borderId="200" xfId="0" applyFont="1" applyFill="1" applyBorder="1" applyAlignment="1">
      <alignment horizontal="center" vertical="center"/>
    </xf>
    <xf numFmtId="0" fontId="30" fillId="0" borderId="94" xfId="0" applyFont="1" applyFill="1" applyBorder="1" applyAlignment="1">
      <alignment horizontal="center" vertical="center"/>
    </xf>
    <xf numFmtId="0" fontId="30" fillId="0" borderId="89" xfId="0" applyFont="1" applyFill="1" applyBorder="1" applyAlignment="1">
      <alignment horizontal="center" vertical="center"/>
    </xf>
    <xf numFmtId="0" fontId="30" fillId="0" borderId="170"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30" fillId="34" borderId="53" xfId="0" applyFont="1" applyFill="1" applyBorder="1" applyAlignment="1">
      <alignment horizontal="center" vertical="center"/>
    </xf>
    <xf numFmtId="0" fontId="30" fillId="34" borderId="88" xfId="0" applyFont="1" applyFill="1" applyBorder="1" applyAlignment="1">
      <alignment horizontal="center" vertical="center"/>
    </xf>
    <xf numFmtId="0" fontId="30" fillId="34" borderId="94" xfId="0" applyFont="1" applyFill="1" applyBorder="1" applyAlignment="1">
      <alignment horizontal="center" vertical="center"/>
    </xf>
    <xf numFmtId="0" fontId="30" fillId="34" borderId="89" xfId="0" applyFont="1" applyFill="1" applyBorder="1" applyAlignment="1">
      <alignment horizontal="center" vertical="center"/>
    </xf>
    <xf numFmtId="0" fontId="30" fillId="34" borderId="91" xfId="0" applyFont="1" applyFill="1" applyBorder="1" applyAlignment="1">
      <alignment horizontal="center" vertical="center"/>
    </xf>
    <xf numFmtId="0" fontId="30" fillId="34" borderId="32" xfId="0" applyFont="1" applyFill="1" applyBorder="1" applyAlignment="1">
      <alignment horizontal="center" vertical="center"/>
    </xf>
    <xf numFmtId="0" fontId="30" fillId="34" borderId="91" xfId="0" applyFont="1" applyFill="1" applyBorder="1" applyAlignment="1">
      <alignment horizontal="center" vertical="center" wrapText="1"/>
    </xf>
    <xf numFmtId="0" fontId="30" fillId="34" borderId="32" xfId="0" applyFont="1" applyFill="1" applyBorder="1" applyAlignment="1">
      <alignment horizontal="center" vertical="center" wrapText="1"/>
    </xf>
    <xf numFmtId="0" fontId="30" fillId="0" borderId="104" xfId="0" applyFont="1" applyFill="1" applyBorder="1" applyAlignment="1">
      <alignment horizontal="center" vertical="center"/>
    </xf>
    <xf numFmtId="0" fontId="30" fillId="0" borderId="78" xfId="0" applyFont="1" applyFill="1" applyBorder="1" applyAlignment="1">
      <alignment horizontal="center" vertical="center"/>
    </xf>
    <xf numFmtId="3" fontId="85" fillId="35" borderId="166" xfId="0" applyNumberFormat="1" applyFont="1" applyFill="1" applyBorder="1" applyAlignment="1">
      <alignment horizontal="right" vertical="center"/>
    </xf>
    <xf numFmtId="0" fontId="85" fillId="35" borderId="1" xfId="0" applyFont="1" applyFill="1" applyBorder="1" applyAlignment="1">
      <alignment horizontal="right" vertical="center"/>
    </xf>
    <xf numFmtId="0" fontId="30" fillId="34" borderId="104" xfId="0" applyFont="1" applyFill="1" applyBorder="1" applyAlignment="1">
      <alignment horizontal="center" vertical="center"/>
    </xf>
    <xf numFmtId="0" fontId="30" fillId="34" borderId="1" xfId="0" applyFont="1" applyFill="1" applyBorder="1" applyAlignment="1">
      <alignment horizontal="center" vertical="center"/>
    </xf>
    <xf numFmtId="0" fontId="30" fillId="34" borderId="78" xfId="0" applyFont="1" applyFill="1" applyBorder="1" applyAlignment="1">
      <alignment horizontal="center" vertical="center"/>
    </xf>
    <xf numFmtId="3" fontId="50" fillId="0" borderId="0" xfId="69" applyNumberFormat="1" applyFont="1" applyFill="1" applyBorder="1" applyAlignment="1">
      <alignment horizontal="center" vertical="center"/>
    </xf>
  </cellXfs>
  <cellStyles count="11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_x000d__x000a_load=_x000d__x000a_Beep=yes_x000d__x000a_NullPort=None_x000d__x000a_BorderWidth=3_x000d__x000a_CursorBlinkRate=530_x000d__x000a_DoubleClickSpeed=452_x000d__x000a_Programs=com exe bat pif_x000d_" xfId="34"/>
    <cellStyle name="section" xfId="35"/>
    <cellStyle name="subhead" xfId="36"/>
    <cellStyle name="title" xfId="37"/>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オブジェクト入力セル" xfId="44"/>
    <cellStyle name="スタイル 1" xfId="45"/>
    <cellStyle name="スタイル 10" xfId="46"/>
    <cellStyle name="スタイル 11" xfId="47"/>
    <cellStyle name="スタイル 12" xfId="48"/>
    <cellStyle name="スタイル 2" xfId="49"/>
    <cellStyle name="スタイル 3" xfId="50"/>
    <cellStyle name="スタイル 4" xfId="51"/>
    <cellStyle name="スタイル 5" xfId="52"/>
    <cellStyle name="スタイル 6" xfId="53"/>
    <cellStyle name="スタイル 7" xfId="54"/>
    <cellStyle name="スタイル 8" xfId="55"/>
    <cellStyle name="スタイル 9" xfId="56"/>
    <cellStyle name="タイトル" xfId="57" builtinId="15" customBuiltin="1"/>
    <cellStyle name="チェック セル" xfId="58" builtinId="23" customBuiltin="1"/>
    <cellStyle name="どちらでもない" xfId="59" builtinId="28" customBuiltin="1"/>
    <cellStyle name="パーセント" xfId="60" builtinId="5"/>
    <cellStyle name="ハイパーリンク 2" xfId="112"/>
    <cellStyle name="マクロ入力セル" xfId="61"/>
    <cellStyle name="メモ" xfId="62" builtinId="10" customBuiltin="1"/>
    <cellStyle name="リンク セル" xfId="63" builtinId="24" customBuiltin="1"/>
    <cellStyle name="悪い" xfId="64" builtinId="27" customBuiltin="1"/>
    <cellStyle name="計算" xfId="65" builtinId="22" customBuiltin="1"/>
    <cellStyle name="警告文" xfId="66" builtinId="11" customBuiltin="1"/>
    <cellStyle name="桁蟻唇Ｆ [0.00]_H8_10月度集計" xfId="67"/>
    <cellStyle name="桁蟻唇Ｆ_H8_10月度集計" xfId="68"/>
    <cellStyle name="桁区切り" xfId="69" builtinId="6"/>
    <cellStyle name="桁区切り 2" xfId="70"/>
    <cellStyle name="桁区切り 3" xfId="71"/>
    <cellStyle name="桁区切り 4" xfId="103"/>
    <cellStyle name="見出し 1" xfId="72" builtinId="16" customBuiltin="1"/>
    <cellStyle name="見出し 2" xfId="73" builtinId="17" customBuiltin="1"/>
    <cellStyle name="見出し 3" xfId="74" builtinId="18" customBuiltin="1"/>
    <cellStyle name="見出し 4" xfId="75" builtinId="19" customBuiltin="1"/>
    <cellStyle name="見出し1" xfId="76"/>
    <cellStyle name="見出し2" xfId="77"/>
    <cellStyle name="集計" xfId="78" builtinId="25" customBuiltin="1"/>
    <cellStyle name="出力" xfId="79" builtinId="21" customBuiltin="1"/>
    <cellStyle name="説明文" xfId="80" builtinId="53" customBuiltin="1"/>
    <cellStyle name="属性類" xfId="81"/>
    <cellStyle name="脱浦 [0.00]_134組織" xfId="82"/>
    <cellStyle name="脱浦_134組織" xfId="83"/>
    <cellStyle name="入力" xfId="84" builtinId="20" customBuiltin="1"/>
    <cellStyle name="入力セル" xfId="85"/>
    <cellStyle name="標準" xfId="0" builtinId="0"/>
    <cellStyle name="標準 2" xfId="86"/>
    <cellStyle name="標準 3" xfId="87"/>
    <cellStyle name="標準 3 2" xfId="109"/>
    <cellStyle name="標準 4" xfId="88"/>
    <cellStyle name="標準 5" xfId="102"/>
    <cellStyle name="標準 6" xfId="107"/>
    <cellStyle name="標準 7" xfId="113"/>
    <cellStyle name="標準_(船橋市)様式集" xfId="89"/>
    <cellStyle name="標準_【SS追記】120521余熱-審査効率化様式（案）" xfId="110"/>
    <cellStyle name="標準_5章" xfId="90"/>
    <cellStyle name="標準_Sheet2" xfId="91"/>
    <cellStyle name="標準_システム数値表" xfId="92"/>
    <cellStyle name="標準_応募者提示用ごみ量（岩間加筆）" xfId="93"/>
    <cellStyle name="標準_機器仕様記入様式01" xfId="106"/>
    <cellStyle name="標準_宗像  統一仕様書（新・6.16日分)" xfId="111"/>
    <cellStyle name="標準_対面的対話における確認事項" xfId="94"/>
    <cellStyle name="標準_追加様式090320" xfId="95"/>
    <cellStyle name="標準_電力様式案R02" xfId="105"/>
    <cellStyle name="標準_物質収支110223R02" xfId="104"/>
    <cellStyle name="標準_様式　設計数値書20101018" xfId="108"/>
    <cellStyle name="標準_様式案" xfId="96"/>
    <cellStyle name="標準_様式集（Excel）黒" xfId="97"/>
    <cellStyle name="標準_様式集（Excelファイル）(148KB)(エクセル文書)" xfId="98"/>
    <cellStyle name="標準Ａ" xfId="99"/>
    <cellStyle name="未定義" xfId="100"/>
    <cellStyle name="良い" xfId="101" builtinId="26" customBuiltin="1"/>
  </cellStyles>
  <dxfs count="0"/>
  <tableStyles count="0" defaultTableStyle="TableStyleMedium9" defaultPivotStyle="PivotStyleLight16"/>
  <colors>
    <mruColors>
      <color rgb="FFFFFFCC"/>
      <color rgb="FF00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50" Type="http://schemas.openxmlformats.org/officeDocument/2006/relationships/externalLink" Target="externalLinks/externalLink18.xml"/><Relationship Id="rId55" Type="http://schemas.openxmlformats.org/officeDocument/2006/relationships/externalLink" Target="externalLinks/externalLink2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3" Type="http://schemas.openxmlformats.org/officeDocument/2006/relationships/externalLink" Target="externalLinks/externalLink21.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56" Type="http://schemas.openxmlformats.org/officeDocument/2006/relationships/externalLink" Target="externalLinks/externalLink24.xml"/><Relationship Id="rId8" Type="http://schemas.openxmlformats.org/officeDocument/2006/relationships/worksheet" Target="worksheets/sheet8.xml"/><Relationship Id="rId51" Type="http://schemas.openxmlformats.org/officeDocument/2006/relationships/externalLink" Target="externalLinks/externalLink1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9.xml"/><Relationship Id="rId54"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57" Type="http://schemas.openxmlformats.org/officeDocument/2006/relationships/externalLink" Target="externalLinks/externalLink2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externalLink" Target="externalLinks/externalLink20.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9525</xdr:colOff>
      <xdr:row>5</xdr:row>
      <xdr:rowOff>0</xdr:rowOff>
    </xdr:to>
    <xdr:sp macro="" textlink="">
      <xdr:nvSpPr>
        <xdr:cNvPr id="18733" name="Line 8">
          <a:extLst>
            <a:ext uri="{FF2B5EF4-FFF2-40B4-BE49-F238E27FC236}">
              <a16:creationId xmlns:a16="http://schemas.microsoft.com/office/drawing/2014/main" id="{00000000-0008-0000-0000-00002D490000}"/>
            </a:ext>
          </a:extLst>
        </xdr:cNvPr>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706</xdr:colOff>
      <xdr:row>11</xdr:row>
      <xdr:rowOff>0</xdr:rowOff>
    </xdr:from>
    <xdr:to>
      <xdr:col>8</xdr:col>
      <xdr:colOff>0</xdr:colOff>
      <xdr:row>11</xdr:row>
      <xdr:rowOff>0</xdr:rowOff>
    </xdr:to>
    <xdr:sp macro="" textlink="">
      <xdr:nvSpPr>
        <xdr:cNvPr id="18734" name="Line 9">
          <a:extLst>
            <a:ext uri="{FF2B5EF4-FFF2-40B4-BE49-F238E27FC236}">
              <a16:creationId xmlns:a16="http://schemas.microsoft.com/office/drawing/2014/main" id="{00000000-0008-0000-0000-00002E490000}"/>
            </a:ext>
          </a:extLst>
        </xdr:cNvPr>
        <xdr:cNvSpPr>
          <a:spLocks noChangeShapeType="1"/>
        </xdr:cNvSpPr>
      </xdr:nvSpPr>
      <xdr:spPr bwMode="auto">
        <a:xfrm>
          <a:off x="692150" y="3534833"/>
          <a:ext cx="5650794"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156883</xdr:colOff>
      <xdr:row>5</xdr:row>
      <xdr:rowOff>103655</xdr:rowOff>
    </xdr:from>
    <xdr:to>
      <xdr:col>18</xdr:col>
      <xdr:colOff>260416</xdr:colOff>
      <xdr:row>10</xdr:row>
      <xdr:rowOff>495300</xdr:rowOff>
    </xdr:to>
    <xdr:sp macro="" textlink="">
      <xdr:nvSpPr>
        <xdr:cNvPr id="2" name="テキスト ボックス 1">
          <a:extLst>
            <a:ext uri="{FF2B5EF4-FFF2-40B4-BE49-F238E27FC236}">
              <a16:creationId xmlns:a16="http://schemas.microsoft.com/office/drawing/2014/main" id="{A451CAA4-83FC-4828-A7EC-AA2792002CCF}"/>
            </a:ext>
          </a:extLst>
        </xdr:cNvPr>
        <xdr:cNvSpPr txBox="1">
          <a:spLocks noChangeArrowheads="1"/>
        </xdr:cNvSpPr>
      </xdr:nvSpPr>
      <xdr:spPr bwMode="auto">
        <a:xfrm>
          <a:off x="8138833" y="1246655"/>
          <a:ext cx="4837458" cy="3525370"/>
        </a:xfrm>
        <a:prstGeom prst="rect">
          <a:avLst/>
        </a:prstGeom>
        <a:solidFill>
          <a:srgbClr val="FFFFFF"/>
        </a:solidFill>
        <a:ln w="9525">
          <a:solidFill>
            <a:srgbClr val="FF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【記入にあたっての留意事項】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①記入は下記、「記入方法」に従ってください。</a:t>
          </a:r>
          <a:endParaRPr lang="ja-JP" altLang="en-US" sz="1100" b="0" i="0" u="none" strike="noStrike" baseline="0">
            <a:solidFill>
              <a:srgbClr val="000000"/>
            </a:solidFill>
            <a:latin typeface="Calibri"/>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②行は</a:t>
          </a:r>
          <a:r>
            <a:rPr lang="ja-JP" altLang="en-US" sz="1100" b="1" i="0" u="none" strike="noStrike" baseline="0">
              <a:solidFill>
                <a:srgbClr val="FF0000"/>
              </a:solidFill>
              <a:latin typeface="ＭＳ Ｐゴシック"/>
              <a:ea typeface="ＭＳ Ｐゴシック"/>
            </a:rPr>
            <a:t>「絶対に」</a:t>
          </a:r>
          <a:r>
            <a:rPr lang="ja-JP" altLang="en-US" sz="1100" b="0" i="0" u="none" strike="noStrike" baseline="0">
              <a:solidFill>
                <a:srgbClr val="000000"/>
              </a:solidFill>
              <a:latin typeface="ＭＳ Ｐゴシック"/>
              <a:ea typeface="ＭＳ Ｐゴシック"/>
            </a:rPr>
            <a:t>追加しないでください。不要な機器、記述は空白のまま残してください。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a:t>
          </a:r>
          <a:r>
            <a:rPr lang="ja-JP" altLang="en-US" sz="1100" b="1" i="0" u="none" strike="noStrike" baseline="0">
              <a:solidFill>
                <a:srgbClr val="FF0000"/>
              </a:solidFill>
              <a:latin typeface="ＭＳ Ｐゴシック"/>
              <a:ea typeface="ＭＳ Ｐゴシック"/>
            </a:rPr>
            <a:t>他項に準ずるとした仕様</a:t>
          </a:r>
          <a:r>
            <a:rPr lang="ja-JP" altLang="en-US" sz="1100" b="0" i="0" u="none" strike="noStrike" baseline="0">
              <a:solidFill>
                <a:srgbClr val="000000"/>
              </a:solidFill>
              <a:latin typeface="ＭＳ Ｐゴシック"/>
              <a:ea typeface="ＭＳ Ｐゴシック"/>
            </a:rPr>
            <a:t>もの、または、</a:t>
          </a:r>
          <a:r>
            <a:rPr lang="ja-JP" altLang="en-US" sz="1100" b="1" i="0" u="none" strike="noStrike" baseline="0">
              <a:solidFill>
                <a:srgbClr val="FF0000"/>
              </a:solidFill>
              <a:latin typeface="ＭＳ Ｐゴシック"/>
              <a:ea typeface="ＭＳ Ｐゴシック"/>
            </a:rPr>
            <a:t>追加の機器の仕様</a:t>
          </a:r>
          <a:r>
            <a:rPr lang="ja-JP" altLang="en-US" sz="1100" b="0" i="0" u="none" strike="noStrike" baseline="0">
              <a:solidFill>
                <a:srgbClr val="000000"/>
              </a:solidFill>
              <a:latin typeface="ＭＳ Ｐゴシック"/>
              <a:ea typeface="ＭＳ Ｐゴシック"/>
            </a:rPr>
            <a:t>は</a:t>
          </a:r>
          <a:r>
            <a:rPr lang="ja-JP" altLang="en-US" sz="1100" b="1" i="0" u="none" strike="noStrike" baseline="0">
              <a:solidFill>
                <a:srgbClr val="FF0000"/>
              </a:solidFill>
              <a:latin typeface="ＭＳ Ｐゴシック"/>
              <a:ea typeface="ＭＳ Ｐゴシック"/>
            </a:rPr>
            <a:t>一番下の行（</a:t>
          </a:r>
          <a:r>
            <a:rPr lang="en-US" altLang="ja-JP" sz="1100" b="1" i="0" u="none" strike="noStrike" baseline="0">
              <a:solidFill>
                <a:srgbClr val="FF0000"/>
              </a:solidFill>
              <a:latin typeface="ＭＳ Ｐゴシック"/>
              <a:ea typeface="ＭＳ Ｐゴシック"/>
            </a:rPr>
            <a:t>6890</a:t>
          </a:r>
          <a:r>
            <a:rPr lang="ja-JP" altLang="en-US" sz="1100" b="1" i="0" u="none" strike="noStrike" baseline="0">
              <a:solidFill>
                <a:srgbClr val="FF0000"/>
              </a:solidFill>
              <a:latin typeface="ＭＳ Ｐゴシック"/>
              <a:ea typeface="ＭＳ Ｐゴシック"/>
            </a:rPr>
            <a:t>行）以降に追記</a:t>
          </a:r>
          <a:r>
            <a:rPr lang="ja-JP" altLang="en-US" sz="1100" b="0" i="0" u="none" strike="noStrike" baseline="0">
              <a:solidFill>
                <a:srgbClr val="000000"/>
              </a:solidFill>
              <a:latin typeface="ＭＳ Ｐゴシック"/>
              <a:ea typeface="ＭＳ Ｐゴシック"/>
            </a:rPr>
            <a:t>して下さい。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159684</xdr:colOff>
      <xdr:row>10</xdr:row>
      <xdr:rowOff>1341343</xdr:rowOff>
    </xdr:from>
    <xdr:to>
      <xdr:col>18</xdr:col>
      <xdr:colOff>285750</xdr:colOff>
      <xdr:row>28</xdr:row>
      <xdr:rowOff>152399</xdr:rowOff>
    </xdr:to>
    <xdr:sp macro="" textlink="">
      <xdr:nvSpPr>
        <xdr:cNvPr id="3" name="テキスト ボックス 2">
          <a:extLst>
            <a:ext uri="{FF2B5EF4-FFF2-40B4-BE49-F238E27FC236}">
              <a16:creationId xmlns:a16="http://schemas.microsoft.com/office/drawing/2014/main" id="{AC6FD22D-DA91-4997-8FFB-3BFFC803A895}"/>
            </a:ext>
          </a:extLst>
        </xdr:cNvPr>
        <xdr:cNvSpPr txBox="1"/>
      </xdr:nvSpPr>
      <xdr:spPr>
        <a:xfrm>
          <a:off x="8141634" y="4770343"/>
          <a:ext cx="4859991" cy="9040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設計数値表　記入方法</a:t>
          </a:r>
          <a:r>
            <a:rPr kumimoji="1" lang="en-US" altLang="ja-JP" sz="1100"/>
            <a:t>】</a:t>
          </a:r>
        </a:p>
        <a:p>
          <a:r>
            <a:rPr kumimoji="1" lang="ja-JP" altLang="en-US" sz="1100"/>
            <a:t>・仕様に対して提案内容が同じ場合については</a:t>
          </a:r>
          <a:r>
            <a:rPr kumimoji="1" lang="ja-JP" altLang="en-US" sz="1100" b="1"/>
            <a:t>「左記のとおり」</a:t>
          </a:r>
          <a:r>
            <a:rPr kumimoji="1" lang="ja-JP" altLang="en-US" sz="1100"/>
            <a:t>と枠内に記入。</a:t>
          </a:r>
          <a:endParaRPr kumimoji="1" lang="en-US" altLang="ja-JP" sz="1100"/>
        </a:p>
        <a:p>
          <a:r>
            <a:rPr kumimoji="1" lang="ja-JP" altLang="en-US" sz="1100"/>
            <a:t>・仕様に対して、提案内容が少しでも異なる場合については、その</a:t>
          </a:r>
          <a:r>
            <a:rPr kumimoji="1" lang="ja-JP" altLang="en-US" sz="1100" b="1" u="sng"/>
            <a:t>内容を枠内に記入し、</a:t>
          </a:r>
          <a:r>
            <a:rPr kumimoji="1" lang="ja-JP" altLang="en-US" sz="1100" b="1" u="sng">
              <a:solidFill>
                <a:srgbClr val="FF0000"/>
              </a:solidFill>
            </a:rPr>
            <a:t>必ず「赤文字」に変更</a:t>
          </a:r>
          <a:r>
            <a:rPr kumimoji="1" lang="ja-JP" altLang="en-US" sz="1100"/>
            <a:t>して下さい。</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a:t>
          </a:r>
          <a:r>
            <a:rPr kumimoji="1" lang="ja-JP" altLang="en-US" sz="1100"/>
            <a:t>　　</a:t>
          </a:r>
          <a:r>
            <a:rPr kumimoji="1" lang="en-US" altLang="ja-JP" sz="1100"/>
            <a:t>】</a:t>
          </a:r>
          <a:r>
            <a:rPr kumimoji="1" lang="ja-JP" altLang="en-US" sz="1100"/>
            <a:t>内については</a:t>
          </a:r>
          <a:r>
            <a:rPr kumimoji="1" lang="ja-JP" altLang="en-US" sz="1100" b="1" u="sng"/>
            <a:t>提案内容を記入し、</a:t>
          </a:r>
          <a:r>
            <a:rPr kumimoji="1" lang="ja-JP" altLang="ja-JP" sz="1100" b="1" u="sng">
              <a:solidFill>
                <a:srgbClr val="FF0000"/>
              </a:solidFill>
              <a:effectLst/>
              <a:latin typeface="+mn-lt"/>
              <a:ea typeface="+mn-ea"/>
              <a:cs typeface="+mn-cs"/>
            </a:rPr>
            <a:t>必ず「赤文字」に変更</a:t>
          </a:r>
          <a:r>
            <a:rPr kumimoji="1" lang="ja-JP" altLang="ja-JP" sz="1100">
              <a:solidFill>
                <a:schemeClr val="dk1"/>
              </a:solidFill>
              <a:effectLst/>
              <a:latin typeface="+mn-lt"/>
              <a:ea typeface="+mn-ea"/>
              <a:cs typeface="+mn-cs"/>
            </a:rPr>
            <a:t>して下さい。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設計数値表　記入例</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clientData/>
  </xdr:twoCellAnchor>
  <xdr:oneCellAnchor>
    <xdr:from>
      <xdr:col>11</xdr:col>
      <xdr:colOff>298638</xdr:colOff>
      <xdr:row>12</xdr:row>
      <xdr:rowOff>553010</xdr:rowOff>
    </xdr:from>
    <xdr:ext cx="4644278" cy="5282353"/>
    <xdr:pic>
      <xdr:nvPicPr>
        <xdr:cNvPr id="4" name="図 3">
          <a:extLst>
            <a:ext uri="{FF2B5EF4-FFF2-40B4-BE49-F238E27FC236}">
              <a16:creationId xmlns:a16="http://schemas.microsoft.com/office/drawing/2014/main" id="{33ABCD07-99B8-4A0C-ABB5-EFB4BD120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0588" y="6067985"/>
          <a:ext cx="4644278" cy="528235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8</xdr:col>
      <xdr:colOff>85725</xdr:colOff>
      <xdr:row>2</xdr:row>
      <xdr:rowOff>0</xdr:rowOff>
    </xdr:from>
    <xdr:to>
      <xdr:col>8</xdr:col>
      <xdr:colOff>3867150</xdr:colOff>
      <xdr:row>18</xdr:row>
      <xdr:rowOff>48745</xdr:rowOff>
    </xdr:to>
    <xdr:sp macro="" textlink="">
      <xdr:nvSpPr>
        <xdr:cNvPr id="2" name="テキスト ボックス 1">
          <a:extLst>
            <a:ext uri="{FF2B5EF4-FFF2-40B4-BE49-F238E27FC236}">
              <a16:creationId xmlns:a16="http://schemas.microsoft.com/office/drawing/2014/main" id="{D1A91BB4-B6C3-46D4-A9AC-29FCCF9055B1}"/>
            </a:ext>
          </a:extLst>
        </xdr:cNvPr>
        <xdr:cNvSpPr txBox="1">
          <a:spLocks noChangeArrowheads="1"/>
        </xdr:cNvSpPr>
      </xdr:nvSpPr>
      <xdr:spPr bwMode="auto">
        <a:xfrm>
          <a:off x="11772900" y="342900"/>
          <a:ext cx="3781425" cy="3191995"/>
        </a:xfrm>
        <a:prstGeom prst="rect">
          <a:avLst/>
        </a:prstGeom>
        <a:solidFill>
          <a:srgbClr val="FFFFFF"/>
        </a:solidFill>
        <a:ln w="9525">
          <a:solidFill>
            <a:srgbClr val="FF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mn-ea"/>
              <a:ea typeface="+mn-ea"/>
            </a:rPr>
            <a:t>【記入にあたっての留意事項】</a:t>
          </a:r>
        </a:p>
        <a:p>
          <a:pPr algn="l" rtl="0">
            <a:lnSpc>
              <a:spcPts val="1300"/>
            </a:lnSpc>
            <a:defRPr sz="1000"/>
          </a:pPr>
          <a:r>
            <a:rPr lang="ja-JP" altLang="en-US" sz="1000" b="0" i="0" u="none" strike="noStrike" baseline="0">
              <a:solidFill>
                <a:srgbClr val="000000"/>
              </a:solidFill>
              <a:latin typeface="+mn-ea"/>
              <a:ea typeface="+mn-ea"/>
            </a:rPr>
            <a:t>①整備する施設は「整備施設」欄に○を記入してください。提案施設の行は、ひとつでも整備する構成要素があれば○を記入してください。</a:t>
          </a:r>
          <a:endParaRPr lang="en-US" altLang="ja-JP" sz="1000" b="0" i="0" u="none" strike="noStrike" baseline="0">
            <a:solidFill>
              <a:srgbClr val="000000"/>
            </a:solidFill>
            <a:latin typeface="+mn-ea"/>
            <a:ea typeface="+mn-ea"/>
          </a:endParaRPr>
        </a:p>
        <a:p>
          <a:pPr algn="l" rtl="0">
            <a:lnSpc>
              <a:spcPts val="1300"/>
            </a:lnSpc>
            <a:defRPr sz="1000"/>
          </a:pPr>
          <a:r>
            <a:rPr lang="ja-JP" altLang="en-US" sz="1000" b="0" i="0" u="none" strike="noStrike" baseline="0">
              <a:solidFill>
                <a:srgbClr val="000000"/>
              </a:solidFill>
              <a:latin typeface="+mn-ea"/>
              <a:ea typeface="+mn-ea"/>
            </a:rPr>
            <a:t>②</a:t>
          </a:r>
          <a:r>
            <a:rPr lang="en-US" altLang="ja-JP" sz="1000" b="0" i="0" baseline="0">
              <a:effectLst/>
              <a:latin typeface="+mn-ea"/>
              <a:ea typeface="+mn-ea"/>
              <a:cs typeface="+mn-cs"/>
            </a:rPr>
            <a:t>G</a:t>
          </a:r>
          <a:r>
            <a:rPr lang="ja-JP" altLang="ja-JP" sz="1000" b="0" i="0" baseline="0">
              <a:effectLst/>
              <a:latin typeface="+mn-ea"/>
              <a:ea typeface="+mn-ea"/>
              <a:cs typeface="+mn-cs"/>
            </a:rPr>
            <a:t>列の</a:t>
          </a:r>
          <a:r>
            <a:rPr lang="ja-JP" altLang="en-US" sz="1000" b="0" i="0" baseline="0">
              <a:effectLst/>
              <a:latin typeface="+mn-ea"/>
              <a:ea typeface="+mn-ea"/>
              <a:cs typeface="+mn-cs"/>
            </a:rPr>
            <a:t>構成要素は、整備する構成要素を羅列してください。</a:t>
          </a:r>
          <a:endParaRPr lang="en-US" altLang="ja-JP" sz="1000" b="0" i="0" baseline="0">
            <a:effectLst/>
            <a:latin typeface="+mn-ea"/>
            <a:ea typeface="+mn-ea"/>
            <a:cs typeface="+mn-cs"/>
          </a:endParaRPr>
        </a:p>
        <a:p>
          <a:pPr algn="l" rtl="0">
            <a:lnSpc>
              <a:spcPts val="1300"/>
            </a:lnSpc>
            <a:defRPr sz="1000"/>
          </a:pPr>
          <a:r>
            <a:rPr lang="ja-JP" altLang="en-US" sz="1000" b="0" i="0" u="none" strike="noStrike" baseline="0">
              <a:solidFill>
                <a:srgbClr val="000000"/>
              </a:solidFill>
              <a:effectLst/>
              <a:latin typeface="+mn-ea"/>
              <a:ea typeface="+mn-ea"/>
              <a:cs typeface="+mn-cs"/>
            </a:rPr>
            <a:t>③</a:t>
          </a:r>
          <a:r>
            <a:rPr lang="en-US" altLang="ja-JP" sz="1000" b="0" i="0" u="none" strike="noStrike" baseline="0">
              <a:solidFill>
                <a:srgbClr val="000000"/>
              </a:solidFill>
              <a:effectLst/>
              <a:latin typeface="+mn-ea"/>
              <a:ea typeface="+mn-ea"/>
              <a:cs typeface="+mn-cs"/>
            </a:rPr>
            <a:t>5</a:t>
          </a:r>
          <a:r>
            <a:rPr lang="ja-JP" altLang="en-US" sz="1000" b="0" i="0" u="none" strike="noStrike" baseline="0">
              <a:solidFill>
                <a:srgbClr val="000000"/>
              </a:solidFill>
              <a:effectLst/>
              <a:latin typeface="+mn-ea"/>
              <a:ea typeface="+mn-ea"/>
              <a:cs typeface="+mn-cs"/>
            </a:rPr>
            <a:t>行目の構成要素には、</a:t>
          </a:r>
          <a:r>
            <a:rPr lang="en-US" altLang="ja-JP" sz="1000" b="0" i="0" u="none" strike="noStrike" baseline="0">
              <a:solidFill>
                <a:srgbClr val="000000"/>
              </a:solidFill>
              <a:effectLst/>
              <a:latin typeface="+mn-ea"/>
              <a:ea typeface="+mn-ea"/>
              <a:cs typeface="+mn-cs"/>
            </a:rPr>
            <a:t>C</a:t>
          </a:r>
          <a:r>
            <a:rPr lang="ja-JP" altLang="en-US" sz="1000" b="0" i="0" u="none" strike="noStrike" baseline="0">
              <a:solidFill>
                <a:srgbClr val="000000"/>
              </a:solidFill>
              <a:effectLst/>
              <a:latin typeface="+mn-ea"/>
              <a:ea typeface="+mn-ea"/>
              <a:cs typeface="+mn-cs"/>
            </a:rPr>
            <a:t>列と同様に整備する洗い場の利用人数を記入してください。</a:t>
          </a:r>
          <a:endParaRPr lang="en-US" altLang="ja-JP" sz="1000" b="0" i="0" u="none" strike="noStrike" baseline="0">
            <a:solidFill>
              <a:srgbClr val="000000"/>
            </a:solidFill>
            <a:effectLst/>
            <a:latin typeface="+mn-ea"/>
            <a:ea typeface="+mn-ea"/>
            <a:cs typeface="+mn-cs"/>
          </a:endParaRPr>
        </a:p>
        <a:p>
          <a:pPr algn="l" rtl="0">
            <a:lnSpc>
              <a:spcPts val="1300"/>
            </a:lnSpc>
            <a:defRPr sz="1000"/>
          </a:pPr>
          <a:r>
            <a:rPr lang="ja-JP" altLang="en-US" sz="1000" b="0" i="0" u="none" strike="noStrike" baseline="0">
              <a:solidFill>
                <a:srgbClr val="000000"/>
              </a:solidFill>
              <a:effectLst/>
              <a:latin typeface="+mn-ea"/>
              <a:ea typeface="+mn-ea"/>
              <a:cs typeface="+mn-cs"/>
            </a:rPr>
            <a:t>④</a:t>
          </a:r>
          <a:r>
            <a:rPr lang="en-US" altLang="ja-JP" sz="1000" b="0" i="0" baseline="0">
              <a:effectLst/>
              <a:latin typeface="+mn-lt"/>
              <a:ea typeface="+mn-ea"/>
              <a:cs typeface="+mn-cs"/>
            </a:rPr>
            <a:t>8</a:t>
          </a:r>
          <a:r>
            <a:rPr lang="ja-JP" altLang="ja-JP" sz="1000" b="0" i="0" baseline="0">
              <a:effectLst/>
              <a:latin typeface="+mn-lt"/>
              <a:ea typeface="+mn-ea"/>
              <a:cs typeface="+mn-cs"/>
            </a:rPr>
            <a:t>行目の構成要素には、</a:t>
          </a:r>
          <a:r>
            <a:rPr lang="en-US" altLang="ja-JP" sz="1000" b="0" i="0" baseline="0">
              <a:effectLst/>
              <a:latin typeface="+mn-lt"/>
              <a:ea typeface="+mn-ea"/>
              <a:cs typeface="+mn-cs"/>
            </a:rPr>
            <a:t>25</a:t>
          </a:r>
          <a:r>
            <a:rPr lang="ja-JP" altLang="en-US" sz="1000" b="0" i="0" baseline="0">
              <a:effectLst/>
              <a:latin typeface="+mn-lt"/>
              <a:ea typeface="+mn-ea"/>
              <a:cs typeface="+mn-cs"/>
            </a:rPr>
            <a:t>ｍプールのレーン数と低学年プール授業で利用できるレーン数も記入してください。</a:t>
          </a:r>
          <a:endParaRPr lang="en-US" altLang="ja-JP" sz="1000" b="0" i="0" baseline="0">
            <a:effectLst/>
            <a:latin typeface="+mn-lt"/>
            <a:ea typeface="+mn-ea"/>
            <a:cs typeface="+mn-cs"/>
          </a:endParaRPr>
        </a:p>
        <a:p>
          <a:pPr algn="l" rtl="0">
            <a:lnSpc>
              <a:spcPts val="1300"/>
            </a:lnSpc>
            <a:defRPr sz="1000"/>
          </a:pPr>
          <a:r>
            <a:rPr lang="ja-JP" altLang="en-US" sz="1000" b="0" i="0" u="none" strike="noStrike" baseline="0">
              <a:solidFill>
                <a:srgbClr val="000000"/>
              </a:solidFill>
              <a:effectLst/>
              <a:latin typeface="+mn-lt"/>
              <a:ea typeface="+mn-ea"/>
              <a:cs typeface="+mn-cs"/>
            </a:rPr>
            <a:t>⑤</a:t>
          </a:r>
          <a:r>
            <a:rPr lang="en-US" altLang="ja-JP" sz="1000" b="0" i="0" baseline="0">
              <a:effectLst/>
              <a:latin typeface="+mn-lt"/>
              <a:ea typeface="+mn-ea"/>
              <a:cs typeface="+mn-cs"/>
            </a:rPr>
            <a:t>C</a:t>
          </a:r>
          <a:r>
            <a:rPr lang="ja-JP" altLang="ja-JP" sz="1000" b="0" i="0" baseline="0">
              <a:effectLst/>
              <a:latin typeface="+mn-lt"/>
              <a:ea typeface="+mn-ea"/>
              <a:cs typeface="+mn-cs"/>
            </a:rPr>
            <a:t>列に記載のない</a:t>
          </a:r>
          <a:r>
            <a:rPr lang="ja-JP" altLang="en-US" sz="1000" b="0" i="0" u="none" strike="noStrike" baseline="0">
              <a:solidFill>
                <a:srgbClr val="000000"/>
              </a:solidFill>
              <a:effectLst/>
              <a:latin typeface="+mn-lt"/>
              <a:ea typeface="+mn-ea"/>
              <a:cs typeface="+mn-cs"/>
            </a:rPr>
            <a:t>入浴施設を整備する場合は、</a:t>
          </a:r>
          <a:r>
            <a:rPr lang="en-US" altLang="ja-JP" sz="1000" b="0" i="0" u="none" strike="noStrike" baseline="0">
              <a:solidFill>
                <a:srgbClr val="000000"/>
              </a:solidFill>
              <a:effectLst/>
              <a:latin typeface="+mn-lt"/>
              <a:ea typeface="+mn-ea"/>
              <a:cs typeface="+mn-cs"/>
            </a:rPr>
            <a:t>7</a:t>
          </a:r>
          <a:r>
            <a:rPr lang="ja-JP" altLang="en-US" sz="1000" b="0" i="0" u="none" strike="noStrike" baseline="0">
              <a:solidFill>
                <a:srgbClr val="000000"/>
              </a:solidFill>
              <a:effectLst/>
              <a:latin typeface="+mn-lt"/>
              <a:ea typeface="+mn-ea"/>
              <a:cs typeface="+mn-cs"/>
            </a:rPr>
            <a:t>行目に記入してください。</a:t>
          </a:r>
          <a:endParaRPr lang="en-US" altLang="ja-JP" sz="1000" b="0" i="0" u="none" strike="noStrike" baseline="0">
            <a:solidFill>
              <a:srgbClr val="000000"/>
            </a:solidFill>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a:solidFill>
                <a:srgbClr val="000000"/>
              </a:solidFill>
              <a:effectLst/>
              <a:latin typeface="+mn-lt"/>
              <a:ea typeface="+mn-ea"/>
              <a:cs typeface="+mn-cs"/>
            </a:rPr>
            <a:t>⑥</a:t>
          </a:r>
          <a:r>
            <a:rPr lang="en-US" altLang="ja-JP" sz="1000" b="0" i="0" baseline="0">
              <a:effectLst/>
              <a:latin typeface="+mn-lt"/>
              <a:ea typeface="+mn-ea"/>
              <a:cs typeface="+mn-cs"/>
            </a:rPr>
            <a:t>C</a:t>
          </a:r>
          <a:r>
            <a:rPr lang="ja-JP" altLang="ja-JP" sz="1000" b="0" i="0" baseline="0">
              <a:effectLst/>
              <a:latin typeface="+mn-lt"/>
              <a:ea typeface="+mn-ea"/>
              <a:cs typeface="+mn-cs"/>
            </a:rPr>
            <a:t>列に記載のない</a:t>
          </a:r>
          <a:r>
            <a:rPr lang="ja-JP" altLang="en-US" sz="1000" b="0" i="0" baseline="0">
              <a:effectLst/>
              <a:latin typeface="+mn-lt"/>
              <a:ea typeface="+mn-ea"/>
              <a:cs typeface="+mn-cs"/>
            </a:rPr>
            <a:t>健康浴施設を</a:t>
          </a:r>
          <a:r>
            <a:rPr lang="ja-JP" altLang="ja-JP" sz="1000" b="0" i="0" baseline="0">
              <a:effectLst/>
              <a:latin typeface="+mn-lt"/>
              <a:ea typeface="+mn-ea"/>
              <a:cs typeface="+mn-cs"/>
            </a:rPr>
            <a:t>整備する場合は、</a:t>
          </a:r>
          <a:r>
            <a:rPr lang="en-US" altLang="ja-JP" sz="1000" b="0" i="0" baseline="0">
              <a:effectLst/>
              <a:latin typeface="+mn-lt"/>
              <a:ea typeface="+mn-ea"/>
              <a:cs typeface="+mn-cs"/>
            </a:rPr>
            <a:t>10</a:t>
          </a:r>
          <a:r>
            <a:rPr lang="ja-JP" altLang="ja-JP" sz="1000" b="0" i="0" baseline="0">
              <a:effectLst/>
              <a:latin typeface="+mn-lt"/>
              <a:ea typeface="+mn-ea"/>
              <a:cs typeface="+mn-cs"/>
            </a:rPr>
            <a:t>行目に記入してください。</a:t>
          </a:r>
          <a:endParaRPr lang="ja-JP" altLang="ja-JP">
            <a:effectLst/>
          </a:endParaRPr>
        </a:p>
        <a:p>
          <a:pPr algn="l" rtl="0">
            <a:lnSpc>
              <a:spcPts val="1300"/>
            </a:lnSpc>
            <a:defRPr sz="1000"/>
          </a:pPr>
          <a:r>
            <a:rPr lang="ja-JP" altLang="en-US" sz="1000" b="0" i="0" u="none" strike="noStrike" baseline="0">
              <a:solidFill>
                <a:srgbClr val="000000"/>
              </a:solidFill>
              <a:latin typeface="+mn-ea"/>
              <a:ea typeface="+mn-ea"/>
            </a:rPr>
            <a:t>⑦</a:t>
          </a:r>
          <a:r>
            <a:rPr lang="en-US" altLang="ja-JP" sz="1000" b="0" i="0" u="none" strike="noStrike" baseline="0">
              <a:solidFill>
                <a:srgbClr val="000000"/>
              </a:solidFill>
              <a:latin typeface="+mn-ea"/>
              <a:ea typeface="+mn-ea"/>
            </a:rPr>
            <a:t>B</a:t>
          </a:r>
          <a:r>
            <a:rPr lang="ja-JP" altLang="en-US" sz="1000" b="0" i="0" u="none" strike="noStrike" baseline="0">
              <a:solidFill>
                <a:srgbClr val="000000"/>
              </a:solidFill>
              <a:latin typeface="+mn-ea"/>
              <a:ea typeface="+mn-ea"/>
            </a:rPr>
            <a:t>列に</a:t>
          </a:r>
          <a:r>
            <a:rPr lang="ja-JP" altLang="ja-JP" sz="1000" b="0" i="0" baseline="0">
              <a:effectLst/>
              <a:latin typeface="+mn-lt"/>
              <a:ea typeface="+mn-ea"/>
              <a:cs typeface="+mn-cs"/>
            </a:rPr>
            <a:t>記載のない</a:t>
          </a:r>
          <a:r>
            <a:rPr lang="ja-JP" altLang="en-US" sz="1000" b="0" i="0" baseline="0">
              <a:effectLst/>
              <a:latin typeface="+mn-lt"/>
              <a:ea typeface="+mn-ea"/>
              <a:cs typeface="+mn-cs"/>
            </a:rPr>
            <a:t>施設・室を整備する場合は、</a:t>
          </a:r>
          <a:r>
            <a:rPr lang="en-US" altLang="ja-JP" sz="1000" b="0" i="0" baseline="0">
              <a:effectLst/>
              <a:latin typeface="+mn-lt"/>
              <a:ea typeface="+mn-ea"/>
              <a:cs typeface="+mn-cs"/>
            </a:rPr>
            <a:t>24</a:t>
          </a:r>
          <a:r>
            <a:rPr lang="ja-JP" altLang="en-US" sz="1000" b="0" i="0" baseline="0">
              <a:effectLst/>
              <a:latin typeface="+mn-lt"/>
              <a:ea typeface="+mn-ea"/>
              <a:cs typeface="+mn-cs"/>
            </a:rPr>
            <a:t>行目以降に追記してください。</a:t>
          </a:r>
          <a:endParaRPr lang="en-US" altLang="ja-JP" sz="1000" b="0" i="0" u="none" strike="noStrike" baseline="0">
            <a:solidFill>
              <a:srgbClr val="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0</xdr:colOff>
      <xdr:row>15</xdr:row>
      <xdr:rowOff>228600</xdr:rowOff>
    </xdr:from>
    <xdr:to>
      <xdr:col>34</xdr:col>
      <xdr:colOff>0</xdr:colOff>
      <xdr:row>15</xdr:row>
      <xdr:rowOff>228600</xdr:rowOff>
    </xdr:to>
    <xdr:sp macro="" textlink="">
      <xdr:nvSpPr>
        <xdr:cNvPr id="15387" name="Text Box 1">
          <a:extLst>
            <a:ext uri="{FF2B5EF4-FFF2-40B4-BE49-F238E27FC236}">
              <a16:creationId xmlns:a16="http://schemas.microsoft.com/office/drawing/2014/main" id="{00000000-0008-0000-0B00-00001B3C0000}"/>
            </a:ext>
          </a:extLst>
        </xdr:cNvPr>
        <xdr:cNvSpPr txBox="1">
          <a:spLocks noChangeArrowheads="1"/>
        </xdr:cNvSpPr>
      </xdr:nvSpPr>
      <xdr:spPr bwMode="auto">
        <a:xfrm>
          <a:off x="17649825" y="3867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15</xdr:row>
      <xdr:rowOff>228600</xdr:rowOff>
    </xdr:from>
    <xdr:to>
      <xdr:col>34</xdr:col>
      <xdr:colOff>0</xdr:colOff>
      <xdr:row>15</xdr:row>
      <xdr:rowOff>228600</xdr:rowOff>
    </xdr:to>
    <xdr:sp macro="" textlink="">
      <xdr:nvSpPr>
        <xdr:cNvPr id="15388" name="Text Box 2">
          <a:extLst>
            <a:ext uri="{FF2B5EF4-FFF2-40B4-BE49-F238E27FC236}">
              <a16:creationId xmlns:a16="http://schemas.microsoft.com/office/drawing/2014/main" id="{00000000-0008-0000-0B00-00001C3C0000}"/>
            </a:ext>
          </a:extLst>
        </xdr:cNvPr>
        <xdr:cNvSpPr txBox="1">
          <a:spLocks noChangeArrowheads="1"/>
        </xdr:cNvSpPr>
      </xdr:nvSpPr>
      <xdr:spPr bwMode="auto">
        <a:xfrm>
          <a:off x="17649825" y="3867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20</xdr:row>
      <xdr:rowOff>228600</xdr:rowOff>
    </xdr:from>
    <xdr:to>
      <xdr:col>34</xdr:col>
      <xdr:colOff>0</xdr:colOff>
      <xdr:row>20</xdr:row>
      <xdr:rowOff>228600</xdr:rowOff>
    </xdr:to>
    <xdr:sp macro="" textlink="">
      <xdr:nvSpPr>
        <xdr:cNvPr id="4" name="Text Box 1">
          <a:extLst>
            <a:ext uri="{FF2B5EF4-FFF2-40B4-BE49-F238E27FC236}">
              <a16:creationId xmlns:a16="http://schemas.microsoft.com/office/drawing/2014/main" id="{00000000-0008-0000-0B00-000004000000}"/>
            </a:ext>
          </a:extLst>
        </xdr:cNvPr>
        <xdr:cNvSpPr txBox="1">
          <a:spLocks noChangeArrowheads="1"/>
        </xdr:cNvSpPr>
      </xdr:nvSpPr>
      <xdr:spPr bwMode="auto">
        <a:xfrm>
          <a:off x="24231600" y="37909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20</xdr:row>
      <xdr:rowOff>228600</xdr:rowOff>
    </xdr:from>
    <xdr:to>
      <xdr:col>34</xdr:col>
      <xdr:colOff>0</xdr:colOff>
      <xdr:row>20</xdr:row>
      <xdr:rowOff>228600</xdr:rowOff>
    </xdr:to>
    <xdr:sp macro="" textlink="">
      <xdr:nvSpPr>
        <xdr:cNvPr id="5" name="Text Box 2">
          <a:extLst>
            <a:ext uri="{FF2B5EF4-FFF2-40B4-BE49-F238E27FC236}">
              <a16:creationId xmlns:a16="http://schemas.microsoft.com/office/drawing/2014/main" id="{00000000-0008-0000-0B00-000005000000}"/>
            </a:ext>
          </a:extLst>
        </xdr:cNvPr>
        <xdr:cNvSpPr txBox="1">
          <a:spLocks noChangeArrowheads="1"/>
        </xdr:cNvSpPr>
      </xdr:nvSpPr>
      <xdr:spPr bwMode="auto">
        <a:xfrm>
          <a:off x="24231600" y="37909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145257</xdr:colOff>
      <xdr:row>22</xdr:row>
      <xdr:rowOff>16669</xdr:rowOff>
    </xdr:from>
    <xdr:to>
      <xdr:col>3</xdr:col>
      <xdr:colOff>577057</xdr:colOff>
      <xdr:row>38</xdr:row>
      <xdr:rowOff>186531</xdr:rowOff>
    </xdr:to>
    <xdr:grpSp>
      <xdr:nvGrpSpPr>
        <xdr:cNvPr id="4" name="グループ化 3">
          <a:extLst>
            <a:ext uri="{FF2B5EF4-FFF2-40B4-BE49-F238E27FC236}">
              <a16:creationId xmlns:a16="http://schemas.microsoft.com/office/drawing/2014/main" id="{00000000-0008-0000-0E00-000004000000}"/>
            </a:ext>
          </a:extLst>
        </xdr:cNvPr>
        <xdr:cNvGrpSpPr/>
      </xdr:nvGrpSpPr>
      <xdr:grpSpPr>
        <a:xfrm>
          <a:off x="364332" y="5122069"/>
          <a:ext cx="3841750" cy="3827462"/>
          <a:chOff x="7227888" y="7418388"/>
          <a:chExt cx="3481387" cy="3862387"/>
        </a:xfrm>
      </xdr:grpSpPr>
      <xdr:pic>
        <xdr:nvPicPr>
          <xdr:cNvPr id="2" name="Picture 3">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46181" y="7698381"/>
            <a:ext cx="3244800" cy="330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AutoShape 2">
            <a:extLst>
              <a:ext uri="{FF2B5EF4-FFF2-40B4-BE49-F238E27FC236}">
                <a16:creationId xmlns:a16="http://schemas.microsoft.com/office/drawing/2014/main" id="{00000000-0008-0000-0E00-000003000000}"/>
              </a:ext>
            </a:extLst>
          </xdr:cNvPr>
          <xdr:cNvSpPr>
            <a:spLocks noChangeArrowheads="1"/>
          </xdr:cNvSpPr>
        </xdr:nvSpPr>
        <xdr:spPr bwMode="auto">
          <a:xfrm>
            <a:off x="7227888" y="7418388"/>
            <a:ext cx="3481387" cy="3862387"/>
          </a:xfrm>
          <a:prstGeom prst="roundRect">
            <a:avLst>
              <a:gd name="adj" fmla="val 9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160</xdr:colOff>
      <xdr:row>59</xdr:row>
      <xdr:rowOff>2241</xdr:rowOff>
    </xdr:from>
    <xdr:to>
      <xdr:col>30</xdr:col>
      <xdr:colOff>160</xdr:colOff>
      <xdr:row>59</xdr:row>
      <xdr:rowOff>2241</xdr:rowOff>
    </xdr:to>
    <xdr:sp macro="" textlink="">
      <xdr:nvSpPr>
        <xdr:cNvPr id="3073" name="Text Box 1">
          <a:extLst>
            <a:ext uri="{FF2B5EF4-FFF2-40B4-BE49-F238E27FC236}">
              <a16:creationId xmlns:a16="http://schemas.microsoft.com/office/drawing/2014/main" id="{00000000-0008-0000-1100-0000010C0000}"/>
            </a:ext>
          </a:extLst>
        </xdr:cNvPr>
        <xdr:cNvSpPr txBox="1">
          <a:spLocks noChangeArrowheads="1"/>
        </xdr:cNvSpPr>
      </xdr:nvSpPr>
      <xdr:spPr bwMode="auto">
        <a:xfrm>
          <a:off x="27866340" y="1472184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160</xdr:colOff>
      <xdr:row>59</xdr:row>
      <xdr:rowOff>2241</xdr:rowOff>
    </xdr:from>
    <xdr:to>
      <xdr:col>30</xdr:col>
      <xdr:colOff>160</xdr:colOff>
      <xdr:row>59</xdr:row>
      <xdr:rowOff>2241</xdr:rowOff>
    </xdr:to>
    <xdr:sp macro="" textlink="">
      <xdr:nvSpPr>
        <xdr:cNvPr id="3074" name="Text Box 2">
          <a:extLst>
            <a:ext uri="{FF2B5EF4-FFF2-40B4-BE49-F238E27FC236}">
              <a16:creationId xmlns:a16="http://schemas.microsoft.com/office/drawing/2014/main" id="{00000000-0008-0000-1100-0000020C0000}"/>
            </a:ext>
          </a:extLst>
        </xdr:cNvPr>
        <xdr:cNvSpPr txBox="1">
          <a:spLocks noChangeArrowheads="1"/>
        </xdr:cNvSpPr>
      </xdr:nvSpPr>
      <xdr:spPr bwMode="auto">
        <a:xfrm>
          <a:off x="27866340" y="1472184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0</xdr:colOff>
      <xdr:row>6</xdr:row>
      <xdr:rowOff>0</xdr:rowOff>
    </xdr:from>
    <xdr:to>
      <xdr:col>26</xdr:col>
      <xdr:colOff>0</xdr:colOff>
      <xdr:row>6</xdr:row>
      <xdr:rowOff>0</xdr:rowOff>
    </xdr:to>
    <xdr:sp macro="" textlink="">
      <xdr:nvSpPr>
        <xdr:cNvPr id="2" name="Text Box 1">
          <a:extLst>
            <a:ext uri="{FF2B5EF4-FFF2-40B4-BE49-F238E27FC236}">
              <a16:creationId xmlns:a16="http://schemas.microsoft.com/office/drawing/2014/main" id="{00000000-0008-0000-1400-000002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6</xdr:row>
      <xdr:rowOff>0</xdr:rowOff>
    </xdr:from>
    <xdr:to>
      <xdr:col>26</xdr:col>
      <xdr:colOff>0</xdr:colOff>
      <xdr:row>6</xdr:row>
      <xdr:rowOff>0</xdr:rowOff>
    </xdr:to>
    <xdr:sp macro="" textlink="">
      <xdr:nvSpPr>
        <xdr:cNvPr id="3" name="Text Box 2">
          <a:extLst>
            <a:ext uri="{FF2B5EF4-FFF2-40B4-BE49-F238E27FC236}">
              <a16:creationId xmlns:a16="http://schemas.microsoft.com/office/drawing/2014/main" id="{00000000-0008-0000-1400-000003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12</xdr:row>
      <xdr:rowOff>96370</xdr:rowOff>
    </xdr:from>
    <xdr:to>
      <xdr:col>26</xdr:col>
      <xdr:colOff>0</xdr:colOff>
      <xdr:row>12</xdr:row>
      <xdr:rowOff>96370</xdr:rowOff>
    </xdr:to>
    <xdr:sp macro="" textlink="">
      <xdr:nvSpPr>
        <xdr:cNvPr id="4" name="Text Box 3">
          <a:extLst>
            <a:ext uri="{FF2B5EF4-FFF2-40B4-BE49-F238E27FC236}">
              <a16:creationId xmlns:a16="http://schemas.microsoft.com/office/drawing/2014/main" id="{00000000-0008-0000-1400-000004000000}"/>
            </a:ext>
          </a:extLst>
        </xdr:cNvPr>
        <xdr:cNvSpPr txBox="1">
          <a:spLocks noChangeArrowheads="1"/>
        </xdr:cNvSpPr>
      </xdr:nvSpPr>
      <xdr:spPr bwMode="auto">
        <a:xfrm>
          <a:off x="22393275" y="327772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12</xdr:row>
      <xdr:rowOff>96370</xdr:rowOff>
    </xdr:from>
    <xdr:to>
      <xdr:col>26</xdr:col>
      <xdr:colOff>0</xdr:colOff>
      <xdr:row>12</xdr:row>
      <xdr:rowOff>96370</xdr:rowOff>
    </xdr:to>
    <xdr:sp macro="" textlink="">
      <xdr:nvSpPr>
        <xdr:cNvPr id="5" name="Text Box 4">
          <a:extLst>
            <a:ext uri="{FF2B5EF4-FFF2-40B4-BE49-F238E27FC236}">
              <a16:creationId xmlns:a16="http://schemas.microsoft.com/office/drawing/2014/main" id="{00000000-0008-0000-1400-000005000000}"/>
            </a:ext>
          </a:extLst>
        </xdr:cNvPr>
        <xdr:cNvSpPr txBox="1">
          <a:spLocks noChangeArrowheads="1"/>
        </xdr:cNvSpPr>
      </xdr:nvSpPr>
      <xdr:spPr bwMode="auto">
        <a:xfrm>
          <a:off x="22393275" y="327772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6</xdr:row>
      <xdr:rowOff>0</xdr:rowOff>
    </xdr:from>
    <xdr:to>
      <xdr:col>26</xdr:col>
      <xdr:colOff>0</xdr:colOff>
      <xdr:row>6</xdr:row>
      <xdr:rowOff>0</xdr:rowOff>
    </xdr:to>
    <xdr:sp macro="" textlink="">
      <xdr:nvSpPr>
        <xdr:cNvPr id="6" name="Text Box 5">
          <a:extLst>
            <a:ext uri="{FF2B5EF4-FFF2-40B4-BE49-F238E27FC236}">
              <a16:creationId xmlns:a16="http://schemas.microsoft.com/office/drawing/2014/main" id="{00000000-0008-0000-1400-000006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6</xdr:row>
      <xdr:rowOff>0</xdr:rowOff>
    </xdr:from>
    <xdr:to>
      <xdr:col>26</xdr:col>
      <xdr:colOff>0</xdr:colOff>
      <xdr:row>6</xdr:row>
      <xdr:rowOff>0</xdr:rowOff>
    </xdr:to>
    <xdr:sp macro="" textlink="">
      <xdr:nvSpPr>
        <xdr:cNvPr id="7" name="Text Box 6">
          <a:extLst>
            <a:ext uri="{FF2B5EF4-FFF2-40B4-BE49-F238E27FC236}">
              <a16:creationId xmlns:a16="http://schemas.microsoft.com/office/drawing/2014/main" id="{00000000-0008-0000-1400-000007000000}"/>
            </a:ext>
          </a:extLst>
        </xdr:cNvPr>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9</xdr:row>
      <xdr:rowOff>2241</xdr:rowOff>
    </xdr:from>
    <xdr:to>
      <xdr:col>26</xdr:col>
      <xdr:colOff>0</xdr:colOff>
      <xdr:row>9</xdr:row>
      <xdr:rowOff>2241</xdr:rowOff>
    </xdr:to>
    <xdr:sp macro="" textlink="">
      <xdr:nvSpPr>
        <xdr:cNvPr id="8" name="Text Box 9">
          <a:extLst>
            <a:ext uri="{FF2B5EF4-FFF2-40B4-BE49-F238E27FC236}">
              <a16:creationId xmlns:a16="http://schemas.microsoft.com/office/drawing/2014/main" id="{00000000-0008-0000-1400-000008000000}"/>
            </a:ext>
          </a:extLst>
        </xdr:cNvPr>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9</xdr:row>
      <xdr:rowOff>2241</xdr:rowOff>
    </xdr:from>
    <xdr:to>
      <xdr:col>26</xdr:col>
      <xdr:colOff>0</xdr:colOff>
      <xdr:row>9</xdr:row>
      <xdr:rowOff>2241</xdr:rowOff>
    </xdr:to>
    <xdr:sp macro="" textlink="">
      <xdr:nvSpPr>
        <xdr:cNvPr id="9" name="Text Box 10">
          <a:extLst>
            <a:ext uri="{FF2B5EF4-FFF2-40B4-BE49-F238E27FC236}">
              <a16:creationId xmlns:a16="http://schemas.microsoft.com/office/drawing/2014/main" id="{00000000-0008-0000-1400-000009000000}"/>
            </a:ext>
          </a:extLst>
        </xdr:cNvPr>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9</xdr:row>
      <xdr:rowOff>2241</xdr:rowOff>
    </xdr:from>
    <xdr:to>
      <xdr:col>26</xdr:col>
      <xdr:colOff>0</xdr:colOff>
      <xdr:row>9</xdr:row>
      <xdr:rowOff>2241</xdr:rowOff>
    </xdr:to>
    <xdr:sp macro="" textlink="">
      <xdr:nvSpPr>
        <xdr:cNvPr id="10" name="Text Box 11">
          <a:extLst>
            <a:ext uri="{FF2B5EF4-FFF2-40B4-BE49-F238E27FC236}">
              <a16:creationId xmlns:a16="http://schemas.microsoft.com/office/drawing/2014/main" id="{00000000-0008-0000-1400-00000A000000}"/>
            </a:ext>
          </a:extLst>
        </xdr:cNvPr>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0</xdr:colOff>
      <xdr:row>9</xdr:row>
      <xdr:rowOff>2241</xdr:rowOff>
    </xdr:from>
    <xdr:to>
      <xdr:col>26</xdr:col>
      <xdr:colOff>0</xdr:colOff>
      <xdr:row>9</xdr:row>
      <xdr:rowOff>2241</xdr:rowOff>
    </xdr:to>
    <xdr:sp macro="" textlink="">
      <xdr:nvSpPr>
        <xdr:cNvPr id="11" name="Text Box 12">
          <a:extLst>
            <a:ext uri="{FF2B5EF4-FFF2-40B4-BE49-F238E27FC236}">
              <a16:creationId xmlns:a16="http://schemas.microsoft.com/office/drawing/2014/main" id="{00000000-0008-0000-1400-00000B000000}"/>
            </a:ext>
          </a:extLst>
        </xdr:cNvPr>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9</xdr:row>
      <xdr:rowOff>0</xdr:rowOff>
    </xdr:from>
    <xdr:to>
      <xdr:col>28</xdr:col>
      <xdr:colOff>0</xdr:colOff>
      <xdr:row>24</xdr:row>
      <xdr:rowOff>0</xdr:rowOff>
    </xdr:to>
    <xdr:sp macro="" textlink="">
      <xdr:nvSpPr>
        <xdr:cNvPr id="2" name="Line 1">
          <a:extLst>
            <a:ext uri="{FF2B5EF4-FFF2-40B4-BE49-F238E27FC236}">
              <a16:creationId xmlns:a16="http://schemas.microsoft.com/office/drawing/2014/main" id="{00000000-0008-0000-1E00-000002000000}"/>
            </a:ext>
          </a:extLst>
        </xdr:cNvPr>
        <xdr:cNvSpPr>
          <a:spLocks noChangeShapeType="1"/>
        </xdr:cNvSpPr>
      </xdr:nvSpPr>
      <xdr:spPr bwMode="auto">
        <a:xfrm>
          <a:off x="4660900" y="1695450"/>
          <a:ext cx="11791950" cy="3771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0</xdr:rowOff>
    </xdr:from>
    <xdr:to>
      <xdr:col>7</xdr:col>
      <xdr:colOff>0</xdr:colOff>
      <xdr:row>30</xdr:row>
      <xdr:rowOff>0</xdr:rowOff>
    </xdr:to>
    <xdr:sp macro="" textlink="">
      <xdr:nvSpPr>
        <xdr:cNvPr id="3" name="Line 2">
          <a:extLst>
            <a:ext uri="{FF2B5EF4-FFF2-40B4-BE49-F238E27FC236}">
              <a16:creationId xmlns:a16="http://schemas.microsoft.com/office/drawing/2014/main" id="{00000000-0008-0000-1E00-000003000000}"/>
            </a:ext>
          </a:extLst>
        </xdr:cNvPr>
        <xdr:cNvSpPr>
          <a:spLocks noChangeShapeType="1"/>
        </xdr:cNvSpPr>
      </xdr:nvSpPr>
      <xdr:spPr bwMode="auto">
        <a:xfrm>
          <a:off x="3613150" y="8686800"/>
          <a:ext cx="1047750" cy="1733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23</xdr:row>
      <xdr:rowOff>247650</xdr:rowOff>
    </xdr:from>
    <xdr:to>
      <xdr:col>7</xdr:col>
      <xdr:colOff>0</xdr:colOff>
      <xdr:row>24</xdr:row>
      <xdr:rowOff>0</xdr:rowOff>
    </xdr:to>
    <xdr:sp macro="" textlink="">
      <xdr:nvSpPr>
        <xdr:cNvPr id="4" name="Line 2">
          <a:extLst>
            <a:ext uri="{FF2B5EF4-FFF2-40B4-BE49-F238E27FC236}">
              <a16:creationId xmlns:a16="http://schemas.microsoft.com/office/drawing/2014/main" id="{00000000-0008-0000-1E00-000004000000}"/>
            </a:ext>
          </a:extLst>
        </xdr:cNvPr>
        <xdr:cNvSpPr>
          <a:spLocks noChangeShapeType="1"/>
        </xdr:cNvSpPr>
      </xdr:nvSpPr>
      <xdr:spPr bwMode="auto">
        <a:xfrm>
          <a:off x="3613150" y="5461000"/>
          <a:ext cx="1047750" cy="322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23</xdr:row>
      <xdr:rowOff>246528</xdr:rowOff>
    </xdr:from>
    <xdr:to>
      <xdr:col>4</xdr:col>
      <xdr:colOff>0</xdr:colOff>
      <xdr:row>24</xdr:row>
      <xdr:rowOff>0</xdr:rowOff>
    </xdr:to>
    <xdr:sp macro="" textlink="">
      <xdr:nvSpPr>
        <xdr:cNvPr id="5" name="Line 2">
          <a:extLst>
            <a:ext uri="{FF2B5EF4-FFF2-40B4-BE49-F238E27FC236}">
              <a16:creationId xmlns:a16="http://schemas.microsoft.com/office/drawing/2014/main" id="{00000000-0008-0000-1E00-000005000000}"/>
            </a:ext>
          </a:extLst>
        </xdr:cNvPr>
        <xdr:cNvSpPr>
          <a:spLocks noChangeShapeType="1"/>
        </xdr:cNvSpPr>
      </xdr:nvSpPr>
      <xdr:spPr bwMode="auto">
        <a:xfrm>
          <a:off x="3272118" y="5390028"/>
          <a:ext cx="1333500" cy="32048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41</xdr:row>
      <xdr:rowOff>0</xdr:rowOff>
    </xdr:from>
    <xdr:to>
      <xdr:col>4</xdr:col>
      <xdr:colOff>0</xdr:colOff>
      <xdr:row>53</xdr:row>
      <xdr:rowOff>246529</xdr:rowOff>
    </xdr:to>
    <xdr:sp macro="" textlink="">
      <xdr:nvSpPr>
        <xdr:cNvPr id="17" name="Line 2">
          <a:extLst>
            <a:ext uri="{FF2B5EF4-FFF2-40B4-BE49-F238E27FC236}">
              <a16:creationId xmlns:a16="http://schemas.microsoft.com/office/drawing/2014/main" id="{00000000-0008-0000-1E00-000011000000}"/>
            </a:ext>
          </a:extLst>
        </xdr:cNvPr>
        <xdr:cNvSpPr>
          <a:spLocks noChangeShapeType="1"/>
        </xdr:cNvSpPr>
      </xdr:nvSpPr>
      <xdr:spPr bwMode="auto">
        <a:xfrm>
          <a:off x="3272118" y="12023910"/>
          <a:ext cx="1333500" cy="320488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0</xdr:rowOff>
    </xdr:from>
    <xdr:to>
      <xdr:col>5</xdr:col>
      <xdr:colOff>0</xdr:colOff>
      <xdr:row>53</xdr:row>
      <xdr:rowOff>246529</xdr:rowOff>
    </xdr:to>
    <xdr:sp macro="" textlink="">
      <xdr:nvSpPr>
        <xdr:cNvPr id="14" name="Line 2">
          <a:extLst>
            <a:ext uri="{FF2B5EF4-FFF2-40B4-BE49-F238E27FC236}">
              <a16:creationId xmlns:a16="http://schemas.microsoft.com/office/drawing/2014/main" id="{00000000-0008-0000-1E00-00000E000000}"/>
            </a:ext>
          </a:extLst>
        </xdr:cNvPr>
        <xdr:cNvSpPr>
          <a:spLocks noChangeShapeType="1"/>
        </xdr:cNvSpPr>
      </xdr:nvSpPr>
      <xdr:spPr bwMode="auto">
        <a:xfrm>
          <a:off x="4228353" y="15449176"/>
          <a:ext cx="1217706" cy="32048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24</xdr:row>
      <xdr:rowOff>0</xdr:rowOff>
    </xdr:from>
    <xdr:to>
      <xdr:col>5</xdr:col>
      <xdr:colOff>0</xdr:colOff>
      <xdr:row>30</xdr:row>
      <xdr:rowOff>0</xdr:rowOff>
    </xdr:to>
    <xdr:sp macro="" textlink="">
      <xdr:nvSpPr>
        <xdr:cNvPr id="15" name="Line 2">
          <a:extLst>
            <a:ext uri="{FF2B5EF4-FFF2-40B4-BE49-F238E27FC236}">
              <a16:creationId xmlns:a16="http://schemas.microsoft.com/office/drawing/2014/main" id="{00000000-0008-0000-1E00-00000F000000}"/>
            </a:ext>
          </a:extLst>
        </xdr:cNvPr>
        <xdr:cNvSpPr>
          <a:spLocks noChangeShapeType="1"/>
        </xdr:cNvSpPr>
      </xdr:nvSpPr>
      <xdr:spPr bwMode="auto">
        <a:xfrm>
          <a:off x="4228353" y="5685118"/>
          <a:ext cx="1217706" cy="14791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0</xdr:rowOff>
    </xdr:from>
    <xdr:to>
      <xdr:col>7</xdr:col>
      <xdr:colOff>0</xdr:colOff>
      <xdr:row>53</xdr:row>
      <xdr:rowOff>246529</xdr:rowOff>
    </xdr:to>
    <xdr:sp macro="" textlink="">
      <xdr:nvSpPr>
        <xdr:cNvPr id="10" name="Line 2">
          <a:extLst>
            <a:ext uri="{FF2B5EF4-FFF2-40B4-BE49-F238E27FC236}">
              <a16:creationId xmlns:a16="http://schemas.microsoft.com/office/drawing/2014/main" id="{00000000-0008-0000-1E00-00000A000000}"/>
            </a:ext>
          </a:extLst>
        </xdr:cNvPr>
        <xdr:cNvSpPr>
          <a:spLocks noChangeShapeType="1"/>
        </xdr:cNvSpPr>
      </xdr:nvSpPr>
      <xdr:spPr bwMode="auto">
        <a:xfrm>
          <a:off x="4600575" y="9486900"/>
          <a:ext cx="1333500" cy="32183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d.docs.live.net/&#27231;&#26800;&#35211;&#31309;/&#28988;&#21364;/&#35914;&#30000;&#24037;&#20107;&#20104;&#31639;&#2636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7231;&#26800;&#35211;&#31309;/&#28988;&#21364;/&#35914;&#30000;&#24037;&#20107;&#20104;&#31639;&#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kawashima/&#28988;&#21364;/&#40165;&#26646;/DXN/&#22235;&#22269;&#12539;&#20013;&#22269;/&#27798;&#27704;&#33391;&#37096;(11T.,8HX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MI/kawashima/&#28988;&#21364;/&#40165;&#26646;/DXN/&#22235;&#22269;&#12539;&#20013;&#22269;/&#27798;&#27704;&#33391;&#37096;(11T.,8HX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 val="Sheet1"/>
      <sheetName val="試運転工程表(20041115)"/>
      <sheetName val="プルダウン"/>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 val="蒸気収支図_(夏提出用)_"/>
      <sheetName val="▲蒸気収支図_(冬)"/>
      <sheetName val="蒸気収支図_(冬提出用)"/>
      <sheetName val="▲用役表低質_(客先提出用)"/>
      <sheetName val="▲用役表基準質_(客先提出用)"/>
      <sheetName val="▲用役表高質_(客先提出用)"/>
      <sheetName val="用水収支図_(提出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 val="総括"/>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 val="原単位"/>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 val="Ⅰ．グラフ_"/>
      <sheetName val="協力意識グラフ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書"/>
      <sheetName val="工程表B1"/>
      <sheetName val="工事予算書"/>
      <sheetName val="総括表"/>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 val="工事条件書_(小田原)"/>
      <sheetName val="工程表（）_(2)"/>
      <sheetName val="新総括表_(原価別)"/>
      <sheetName val="全データ・グラフ"/>
      <sheetName val="Pump_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 val="試運転工程表(20041115)"/>
    </sheetNames>
    <sheetDataSet>
      <sheetData sheetId="0" refreshError="1"/>
      <sheetData sheetId="1" refreshError="1"/>
      <sheetData sheetId="2" refreshError="1"/>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8"/>
  <sheetViews>
    <sheetView tabSelected="1" zoomScaleNormal="100" zoomScaleSheetLayoutView="90" workbookViewId="0"/>
  </sheetViews>
  <sheetFormatPr defaultColWidth="8.875" defaultRowHeight="13.5"/>
  <cols>
    <col min="1" max="1" width="9.875" style="159" customWidth="1"/>
    <col min="2" max="2" width="7.625" style="159" customWidth="1"/>
    <col min="3" max="3" width="22.625" style="159" customWidth="1"/>
    <col min="4" max="4" width="5.625" style="159" customWidth="1"/>
    <col min="5" max="5" width="12.625" style="159" customWidth="1"/>
    <col min="6" max="6" width="5.625" style="159" customWidth="1"/>
    <col min="7" max="7" width="22.625" style="159" customWidth="1"/>
    <col min="8" max="8" width="7.625" style="159" customWidth="1"/>
    <col min="9" max="9" width="9.875" style="159" customWidth="1"/>
    <col min="10" max="16384" width="8.875" style="159"/>
  </cols>
  <sheetData>
    <row r="5" spans="1:9" ht="15" customHeight="1">
      <c r="A5" s="158"/>
      <c r="B5" s="158"/>
      <c r="C5" s="158"/>
      <c r="D5" s="158"/>
      <c r="E5" s="158"/>
      <c r="F5" s="158"/>
      <c r="G5" s="158"/>
      <c r="H5" s="158"/>
      <c r="I5" s="158"/>
    </row>
    <row r="6" spans="1:9" ht="33.950000000000003" customHeight="1">
      <c r="A6" s="2"/>
      <c r="B6" s="2"/>
      <c r="C6" s="2"/>
      <c r="D6" s="2"/>
      <c r="E6" s="2"/>
      <c r="F6" s="2"/>
      <c r="G6" s="2"/>
      <c r="H6" s="2"/>
      <c r="I6" s="2"/>
    </row>
    <row r="7" spans="1:9" ht="33.950000000000003" customHeight="1">
      <c r="C7" s="1275" t="s">
        <v>2828</v>
      </c>
      <c r="D7" s="1275"/>
      <c r="E7" s="1275"/>
      <c r="F7" s="1275"/>
      <c r="G7" s="1275"/>
      <c r="H7" s="265"/>
      <c r="I7" s="2"/>
    </row>
    <row r="8" spans="1:9" ht="33.950000000000003" customHeight="1">
      <c r="C8" s="1275" t="s">
        <v>2829</v>
      </c>
      <c r="D8" s="1275"/>
      <c r="E8" s="1275"/>
      <c r="F8" s="1275"/>
      <c r="G8" s="1275"/>
      <c r="H8" s="265"/>
      <c r="I8" s="2"/>
    </row>
    <row r="9" spans="1:9" ht="33.950000000000003" customHeight="1">
      <c r="D9" s="998"/>
      <c r="E9" s="999" t="s">
        <v>2825</v>
      </c>
      <c r="F9" s="998"/>
      <c r="G9" s="998"/>
      <c r="H9" s="265"/>
      <c r="I9" s="2"/>
    </row>
    <row r="10" spans="1:9" ht="33.950000000000003" customHeight="1">
      <c r="B10" s="1277" t="s">
        <v>356</v>
      </c>
      <c r="C10" s="1277"/>
      <c r="D10" s="1277"/>
      <c r="E10" s="1277"/>
      <c r="F10" s="1277"/>
      <c r="G10" s="1277"/>
      <c r="H10" s="1277"/>
      <c r="I10" s="2"/>
    </row>
    <row r="11" spans="1:9" ht="33.950000000000003" customHeight="1">
      <c r="A11" s="2"/>
      <c r="B11" s="2"/>
      <c r="C11" s="2"/>
      <c r="D11" s="2"/>
      <c r="E11" s="999"/>
      <c r="F11" s="2"/>
      <c r="G11" s="2"/>
      <c r="H11" s="2"/>
      <c r="I11" s="2"/>
    </row>
    <row r="12" spans="1:9" ht="13.5" customHeight="1">
      <c r="B12" s="999"/>
      <c r="C12" s="999"/>
      <c r="D12" s="999"/>
      <c r="E12" s="999"/>
      <c r="F12" s="999"/>
      <c r="G12" s="999"/>
      <c r="H12" s="999"/>
      <c r="I12" s="2"/>
    </row>
    <row r="13" spans="1:9" ht="13.5" customHeight="1">
      <c r="B13" s="999"/>
      <c r="C13" s="999"/>
      <c r="D13" s="999"/>
      <c r="E13" s="999"/>
      <c r="F13" s="999"/>
      <c r="G13" s="999"/>
      <c r="H13" s="999"/>
      <c r="I13" s="2"/>
    </row>
    <row r="14" spans="1:9" ht="13.5" customHeight="1">
      <c r="B14" s="999"/>
      <c r="C14" s="999"/>
      <c r="D14" s="999"/>
      <c r="E14" s="999"/>
      <c r="F14" s="999"/>
      <c r="G14" s="999"/>
      <c r="H14" s="999"/>
      <c r="I14" s="2"/>
    </row>
    <row r="15" spans="1:9" ht="13.5" customHeight="1">
      <c r="B15" s="999"/>
      <c r="C15" s="999"/>
      <c r="D15" s="999"/>
      <c r="E15" s="999"/>
      <c r="F15" s="999"/>
      <c r="G15" s="999"/>
      <c r="H15" s="999"/>
      <c r="I15" s="2"/>
    </row>
    <row r="16" spans="1:9" ht="13.5" customHeight="1">
      <c r="B16" s="999"/>
      <c r="C16" s="999"/>
      <c r="D16" s="999"/>
      <c r="E16" s="999"/>
      <c r="F16" s="999"/>
      <c r="G16" s="999"/>
      <c r="H16" s="999"/>
      <c r="I16" s="2"/>
    </row>
    <row r="17" spans="1:9" ht="13.5" customHeight="1">
      <c r="B17" s="999"/>
      <c r="C17" s="999"/>
      <c r="D17" s="999"/>
      <c r="E17" s="999"/>
      <c r="F17" s="999"/>
      <c r="G17" s="999"/>
      <c r="H17" s="999"/>
      <c r="I17" s="2"/>
    </row>
    <row r="18" spans="1:9" ht="13.5" customHeight="1">
      <c r="B18" s="999"/>
      <c r="C18" s="999"/>
      <c r="D18" s="999"/>
      <c r="E18" s="999"/>
      <c r="F18" s="999"/>
      <c r="G18" s="999"/>
      <c r="H18" s="999"/>
      <c r="I18" s="2"/>
    </row>
    <row r="19" spans="1:9" ht="13.5" customHeight="1">
      <c r="B19" s="999"/>
      <c r="C19" s="999"/>
      <c r="D19" s="999"/>
      <c r="E19" s="999"/>
      <c r="F19" s="999"/>
      <c r="G19" s="999"/>
      <c r="H19" s="999"/>
      <c r="I19" s="2"/>
    </row>
    <row r="20" spans="1:9" ht="13.5" customHeight="1">
      <c r="B20" s="999"/>
      <c r="C20" s="999"/>
      <c r="D20" s="999"/>
      <c r="E20" s="999"/>
      <c r="F20" s="999"/>
      <c r="G20" s="999"/>
      <c r="H20" s="999"/>
      <c r="I20" s="2"/>
    </row>
    <row r="21" spans="1:9" ht="13.5" customHeight="1">
      <c r="B21" s="999"/>
      <c r="C21" s="999"/>
      <c r="D21" s="999"/>
      <c r="E21" s="999"/>
      <c r="F21" s="999"/>
      <c r="G21" s="999"/>
      <c r="H21" s="999"/>
      <c r="I21" s="2"/>
    </row>
    <row r="22" spans="1:9" ht="13.5" customHeight="1">
      <c r="B22" s="999"/>
      <c r="C22" s="999"/>
      <c r="D22" s="999"/>
      <c r="E22" s="999"/>
      <c r="F22" s="999"/>
      <c r="G22" s="999"/>
      <c r="H22" s="999"/>
      <c r="I22" s="2"/>
    </row>
    <row r="23" spans="1:9" ht="13.5" customHeight="1">
      <c r="B23" s="999"/>
      <c r="C23" s="999"/>
      <c r="D23" s="999"/>
      <c r="E23" s="999"/>
      <c r="F23" s="999"/>
      <c r="G23" s="999"/>
      <c r="H23" s="999"/>
      <c r="I23" s="2"/>
    </row>
    <row r="24" spans="1:9" ht="13.5" customHeight="1">
      <c r="B24" s="999"/>
      <c r="C24" s="999"/>
      <c r="D24" s="999"/>
      <c r="E24" s="999"/>
      <c r="F24" s="999"/>
      <c r="G24" s="999"/>
      <c r="H24" s="999"/>
      <c r="I24" s="2"/>
    </row>
    <row r="25" spans="1:9" ht="13.5" customHeight="1">
      <c r="B25" s="999"/>
      <c r="C25" s="999"/>
      <c r="D25" s="999"/>
      <c r="E25" s="999"/>
      <c r="F25" s="999"/>
      <c r="G25" s="999"/>
      <c r="H25" s="999"/>
      <c r="I25" s="2"/>
    </row>
    <row r="26" spans="1:9" ht="13.5" customHeight="1">
      <c r="B26" s="999"/>
      <c r="C26" s="999"/>
      <c r="D26" s="999"/>
      <c r="E26" s="999"/>
      <c r="F26" s="999"/>
      <c r="G26" s="999"/>
      <c r="H26" s="999"/>
      <c r="I26" s="2"/>
    </row>
    <row r="27" spans="1:9" ht="13.5" customHeight="1"/>
    <row r="28" spans="1:9" ht="13.5" customHeight="1">
      <c r="A28" s="158"/>
      <c r="B28" s="158"/>
      <c r="C28" s="158"/>
      <c r="D28" s="158"/>
      <c r="E28" s="158"/>
      <c r="F28" s="158"/>
      <c r="G28" s="158"/>
      <c r="H28" s="158"/>
      <c r="I28" s="158"/>
    </row>
    <row r="29" spans="1:9" ht="13.5" customHeight="1">
      <c r="A29" s="158"/>
      <c r="B29" s="158"/>
      <c r="C29" s="158"/>
      <c r="D29" s="158"/>
      <c r="E29" s="158"/>
      <c r="F29" s="158"/>
      <c r="G29" s="158"/>
      <c r="H29" s="158"/>
      <c r="I29" s="158"/>
    </row>
    <row r="30" spans="1:9" ht="13.5" customHeight="1">
      <c r="A30" s="158"/>
      <c r="B30" s="158"/>
      <c r="C30" s="158"/>
      <c r="D30" s="158"/>
      <c r="E30" s="158"/>
      <c r="F30" s="158"/>
      <c r="G30" s="158"/>
      <c r="H30" s="158"/>
      <c r="I30" s="158"/>
    </row>
    <row r="31" spans="1:9" ht="13.5" customHeight="1">
      <c r="A31" s="158"/>
      <c r="B31" s="1000"/>
      <c r="C31" s="1000"/>
      <c r="D31" s="1000"/>
      <c r="E31" s="1000"/>
      <c r="F31" s="1000"/>
      <c r="G31" s="1000"/>
      <c r="H31" s="1000"/>
      <c r="I31" s="158"/>
    </row>
    <row r="32" spans="1:9" ht="13.5" customHeight="1"/>
    <row r="33" spans="1:9" ht="13.5" customHeight="1"/>
    <row r="34" spans="1:9" ht="24">
      <c r="C34" s="1000"/>
      <c r="D34" s="1278" t="s">
        <v>2830</v>
      </c>
      <c r="E34" s="1278"/>
      <c r="F34" s="1278"/>
      <c r="G34" s="1000"/>
      <c r="H34" s="1000"/>
      <c r="I34" s="1"/>
    </row>
    <row r="35" spans="1:9" ht="39.950000000000003" customHeight="1">
      <c r="B35" s="1000"/>
      <c r="C35" s="1000"/>
      <c r="D35" s="1000"/>
      <c r="E35" s="1000"/>
      <c r="F35" s="1000"/>
      <c r="G35" s="1000"/>
      <c r="H35" s="1000"/>
      <c r="I35" s="1000"/>
    </row>
    <row r="36" spans="1:9" ht="24">
      <c r="B36" s="1276" t="s">
        <v>2828</v>
      </c>
      <c r="C36" s="1276"/>
      <c r="D36" s="1276"/>
      <c r="E36" s="1276"/>
      <c r="F36" s="1276"/>
      <c r="G36" s="1276"/>
      <c r="H36" s="1276"/>
      <c r="I36" s="3"/>
    </row>
    <row r="37" spans="1:9">
      <c r="A37" s="160"/>
      <c r="B37" s="160"/>
      <c r="C37" s="160"/>
      <c r="D37" s="160"/>
      <c r="E37" s="160"/>
      <c r="F37" s="160"/>
      <c r="G37" s="160"/>
      <c r="H37" s="160"/>
      <c r="I37" s="160"/>
    </row>
    <row r="38" spans="1:9">
      <c r="A38" s="160"/>
      <c r="B38" s="160"/>
      <c r="C38" s="160"/>
      <c r="D38" s="160"/>
      <c r="E38" s="160"/>
      <c r="F38" s="160"/>
      <c r="G38" s="160"/>
      <c r="H38" s="160"/>
      <c r="I38" s="160"/>
    </row>
  </sheetData>
  <mergeCells count="5">
    <mergeCell ref="C7:G7"/>
    <mergeCell ref="C8:G8"/>
    <mergeCell ref="B36:H36"/>
    <mergeCell ref="B10:H10"/>
    <mergeCell ref="D34:F34"/>
  </mergeCells>
  <phoneticPr fontId="60"/>
  <printOptions horizontalCentered="1"/>
  <pageMargins left="0.39370078740157483" right="0.39370078740157483" top="1.5748031496062993" bottom="0"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76"/>
  <sheetViews>
    <sheetView showGridLines="0" zoomScaleNormal="100" zoomScaleSheetLayoutView="100" workbookViewId="0"/>
  </sheetViews>
  <sheetFormatPr defaultRowHeight="11.25"/>
  <cols>
    <col min="1" max="1" width="9" style="960"/>
    <col min="2" max="3" width="5" style="960" customWidth="1"/>
    <col min="4" max="4" width="20.625" style="962" customWidth="1"/>
    <col min="5" max="5" width="7.625" style="962" customWidth="1"/>
    <col min="6" max="6" width="38.125" style="962" customWidth="1"/>
    <col min="7" max="8" width="6.125" style="961" customWidth="1"/>
    <col min="9" max="10" width="9" style="961"/>
    <col min="11" max="258" width="9" style="960"/>
    <col min="259" max="260" width="5.75" style="960" customWidth="1"/>
    <col min="261" max="261" width="22.125" style="960" customWidth="1"/>
    <col min="262" max="262" width="33.375" style="960" customWidth="1"/>
    <col min="263" max="514" width="9" style="960"/>
    <col min="515" max="516" width="5.75" style="960" customWidth="1"/>
    <col min="517" max="517" width="22.125" style="960" customWidth="1"/>
    <col min="518" max="518" width="33.375" style="960" customWidth="1"/>
    <col min="519" max="770" width="9" style="960"/>
    <col min="771" max="772" width="5.75" style="960" customWidth="1"/>
    <col min="773" max="773" width="22.125" style="960" customWidth="1"/>
    <col min="774" max="774" width="33.375" style="960" customWidth="1"/>
    <col min="775" max="1026" width="9" style="960"/>
    <col min="1027" max="1028" width="5.75" style="960" customWidth="1"/>
    <col min="1029" max="1029" width="22.125" style="960" customWidth="1"/>
    <col min="1030" max="1030" width="33.375" style="960" customWidth="1"/>
    <col min="1031" max="1282" width="9" style="960"/>
    <col min="1283" max="1284" width="5.75" style="960" customWidth="1"/>
    <col min="1285" max="1285" width="22.125" style="960" customWidth="1"/>
    <col min="1286" max="1286" width="33.375" style="960" customWidth="1"/>
    <col min="1287" max="1538" width="9" style="960"/>
    <col min="1539" max="1540" width="5.75" style="960" customWidth="1"/>
    <col min="1541" max="1541" width="22.125" style="960" customWidth="1"/>
    <col min="1542" max="1542" width="33.375" style="960" customWidth="1"/>
    <col min="1543" max="1794" width="9" style="960"/>
    <col min="1795" max="1796" width="5.75" style="960" customWidth="1"/>
    <col min="1797" max="1797" width="22.125" style="960" customWidth="1"/>
    <col min="1798" max="1798" width="33.375" style="960" customWidth="1"/>
    <col min="1799" max="2050" width="9" style="960"/>
    <col min="2051" max="2052" width="5.75" style="960" customWidth="1"/>
    <col min="2053" max="2053" width="22.125" style="960" customWidth="1"/>
    <col min="2054" max="2054" width="33.375" style="960" customWidth="1"/>
    <col min="2055" max="2306" width="9" style="960"/>
    <col min="2307" max="2308" width="5.75" style="960" customWidth="1"/>
    <col min="2309" max="2309" width="22.125" style="960" customWidth="1"/>
    <col min="2310" max="2310" width="33.375" style="960" customWidth="1"/>
    <col min="2311" max="2562" width="9" style="960"/>
    <col min="2563" max="2564" width="5.75" style="960" customWidth="1"/>
    <col min="2565" max="2565" width="22.125" style="960" customWidth="1"/>
    <col min="2566" max="2566" width="33.375" style="960" customWidth="1"/>
    <col min="2567" max="2818" width="9" style="960"/>
    <col min="2819" max="2820" width="5.75" style="960" customWidth="1"/>
    <col min="2821" max="2821" width="22.125" style="960" customWidth="1"/>
    <col min="2822" max="2822" width="33.375" style="960" customWidth="1"/>
    <col min="2823" max="3074" width="9" style="960"/>
    <col min="3075" max="3076" width="5.75" style="960" customWidth="1"/>
    <col min="3077" max="3077" width="22.125" style="960" customWidth="1"/>
    <col min="3078" max="3078" width="33.375" style="960" customWidth="1"/>
    <col min="3079" max="3330" width="9" style="960"/>
    <col min="3331" max="3332" width="5.75" style="960" customWidth="1"/>
    <col min="3333" max="3333" width="22.125" style="960" customWidth="1"/>
    <col min="3334" max="3334" width="33.375" style="960" customWidth="1"/>
    <col min="3335" max="3586" width="9" style="960"/>
    <col min="3587" max="3588" width="5.75" style="960" customWidth="1"/>
    <col min="3589" max="3589" width="22.125" style="960" customWidth="1"/>
    <col min="3590" max="3590" width="33.375" style="960" customWidth="1"/>
    <col min="3591" max="3842" width="9" style="960"/>
    <col min="3843" max="3844" width="5.75" style="960" customWidth="1"/>
    <col min="3845" max="3845" width="22.125" style="960" customWidth="1"/>
    <col min="3846" max="3846" width="33.375" style="960" customWidth="1"/>
    <col min="3847" max="4098" width="9" style="960"/>
    <col min="4099" max="4100" width="5.75" style="960" customWidth="1"/>
    <col min="4101" max="4101" width="22.125" style="960" customWidth="1"/>
    <col min="4102" max="4102" width="33.375" style="960" customWidth="1"/>
    <col min="4103" max="4354" width="9" style="960"/>
    <col min="4355" max="4356" width="5.75" style="960" customWidth="1"/>
    <col min="4357" max="4357" width="22.125" style="960" customWidth="1"/>
    <col min="4358" max="4358" width="33.375" style="960" customWidth="1"/>
    <col min="4359" max="4610" width="9" style="960"/>
    <col min="4611" max="4612" width="5.75" style="960" customWidth="1"/>
    <col min="4613" max="4613" width="22.125" style="960" customWidth="1"/>
    <col min="4614" max="4614" width="33.375" style="960" customWidth="1"/>
    <col min="4615" max="4866" width="9" style="960"/>
    <col min="4867" max="4868" width="5.75" style="960" customWidth="1"/>
    <col min="4869" max="4869" width="22.125" style="960" customWidth="1"/>
    <col min="4870" max="4870" width="33.375" style="960" customWidth="1"/>
    <col min="4871" max="5122" width="9" style="960"/>
    <col min="5123" max="5124" width="5.75" style="960" customWidth="1"/>
    <col min="5125" max="5125" width="22.125" style="960" customWidth="1"/>
    <col min="5126" max="5126" width="33.375" style="960" customWidth="1"/>
    <col min="5127" max="5378" width="9" style="960"/>
    <col min="5379" max="5380" width="5.75" style="960" customWidth="1"/>
    <col min="5381" max="5381" width="22.125" style="960" customWidth="1"/>
    <col min="5382" max="5382" width="33.375" style="960" customWidth="1"/>
    <col min="5383" max="5634" width="9" style="960"/>
    <col min="5635" max="5636" width="5.75" style="960" customWidth="1"/>
    <col min="5637" max="5637" width="22.125" style="960" customWidth="1"/>
    <col min="5638" max="5638" width="33.375" style="960" customWidth="1"/>
    <col min="5639" max="5890" width="9" style="960"/>
    <col min="5891" max="5892" width="5.75" style="960" customWidth="1"/>
    <col min="5893" max="5893" width="22.125" style="960" customWidth="1"/>
    <col min="5894" max="5894" width="33.375" style="960" customWidth="1"/>
    <col min="5895" max="6146" width="9" style="960"/>
    <col min="6147" max="6148" width="5.75" style="960" customWidth="1"/>
    <col min="6149" max="6149" width="22.125" style="960" customWidth="1"/>
    <col min="6150" max="6150" width="33.375" style="960" customWidth="1"/>
    <col min="6151" max="6402" width="9" style="960"/>
    <col min="6403" max="6404" width="5.75" style="960" customWidth="1"/>
    <col min="6405" max="6405" width="22.125" style="960" customWidth="1"/>
    <col min="6406" max="6406" width="33.375" style="960" customWidth="1"/>
    <col min="6407" max="6658" width="9" style="960"/>
    <col min="6659" max="6660" width="5.75" style="960" customWidth="1"/>
    <col min="6661" max="6661" width="22.125" style="960" customWidth="1"/>
    <col min="6662" max="6662" width="33.375" style="960" customWidth="1"/>
    <col min="6663" max="6914" width="9" style="960"/>
    <col min="6915" max="6916" width="5.75" style="960" customWidth="1"/>
    <col min="6917" max="6917" width="22.125" style="960" customWidth="1"/>
    <col min="6918" max="6918" width="33.375" style="960" customWidth="1"/>
    <col min="6919" max="7170" width="9" style="960"/>
    <col min="7171" max="7172" width="5.75" style="960" customWidth="1"/>
    <col min="7173" max="7173" width="22.125" style="960" customWidth="1"/>
    <col min="7174" max="7174" width="33.375" style="960" customWidth="1"/>
    <col min="7175" max="7426" width="9" style="960"/>
    <col min="7427" max="7428" width="5.75" style="960" customWidth="1"/>
    <col min="7429" max="7429" width="22.125" style="960" customWidth="1"/>
    <col min="7430" max="7430" width="33.375" style="960" customWidth="1"/>
    <col min="7431" max="7682" width="9" style="960"/>
    <col min="7683" max="7684" width="5.75" style="960" customWidth="1"/>
    <col min="7685" max="7685" width="22.125" style="960" customWidth="1"/>
    <col min="7686" max="7686" width="33.375" style="960" customWidth="1"/>
    <col min="7687" max="7938" width="9" style="960"/>
    <col min="7939" max="7940" width="5.75" style="960" customWidth="1"/>
    <col min="7941" max="7941" width="22.125" style="960" customWidth="1"/>
    <col min="7942" max="7942" width="33.375" style="960" customWidth="1"/>
    <col min="7943" max="8194" width="9" style="960"/>
    <col min="8195" max="8196" width="5.75" style="960" customWidth="1"/>
    <col min="8197" max="8197" width="22.125" style="960" customWidth="1"/>
    <col min="8198" max="8198" width="33.375" style="960" customWidth="1"/>
    <col min="8199" max="8450" width="9" style="960"/>
    <col min="8451" max="8452" width="5.75" style="960" customWidth="1"/>
    <col min="8453" max="8453" width="22.125" style="960" customWidth="1"/>
    <col min="8454" max="8454" width="33.375" style="960" customWidth="1"/>
    <col min="8455" max="8706" width="9" style="960"/>
    <col min="8707" max="8708" width="5.75" style="960" customWidth="1"/>
    <col min="8709" max="8709" width="22.125" style="960" customWidth="1"/>
    <col min="8710" max="8710" width="33.375" style="960" customWidth="1"/>
    <col min="8711" max="8962" width="9" style="960"/>
    <col min="8963" max="8964" width="5.75" style="960" customWidth="1"/>
    <col min="8965" max="8965" width="22.125" style="960" customWidth="1"/>
    <col min="8966" max="8966" width="33.375" style="960" customWidth="1"/>
    <col min="8967" max="9218" width="9" style="960"/>
    <col min="9219" max="9220" width="5.75" style="960" customWidth="1"/>
    <col min="9221" max="9221" width="22.125" style="960" customWidth="1"/>
    <col min="9222" max="9222" width="33.375" style="960" customWidth="1"/>
    <col min="9223" max="9474" width="9" style="960"/>
    <col min="9475" max="9476" width="5.75" style="960" customWidth="1"/>
    <col min="9477" max="9477" width="22.125" style="960" customWidth="1"/>
    <col min="9478" max="9478" width="33.375" style="960" customWidth="1"/>
    <col min="9479" max="9730" width="9" style="960"/>
    <col min="9731" max="9732" width="5.75" style="960" customWidth="1"/>
    <col min="9733" max="9733" width="22.125" style="960" customWidth="1"/>
    <col min="9734" max="9734" width="33.375" style="960" customWidth="1"/>
    <col min="9735" max="9986" width="9" style="960"/>
    <col min="9987" max="9988" width="5.75" style="960" customWidth="1"/>
    <col min="9989" max="9989" width="22.125" style="960" customWidth="1"/>
    <col min="9990" max="9990" width="33.375" style="960" customWidth="1"/>
    <col min="9991" max="10242" width="9" style="960"/>
    <col min="10243" max="10244" width="5.75" style="960" customWidth="1"/>
    <col min="10245" max="10245" width="22.125" style="960" customWidth="1"/>
    <col min="10246" max="10246" width="33.375" style="960" customWidth="1"/>
    <col min="10247" max="10498" width="9" style="960"/>
    <col min="10499" max="10500" width="5.75" style="960" customWidth="1"/>
    <col min="10501" max="10501" width="22.125" style="960" customWidth="1"/>
    <col min="10502" max="10502" width="33.375" style="960" customWidth="1"/>
    <col min="10503" max="10754" width="9" style="960"/>
    <col min="10755" max="10756" width="5.75" style="960" customWidth="1"/>
    <col min="10757" max="10757" width="22.125" style="960" customWidth="1"/>
    <col min="10758" max="10758" width="33.375" style="960" customWidth="1"/>
    <col min="10759" max="11010" width="9" style="960"/>
    <col min="11011" max="11012" width="5.75" style="960" customWidth="1"/>
    <col min="11013" max="11013" width="22.125" style="960" customWidth="1"/>
    <col min="11014" max="11014" width="33.375" style="960" customWidth="1"/>
    <col min="11015" max="11266" width="9" style="960"/>
    <col min="11267" max="11268" width="5.75" style="960" customWidth="1"/>
    <col min="11269" max="11269" width="22.125" style="960" customWidth="1"/>
    <col min="11270" max="11270" width="33.375" style="960" customWidth="1"/>
    <col min="11271" max="11522" width="9" style="960"/>
    <col min="11523" max="11524" width="5.75" style="960" customWidth="1"/>
    <col min="11525" max="11525" width="22.125" style="960" customWidth="1"/>
    <col min="11526" max="11526" width="33.375" style="960" customWidth="1"/>
    <col min="11527" max="11778" width="9" style="960"/>
    <col min="11779" max="11780" width="5.75" style="960" customWidth="1"/>
    <col min="11781" max="11781" width="22.125" style="960" customWidth="1"/>
    <col min="11782" max="11782" width="33.375" style="960" customWidth="1"/>
    <col min="11783" max="12034" width="9" style="960"/>
    <col min="12035" max="12036" width="5.75" style="960" customWidth="1"/>
    <col min="12037" max="12037" width="22.125" style="960" customWidth="1"/>
    <col min="12038" max="12038" width="33.375" style="960" customWidth="1"/>
    <col min="12039" max="12290" width="9" style="960"/>
    <col min="12291" max="12292" width="5.75" style="960" customWidth="1"/>
    <col min="12293" max="12293" width="22.125" style="960" customWidth="1"/>
    <col min="12294" max="12294" width="33.375" style="960" customWidth="1"/>
    <col min="12295" max="12546" width="9" style="960"/>
    <col min="12547" max="12548" width="5.75" style="960" customWidth="1"/>
    <col min="12549" max="12549" width="22.125" style="960" customWidth="1"/>
    <col min="12550" max="12550" width="33.375" style="960" customWidth="1"/>
    <col min="12551" max="12802" width="9" style="960"/>
    <col min="12803" max="12804" width="5.75" style="960" customWidth="1"/>
    <col min="12805" max="12805" width="22.125" style="960" customWidth="1"/>
    <col min="12806" max="12806" width="33.375" style="960" customWidth="1"/>
    <col min="12807" max="13058" width="9" style="960"/>
    <col min="13059" max="13060" width="5.75" style="960" customWidth="1"/>
    <col min="13061" max="13061" width="22.125" style="960" customWidth="1"/>
    <col min="13062" max="13062" width="33.375" style="960" customWidth="1"/>
    <col min="13063" max="13314" width="9" style="960"/>
    <col min="13315" max="13316" width="5.75" style="960" customWidth="1"/>
    <col min="13317" max="13317" width="22.125" style="960" customWidth="1"/>
    <col min="13318" max="13318" width="33.375" style="960" customWidth="1"/>
    <col min="13319" max="13570" width="9" style="960"/>
    <col min="13571" max="13572" width="5.75" style="960" customWidth="1"/>
    <col min="13573" max="13573" width="22.125" style="960" customWidth="1"/>
    <col min="13574" max="13574" width="33.375" style="960" customWidth="1"/>
    <col min="13575" max="13826" width="9" style="960"/>
    <col min="13827" max="13828" width="5.75" style="960" customWidth="1"/>
    <col min="13829" max="13829" width="22.125" style="960" customWidth="1"/>
    <col min="13830" max="13830" width="33.375" style="960" customWidth="1"/>
    <col min="13831" max="14082" width="9" style="960"/>
    <col min="14083" max="14084" width="5.75" style="960" customWidth="1"/>
    <col min="14085" max="14085" width="22.125" style="960" customWidth="1"/>
    <col min="14086" max="14086" width="33.375" style="960" customWidth="1"/>
    <col min="14087" max="14338" width="9" style="960"/>
    <col min="14339" max="14340" width="5.75" style="960" customWidth="1"/>
    <col min="14341" max="14341" width="22.125" style="960" customWidth="1"/>
    <col min="14342" max="14342" width="33.375" style="960" customWidth="1"/>
    <col min="14343" max="14594" width="9" style="960"/>
    <col min="14595" max="14596" width="5.75" style="960" customWidth="1"/>
    <col min="14597" max="14597" width="22.125" style="960" customWidth="1"/>
    <col min="14598" max="14598" width="33.375" style="960" customWidth="1"/>
    <col min="14599" max="14850" width="9" style="960"/>
    <col min="14851" max="14852" width="5.75" style="960" customWidth="1"/>
    <col min="14853" max="14853" width="22.125" style="960" customWidth="1"/>
    <col min="14854" max="14854" width="33.375" style="960" customWidth="1"/>
    <col min="14855" max="15106" width="9" style="960"/>
    <col min="15107" max="15108" width="5.75" style="960" customWidth="1"/>
    <col min="15109" max="15109" width="22.125" style="960" customWidth="1"/>
    <col min="15110" max="15110" width="33.375" style="960" customWidth="1"/>
    <col min="15111" max="15362" width="9" style="960"/>
    <col min="15363" max="15364" width="5.75" style="960" customWidth="1"/>
    <col min="15365" max="15365" width="22.125" style="960" customWidth="1"/>
    <col min="15366" max="15366" width="33.375" style="960" customWidth="1"/>
    <col min="15367" max="15618" width="9" style="960"/>
    <col min="15619" max="15620" width="5.75" style="960" customWidth="1"/>
    <col min="15621" max="15621" width="22.125" style="960" customWidth="1"/>
    <col min="15622" max="15622" width="33.375" style="960" customWidth="1"/>
    <col min="15623" max="15874" width="9" style="960"/>
    <col min="15875" max="15876" width="5.75" style="960" customWidth="1"/>
    <col min="15877" max="15877" width="22.125" style="960" customWidth="1"/>
    <col min="15878" max="15878" width="33.375" style="960" customWidth="1"/>
    <col min="15879" max="16130" width="9" style="960"/>
    <col min="16131" max="16132" width="5.75" style="960" customWidth="1"/>
    <col min="16133" max="16133" width="22.125" style="960" customWidth="1"/>
    <col min="16134" max="16134" width="33.375" style="960" customWidth="1"/>
    <col min="16135" max="16384" width="9" style="960"/>
  </cols>
  <sheetData>
    <row r="1" spans="1:253" s="971" customFormat="1" ht="21" customHeight="1">
      <c r="A1" s="972"/>
      <c r="B1" s="958" t="s">
        <v>5673</v>
      </c>
      <c r="C1" s="958"/>
      <c r="D1" s="972"/>
      <c r="E1" s="972"/>
      <c r="F1" s="973"/>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2"/>
      <c r="AG1" s="972"/>
      <c r="AH1" s="972"/>
      <c r="AI1" s="972"/>
      <c r="AJ1" s="972"/>
      <c r="AK1" s="972"/>
      <c r="AL1" s="972"/>
      <c r="AM1" s="972"/>
      <c r="AN1" s="972"/>
      <c r="AO1" s="972"/>
      <c r="AP1" s="972"/>
      <c r="AQ1" s="972"/>
      <c r="AR1" s="972"/>
      <c r="AS1" s="972"/>
      <c r="AT1" s="972"/>
      <c r="AU1" s="972"/>
      <c r="AV1" s="972"/>
      <c r="AW1" s="972"/>
      <c r="AX1" s="972"/>
      <c r="AY1" s="972"/>
      <c r="AZ1" s="972"/>
      <c r="BA1" s="972"/>
      <c r="BB1" s="972"/>
      <c r="BC1" s="972"/>
      <c r="BD1" s="972"/>
      <c r="BE1" s="972"/>
      <c r="BF1" s="972"/>
      <c r="BG1" s="972"/>
      <c r="BH1" s="972"/>
      <c r="BI1" s="972"/>
      <c r="BJ1" s="972"/>
      <c r="BK1" s="972"/>
      <c r="BL1" s="972"/>
      <c r="BM1" s="972"/>
      <c r="BN1" s="972"/>
      <c r="BO1" s="972"/>
      <c r="BP1" s="972"/>
      <c r="BQ1" s="972"/>
      <c r="BR1" s="972"/>
      <c r="BS1" s="972"/>
      <c r="BT1" s="972"/>
      <c r="BU1" s="972"/>
      <c r="BV1" s="972"/>
      <c r="BW1" s="972"/>
      <c r="BX1" s="972"/>
      <c r="BY1" s="972"/>
      <c r="BZ1" s="972"/>
      <c r="CA1" s="972"/>
      <c r="CB1" s="972"/>
      <c r="CC1" s="972"/>
      <c r="CD1" s="972"/>
      <c r="CE1" s="972"/>
      <c r="CF1" s="972"/>
      <c r="CG1" s="972"/>
      <c r="CH1" s="972"/>
      <c r="CI1" s="972"/>
      <c r="CJ1" s="972"/>
      <c r="CK1" s="972"/>
      <c r="CL1" s="972"/>
      <c r="CM1" s="972"/>
      <c r="CN1" s="972"/>
      <c r="CO1" s="972"/>
      <c r="CP1" s="972"/>
      <c r="CQ1" s="972"/>
      <c r="CR1" s="972"/>
      <c r="CS1" s="972"/>
      <c r="CT1" s="972"/>
      <c r="CU1" s="972"/>
      <c r="CV1" s="972"/>
      <c r="CW1" s="972"/>
      <c r="CX1" s="972"/>
      <c r="CY1" s="972"/>
      <c r="CZ1" s="972"/>
      <c r="DA1" s="972"/>
      <c r="DB1" s="972"/>
      <c r="DC1" s="972"/>
      <c r="DD1" s="972"/>
      <c r="DE1" s="972"/>
      <c r="DF1" s="972"/>
      <c r="DG1" s="972"/>
      <c r="DH1" s="972"/>
      <c r="DI1" s="972"/>
      <c r="DJ1" s="972"/>
      <c r="DK1" s="972"/>
      <c r="DL1" s="972"/>
      <c r="DM1" s="972"/>
      <c r="DN1" s="972"/>
      <c r="DO1" s="972"/>
      <c r="DP1" s="972"/>
      <c r="DQ1" s="972"/>
      <c r="DR1" s="972"/>
      <c r="DS1" s="972"/>
      <c r="DT1" s="972"/>
      <c r="DU1" s="972"/>
      <c r="DV1" s="972"/>
      <c r="DW1" s="972"/>
      <c r="DX1" s="972"/>
      <c r="DY1" s="972"/>
      <c r="DZ1" s="972"/>
      <c r="EA1" s="972"/>
      <c r="EB1" s="972"/>
      <c r="EC1" s="972"/>
      <c r="ED1" s="972"/>
      <c r="EE1" s="972"/>
      <c r="EF1" s="972"/>
      <c r="EG1" s="972"/>
      <c r="EH1" s="972"/>
      <c r="EI1" s="972"/>
      <c r="EJ1" s="972"/>
      <c r="EK1" s="972"/>
      <c r="EL1" s="972"/>
      <c r="EM1" s="972"/>
      <c r="EN1" s="972"/>
      <c r="EO1" s="972"/>
      <c r="EP1" s="972"/>
      <c r="EQ1" s="972"/>
      <c r="ER1" s="972"/>
      <c r="ES1" s="972"/>
      <c r="ET1" s="972"/>
      <c r="EU1" s="972"/>
      <c r="EV1" s="972"/>
      <c r="EW1" s="972"/>
      <c r="EX1" s="972"/>
      <c r="EY1" s="972"/>
      <c r="EZ1" s="972"/>
      <c r="FA1" s="972"/>
      <c r="FB1" s="972"/>
      <c r="FC1" s="972"/>
      <c r="FD1" s="972"/>
      <c r="FE1" s="972"/>
      <c r="FF1" s="972"/>
      <c r="FG1" s="972"/>
      <c r="FH1" s="972"/>
      <c r="FI1" s="972"/>
      <c r="FJ1" s="972"/>
      <c r="FK1" s="972"/>
      <c r="FL1" s="972"/>
      <c r="FM1" s="972"/>
      <c r="FN1" s="972"/>
      <c r="FO1" s="972"/>
      <c r="FP1" s="972"/>
      <c r="FQ1" s="972"/>
      <c r="FR1" s="972"/>
      <c r="FS1" s="972"/>
      <c r="FT1" s="972"/>
      <c r="FU1" s="972"/>
      <c r="FV1" s="972"/>
      <c r="FW1" s="972"/>
      <c r="FX1" s="972"/>
      <c r="FY1" s="972"/>
      <c r="FZ1" s="972"/>
      <c r="GA1" s="972"/>
      <c r="GB1" s="972"/>
      <c r="GC1" s="972"/>
      <c r="GD1" s="972"/>
      <c r="GE1" s="972"/>
      <c r="GF1" s="972"/>
      <c r="GG1" s="972"/>
      <c r="GH1" s="972"/>
      <c r="GI1" s="972"/>
      <c r="GJ1" s="972"/>
      <c r="GK1" s="972"/>
      <c r="GL1" s="972"/>
      <c r="GM1" s="972"/>
      <c r="GN1" s="972"/>
      <c r="GO1" s="972"/>
      <c r="GP1" s="972"/>
      <c r="GQ1" s="972"/>
      <c r="GR1" s="972"/>
      <c r="GS1" s="972"/>
      <c r="GT1" s="972"/>
      <c r="GU1" s="972"/>
      <c r="GV1" s="972"/>
      <c r="GW1" s="972"/>
      <c r="GX1" s="972"/>
      <c r="GY1" s="972"/>
      <c r="GZ1" s="972"/>
      <c r="HA1" s="972"/>
      <c r="HB1" s="972"/>
      <c r="HC1" s="972"/>
      <c r="HD1" s="972"/>
      <c r="HE1" s="972"/>
      <c r="HF1" s="972"/>
      <c r="HG1" s="972"/>
      <c r="HH1" s="972"/>
      <c r="HI1" s="972"/>
      <c r="HJ1" s="972"/>
      <c r="HK1" s="972"/>
      <c r="HL1" s="972"/>
      <c r="HM1" s="972"/>
      <c r="HN1" s="972"/>
      <c r="HO1" s="972"/>
      <c r="HP1" s="972"/>
      <c r="HQ1" s="972"/>
      <c r="HR1" s="972"/>
      <c r="HS1" s="972"/>
      <c r="HT1" s="972"/>
      <c r="HU1" s="972"/>
      <c r="HV1" s="972"/>
      <c r="HW1" s="972"/>
      <c r="HX1" s="972"/>
      <c r="HY1" s="972"/>
      <c r="HZ1" s="972"/>
      <c r="IA1" s="972"/>
      <c r="IB1" s="972"/>
      <c r="IC1" s="972"/>
      <c r="ID1" s="972"/>
      <c r="IE1" s="972"/>
      <c r="IF1" s="972"/>
      <c r="IG1" s="972"/>
      <c r="IH1" s="972"/>
      <c r="II1" s="972"/>
      <c r="IJ1" s="972"/>
      <c r="IK1" s="972"/>
      <c r="IL1" s="972"/>
      <c r="IM1" s="972"/>
      <c r="IN1" s="972"/>
      <c r="IO1" s="972"/>
      <c r="IP1" s="972"/>
      <c r="IQ1" s="972"/>
      <c r="IR1" s="972"/>
      <c r="IS1" s="972"/>
    </row>
    <row r="2" spans="1:253" s="971" customFormat="1" ht="21" customHeight="1">
      <c r="A2" s="972"/>
      <c r="B2" s="974" t="s">
        <v>2814</v>
      </c>
      <c r="C2" s="974"/>
      <c r="D2" s="972"/>
      <c r="E2" s="972"/>
      <c r="F2" s="973"/>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972"/>
      <c r="BK2" s="972"/>
      <c r="BL2" s="972"/>
      <c r="BM2" s="972"/>
      <c r="BN2" s="972"/>
      <c r="BO2" s="972"/>
      <c r="BP2" s="972"/>
      <c r="BQ2" s="972"/>
      <c r="BR2" s="972"/>
      <c r="BS2" s="972"/>
      <c r="BT2" s="972"/>
      <c r="BU2" s="972"/>
      <c r="BV2" s="972"/>
      <c r="BW2" s="972"/>
      <c r="BX2" s="972"/>
      <c r="BY2" s="972"/>
      <c r="BZ2" s="972"/>
      <c r="CA2" s="972"/>
      <c r="CB2" s="972"/>
      <c r="CC2" s="972"/>
      <c r="CD2" s="972"/>
      <c r="CE2" s="972"/>
      <c r="CF2" s="972"/>
      <c r="CG2" s="972"/>
      <c r="CH2" s="972"/>
      <c r="CI2" s="972"/>
      <c r="CJ2" s="972"/>
      <c r="CK2" s="972"/>
      <c r="CL2" s="972"/>
      <c r="CM2" s="972"/>
      <c r="CN2" s="972"/>
      <c r="CO2" s="972"/>
      <c r="CP2" s="972"/>
      <c r="CQ2" s="972"/>
      <c r="CR2" s="972"/>
      <c r="CS2" s="972"/>
      <c r="CT2" s="972"/>
      <c r="CU2" s="972"/>
      <c r="CV2" s="972"/>
      <c r="CW2" s="972"/>
      <c r="CX2" s="972"/>
      <c r="CY2" s="972"/>
      <c r="CZ2" s="972"/>
      <c r="DA2" s="972"/>
      <c r="DB2" s="972"/>
      <c r="DC2" s="972"/>
      <c r="DD2" s="972"/>
      <c r="DE2" s="972"/>
      <c r="DF2" s="972"/>
      <c r="DG2" s="972"/>
      <c r="DH2" s="972"/>
      <c r="DI2" s="972"/>
      <c r="DJ2" s="972"/>
      <c r="DK2" s="972"/>
      <c r="DL2" s="972"/>
      <c r="DM2" s="972"/>
      <c r="DN2" s="972"/>
      <c r="DO2" s="972"/>
      <c r="DP2" s="972"/>
      <c r="DQ2" s="972"/>
      <c r="DR2" s="972"/>
      <c r="DS2" s="972"/>
      <c r="DT2" s="972"/>
      <c r="DU2" s="972"/>
      <c r="DV2" s="972"/>
      <c r="DW2" s="972"/>
      <c r="DX2" s="972"/>
      <c r="DY2" s="972"/>
      <c r="DZ2" s="972"/>
      <c r="EA2" s="972"/>
      <c r="EB2" s="972"/>
      <c r="EC2" s="972"/>
      <c r="ED2" s="972"/>
      <c r="EE2" s="972"/>
      <c r="EF2" s="972"/>
      <c r="EG2" s="972"/>
      <c r="EH2" s="972"/>
      <c r="EI2" s="972"/>
      <c r="EJ2" s="972"/>
      <c r="EK2" s="972"/>
      <c r="EL2" s="972"/>
      <c r="EM2" s="972"/>
      <c r="EN2" s="972"/>
      <c r="EO2" s="972"/>
      <c r="EP2" s="972"/>
      <c r="EQ2" s="972"/>
      <c r="ER2" s="972"/>
      <c r="ES2" s="972"/>
      <c r="ET2" s="972"/>
      <c r="EU2" s="972"/>
      <c r="EV2" s="972"/>
      <c r="EW2" s="972"/>
      <c r="EX2" s="972"/>
      <c r="EY2" s="972"/>
      <c r="EZ2" s="972"/>
      <c r="FA2" s="972"/>
      <c r="FB2" s="972"/>
      <c r="FC2" s="972"/>
      <c r="FD2" s="972"/>
      <c r="FE2" s="972"/>
      <c r="FF2" s="972"/>
      <c r="FG2" s="972"/>
      <c r="FH2" s="972"/>
      <c r="FI2" s="972"/>
      <c r="FJ2" s="972"/>
      <c r="FK2" s="972"/>
      <c r="FL2" s="972"/>
      <c r="FM2" s="972"/>
      <c r="FN2" s="972"/>
      <c r="FO2" s="972"/>
      <c r="FP2" s="972"/>
      <c r="FQ2" s="972"/>
      <c r="FR2" s="972"/>
      <c r="FS2" s="972"/>
      <c r="FT2" s="972"/>
      <c r="FU2" s="972"/>
      <c r="FV2" s="972"/>
      <c r="FW2" s="972"/>
      <c r="FX2" s="972"/>
      <c r="FY2" s="972"/>
      <c r="FZ2" s="972"/>
      <c r="GA2" s="972"/>
      <c r="GB2" s="972"/>
      <c r="GC2" s="972"/>
      <c r="GD2" s="972"/>
      <c r="GE2" s="972"/>
      <c r="GF2" s="972"/>
      <c r="GG2" s="972"/>
      <c r="GH2" s="972"/>
      <c r="GI2" s="972"/>
      <c r="GJ2" s="972"/>
      <c r="GK2" s="972"/>
      <c r="GL2" s="972"/>
      <c r="GM2" s="972"/>
      <c r="GN2" s="972"/>
      <c r="GO2" s="972"/>
      <c r="GP2" s="972"/>
      <c r="GQ2" s="972"/>
      <c r="GR2" s="972"/>
      <c r="GS2" s="972"/>
      <c r="GT2" s="972"/>
      <c r="GU2" s="972"/>
      <c r="GV2" s="972"/>
      <c r="GW2" s="972"/>
      <c r="GX2" s="972"/>
      <c r="GY2" s="972"/>
      <c r="GZ2" s="972"/>
      <c r="HA2" s="972"/>
      <c r="HB2" s="972"/>
      <c r="HC2" s="972"/>
      <c r="HD2" s="972"/>
      <c r="HE2" s="972"/>
      <c r="HF2" s="972"/>
      <c r="HG2" s="972"/>
      <c r="HH2" s="972"/>
      <c r="HI2" s="972"/>
      <c r="HJ2" s="972"/>
      <c r="HK2" s="972"/>
      <c r="HL2" s="972"/>
      <c r="HM2" s="972"/>
      <c r="HN2" s="972"/>
      <c r="HO2" s="972"/>
      <c r="HP2" s="972"/>
      <c r="HQ2" s="972"/>
      <c r="HR2" s="972"/>
      <c r="HS2" s="972"/>
      <c r="HT2" s="972"/>
      <c r="HU2" s="972"/>
      <c r="HV2" s="972"/>
      <c r="HW2" s="972"/>
      <c r="HX2" s="972"/>
      <c r="HY2" s="972"/>
      <c r="HZ2" s="972"/>
      <c r="IA2" s="972"/>
      <c r="IB2" s="972"/>
      <c r="IC2" s="972"/>
      <c r="ID2" s="972"/>
      <c r="IE2" s="972"/>
      <c r="IF2" s="972"/>
      <c r="IG2" s="972"/>
      <c r="IH2" s="972"/>
      <c r="II2" s="972"/>
      <c r="IJ2" s="972"/>
      <c r="IK2" s="972"/>
      <c r="IL2" s="972"/>
      <c r="IM2" s="972"/>
      <c r="IN2" s="972"/>
      <c r="IO2" s="972"/>
      <c r="IP2" s="972"/>
      <c r="IQ2" s="972"/>
      <c r="IR2" s="972"/>
      <c r="IS2" s="972"/>
    </row>
    <row r="3" spans="1:253" ht="13.5">
      <c r="A3" s="954"/>
      <c r="B3" s="1268" t="s">
        <v>5600</v>
      </c>
      <c r="C3" s="1220"/>
    </row>
    <row r="4" spans="1:253">
      <c r="B4" s="1389" t="s">
        <v>5601</v>
      </c>
      <c r="C4" s="1390"/>
      <c r="D4" s="1390"/>
      <c r="E4" s="1391"/>
      <c r="F4" s="1398" t="s">
        <v>5602</v>
      </c>
      <c r="G4" s="1221" t="s">
        <v>2784</v>
      </c>
      <c r="H4" s="1222" t="s">
        <v>2782</v>
      </c>
      <c r="I4" s="1223" t="s">
        <v>2783</v>
      </c>
      <c r="J4" s="1224" t="s">
        <v>2813</v>
      </c>
    </row>
    <row r="5" spans="1:253">
      <c r="B5" s="1392"/>
      <c r="C5" s="1393"/>
      <c r="D5" s="1393"/>
      <c r="E5" s="1394"/>
      <c r="F5" s="1398"/>
      <c r="G5" s="1225" t="s">
        <v>2780</v>
      </c>
      <c r="H5" s="1226" t="s">
        <v>2780</v>
      </c>
      <c r="I5" s="1227" t="s">
        <v>2781</v>
      </c>
      <c r="J5" s="1228" t="s">
        <v>2780</v>
      </c>
    </row>
    <row r="6" spans="1:253">
      <c r="B6" s="1395"/>
      <c r="C6" s="1396"/>
      <c r="D6" s="1396"/>
      <c r="E6" s="1397"/>
      <c r="F6" s="1398"/>
      <c r="G6" s="1229" t="s">
        <v>2779</v>
      </c>
      <c r="H6" s="1230" t="s">
        <v>2778</v>
      </c>
      <c r="I6" s="1231" t="s">
        <v>2779</v>
      </c>
      <c r="J6" s="1232" t="s">
        <v>2778</v>
      </c>
    </row>
    <row r="7" spans="1:253" ht="39" customHeight="1">
      <c r="B7" s="1399" t="s">
        <v>5603</v>
      </c>
      <c r="C7" s="1402" t="s">
        <v>5604</v>
      </c>
      <c r="D7" s="1233" t="s">
        <v>2673</v>
      </c>
      <c r="E7" s="969"/>
      <c r="F7" s="969" t="s">
        <v>5605</v>
      </c>
      <c r="G7" s="965" t="s">
        <v>2740</v>
      </c>
      <c r="H7" s="1407" t="s">
        <v>5606</v>
      </c>
      <c r="I7" s="966" t="s">
        <v>2739</v>
      </c>
      <c r="J7" s="1388" t="s">
        <v>2774</v>
      </c>
    </row>
    <row r="8" spans="1:253" ht="13.5" customHeight="1">
      <c r="B8" s="1400"/>
      <c r="C8" s="1402"/>
      <c r="D8" s="1233" t="s">
        <v>4727</v>
      </c>
      <c r="E8" s="969"/>
      <c r="F8" s="969" t="s">
        <v>2812</v>
      </c>
      <c r="G8" s="965" t="s">
        <v>2740</v>
      </c>
      <c r="H8" s="1408"/>
      <c r="I8" s="966" t="s">
        <v>2739</v>
      </c>
      <c r="J8" s="1388"/>
    </row>
    <row r="9" spans="1:253" ht="13.5" customHeight="1">
      <c r="B9" s="1400"/>
      <c r="C9" s="1402"/>
      <c r="D9" s="1233" t="s">
        <v>2773</v>
      </c>
      <c r="E9" s="969"/>
      <c r="F9" s="969" t="s">
        <v>2772</v>
      </c>
      <c r="G9" s="965" t="s">
        <v>2740</v>
      </c>
      <c r="H9" s="1408"/>
      <c r="I9" s="966" t="s">
        <v>2739</v>
      </c>
      <c r="J9" s="1388"/>
    </row>
    <row r="10" spans="1:253" ht="13.5" customHeight="1">
      <c r="B10" s="1400"/>
      <c r="C10" s="1402"/>
      <c r="D10" s="1233" t="s">
        <v>2768</v>
      </c>
      <c r="E10" s="969"/>
      <c r="F10" s="969" t="s">
        <v>2767</v>
      </c>
      <c r="G10" s="965" t="s">
        <v>2740</v>
      </c>
      <c r="H10" s="1408"/>
      <c r="I10" s="966" t="s">
        <v>2739</v>
      </c>
      <c r="J10" s="1388"/>
    </row>
    <row r="11" spans="1:253" ht="13.5" customHeight="1">
      <c r="B11" s="1400"/>
      <c r="C11" s="1402"/>
      <c r="D11" s="1233" t="s">
        <v>2734</v>
      </c>
      <c r="E11" s="969"/>
      <c r="F11" s="969" t="s">
        <v>2811</v>
      </c>
      <c r="G11" s="965" t="s">
        <v>2740</v>
      </c>
      <c r="H11" s="1408"/>
      <c r="I11" s="966" t="s">
        <v>2739</v>
      </c>
      <c r="J11" s="1388"/>
    </row>
    <row r="12" spans="1:253" ht="13.5" customHeight="1">
      <c r="B12" s="1400"/>
      <c r="C12" s="1402"/>
      <c r="D12" s="1233" t="s">
        <v>2810</v>
      </c>
      <c r="E12" s="969"/>
      <c r="F12" s="969" t="s">
        <v>2809</v>
      </c>
      <c r="G12" s="965" t="s">
        <v>2740</v>
      </c>
      <c r="H12" s="1408"/>
      <c r="I12" s="966" t="s">
        <v>2739</v>
      </c>
      <c r="J12" s="1388"/>
    </row>
    <row r="13" spans="1:253" ht="13.5" customHeight="1">
      <c r="B13" s="1400"/>
      <c r="C13" s="1402"/>
      <c r="D13" s="1233" t="s">
        <v>2808</v>
      </c>
      <c r="E13" s="969"/>
      <c r="F13" s="969" t="s">
        <v>2807</v>
      </c>
      <c r="G13" s="965" t="s">
        <v>2740</v>
      </c>
      <c r="H13" s="1408"/>
      <c r="I13" s="966" t="s">
        <v>2739</v>
      </c>
      <c r="J13" s="1388"/>
    </row>
    <row r="14" spans="1:253" ht="13.5" customHeight="1">
      <c r="B14" s="1400"/>
      <c r="C14" s="1402"/>
      <c r="D14" s="1233" t="s">
        <v>2806</v>
      </c>
      <c r="E14" s="969"/>
      <c r="F14" s="969" t="s">
        <v>2805</v>
      </c>
      <c r="G14" s="965" t="s">
        <v>2740</v>
      </c>
      <c r="H14" s="1408"/>
      <c r="I14" s="966" t="s">
        <v>2739</v>
      </c>
      <c r="J14" s="1388"/>
    </row>
    <row r="15" spans="1:253" ht="13.5" customHeight="1">
      <c r="B15" s="1400"/>
      <c r="C15" s="1402"/>
      <c r="D15" s="1233" t="s">
        <v>2804</v>
      </c>
      <c r="E15" s="969"/>
      <c r="F15" s="969" t="s">
        <v>2803</v>
      </c>
      <c r="G15" s="965" t="s">
        <v>2740</v>
      </c>
      <c r="H15" s="1408"/>
      <c r="I15" s="966" t="s">
        <v>2739</v>
      </c>
      <c r="J15" s="1388"/>
    </row>
    <row r="16" spans="1:253" ht="13.5" customHeight="1">
      <c r="B16" s="1400"/>
      <c r="C16" s="1402"/>
      <c r="D16" s="1233" t="s">
        <v>2802</v>
      </c>
      <c r="E16" s="969"/>
      <c r="F16" s="969" t="s">
        <v>4728</v>
      </c>
      <c r="G16" s="965" t="s">
        <v>2740</v>
      </c>
      <c r="H16" s="1408"/>
      <c r="I16" s="966" t="s">
        <v>2739</v>
      </c>
      <c r="J16" s="1388"/>
    </row>
    <row r="17" spans="2:10" ht="26.25" customHeight="1">
      <c r="B17" s="1400"/>
      <c r="C17" s="1402"/>
      <c r="D17" s="1233" t="s">
        <v>2801</v>
      </c>
      <c r="E17" s="969"/>
      <c r="F17" s="969" t="s">
        <v>2800</v>
      </c>
      <c r="G17" s="965" t="s">
        <v>2740</v>
      </c>
      <c r="H17" s="1408"/>
      <c r="I17" s="966" t="s">
        <v>2739</v>
      </c>
      <c r="J17" s="1388"/>
    </row>
    <row r="18" spans="2:10" ht="26.25" customHeight="1">
      <c r="B18" s="1400"/>
      <c r="C18" s="1402"/>
      <c r="D18" s="1233" t="s">
        <v>2799</v>
      </c>
      <c r="E18" s="969"/>
      <c r="F18" s="969" t="s">
        <v>2798</v>
      </c>
      <c r="G18" s="965" t="s">
        <v>2740</v>
      </c>
      <c r="H18" s="1408"/>
      <c r="I18" s="966" t="s">
        <v>2739</v>
      </c>
      <c r="J18" s="1388"/>
    </row>
    <row r="19" spans="2:10" ht="13.5" customHeight="1">
      <c r="B19" s="1400"/>
      <c r="C19" s="1402"/>
      <c r="D19" s="1233" t="s">
        <v>2797</v>
      </c>
      <c r="E19" s="969"/>
      <c r="F19" s="969" t="s">
        <v>2796</v>
      </c>
      <c r="G19" s="965" t="s">
        <v>2740</v>
      </c>
      <c r="H19" s="1408"/>
      <c r="I19" s="966" t="s">
        <v>2739</v>
      </c>
      <c r="J19" s="1388"/>
    </row>
    <row r="20" spans="2:10" ht="13.5" customHeight="1">
      <c r="B20" s="1400"/>
      <c r="C20" s="1402"/>
      <c r="D20" s="1233" t="s">
        <v>2795</v>
      </c>
      <c r="E20" s="969"/>
      <c r="F20" s="969" t="s">
        <v>2749</v>
      </c>
      <c r="G20" s="965" t="s">
        <v>2740</v>
      </c>
      <c r="H20" s="1408"/>
      <c r="I20" s="966" t="s">
        <v>2739</v>
      </c>
      <c r="J20" s="1388"/>
    </row>
    <row r="21" spans="2:10" ht="13.5" customHeight="1">
      <c r="B21" s="1400"/>
      <c r="C21" s="1402"/>
      <c r="D21" s="1233" t="s">
        <v>5663</v>
      </c>
      <c r="E21" s="969"/>
      <c r="F21" s="969" t="s">
        <v>5664</v>
      </c>
      <c r="G21" s="965" t="s">
        <v>2740</v>
      </c>
      <c r="H21" s="1408"/>
      <c r="I21" s="966" t="s">
        <v>2739</v>
      </c>
      <c r="J21" s="1388"/>
    </row>
    <row r="22" spans="2:10" ht="13.5" customHeight="1">
      <c r="B22" s="1400"/>
      <c r="C22" s="1402"/>
      <c r="D22" s="1233" t="s">
        <v>2765</v>
      </c>
      <c r="E22" s="969"/>
      <c r="F22" s="969" t="s">
        <v>2764</v>
      </c>
      <c r="G22" s="965" t="s">
        <v>2740</v>
      </c>
      <c r="H22" s="1408"/>
      <c r="I22" s="966" t="s">
        <v>2739</v>
      </c>
      <c r="J22" s="1388"/>
    </row>
    <row r="23" spans="2:10" ht="13.5" customHeight="1">
      <c r="B23" s="1400"/>
      <c r="C23" s="1402"/>
      <c r="D23" s="1233" t="s">
        <v>2763</v>
      </c>
      <c r="E23" s="969"/>
      <c r="F23" s="969" t="s">
        <v>2762</v>
      </c>
      <c r="G23" s="965" t="s">
        <v>2740</v>
      </c>
      <c r="H23" s="1408"/>
      <c r="I23" s="966" t="s">
        <v>2739</v>
      </c>
      <c r="J23" s="1388"/>
    </row>
    <row r="24" spans="2:10" ht="13.5" customHeight="1">
      <c r="B24" s="1400"/>
      <c r="C24" s="1402"/>
      <c r="D24" s="1233" t="s">
        <v>2761</v>
      </c>
      <c r="E24" s="969"/>
      <c r="F24" s="969" t="s">
        <v>2760</v>
      </c>
      <c r="G24" s="965" t="s">
        <v>2740</v>
      </c>
      <c r="H24" s="1408"/>
      <c r="I24" s="966" t="s">
        <v>2739</v>
      </c>
      <c r="J24" s="1388"/>
    </row>
    <row r="25" spans="2:10" ht="24" customHeight="1">
      <c r="B25" s="1400"/>
      <c r="C25" s="1402"/>
      <c r="D25" s="1233" t="s">
        <v>2759</v>
      </c>
      <c r="E25" s="969"/>
      <c r="F25" s="969" t="s">
        <v>2758</v>
      </c>
      <c r="G25" s="965" t="s">
        <v>2740</v>
      </c>
      <c r="H25" s="1408"/>
      <c r="I25" s="966" t="s">
        <v>2739</v>
      </c>
      <c r="J25" s="1388"/>
    </row>
    <row r="26" spans="2:10" ht="39" customHeight="1">
      <c r="B26" s="1400"/>
      <c r="C26" s="1402"/>
      <c r="D26" s="1233" t="s">
        <v>5607</v>
      </c>
      <c r="E26" s="969"/>
      <c r="F26" s="969" t="s">
        <v>5665</v>
      </c>
      <c r="G26" s="965" t="s">
        <v>2740</v>
      </c>
      <c r="H26" s="1408"/>
      <c r="I26" s="966" t="s">
        <v>2739</v>
      </c>
      <c r="J26" s="1388"/>
    </row>
    <row r="27" spans="2:10" ht="13.5" customHeight="1">
      <c r="B27" s="1400"/>
      <c r="C27" s="1402"/>
      <c r="D27" s="1233" t="s">
        <v>2757</v>
      </c>
      <c r="E27" s="969"/>
      <c r="F27" s="969" t="s">
        <v>2756</v>
      </c>
      <c r="G27" s="965" t="s">
        <v>2740</v>
      </c>
      <c r="H27" s="1408"/>
      <c r="I27" s="966" t="s">
        <v>2739</v>
      </c>
      <c r="J27" s="1388"/>
    </row>
    <row r="28" spans="2:10" ht="13.5" customHeight="1">
      <c r="B28" s="1400"/>
      <c r="C28" s="1402"/>
      <c r="D28" s="1233" t="s">
        <v>2755</v>
      </c>
      <c r="E28" s="969"/>
      <c r="F28" s="969" t="s">
        <v>2754</v>
      </c>
      <c r="G28" s="965" t="s">
        <v>2740</v>
      </c>
      <c r="H28" s="1408"/>
      <c r="I28" s="966" t="s">
        <v>2739</v>
      </c>
      <c r="J28" s="1388"/>
    </row>
    <row r="29" spans="2:10" ht="13.5" customHeight="1">
      <c r="B29" s="1400"/>
      <c r="C29" s="1402"/>
      <c r="D29" s="1233" t="s">
        <v>2753</v>
      </c>
      <c r="E29" s="969"/>
      <c r="F29" s="969" t="s">
        <v>2752</v>
      </c>
      <c r="G29" s="965" t="s">
        <v>2740</v>
      </c>
      <c r="H29" s="1408"/>
      <c r="I29" s="966" t="s">
        <v>2739</v>
      </c>
      <c r="J29" s="1388"/>
    </row>
    <row r="30" spans="2:10" ht="13.5" customHeight="1">
      <c r="B30" s="1400"/>
      <c r="C30" s="1402"/>
      <c r="D30" s="1233" t="s">
        <v>2794</v>
      </c>
      <c r="E30" s="969"/>
      <c r="F30" s="969" t="s">
        <v>2793</v>
      </c>
      <c r="G30" s="965" t="s">
        <v>2740</v>
      </c>
      <c r="H30" s="1408"/>
      <c r="I30" s="966" t="s">
        <v>2739</v>
      </c>
      <c r="J30" s="1388"/>
    </row>
    <row r="31" spans="2:10" ht="13.5" customHeight="1">
      <c r="B31" s="1400"/>
      <c r="C31" s="1402"/>
      <c r="D31" s="1233" t="s">
        <v>2746</v>
      </c>
      <c r="E31" s="969"/>
      <c r="F31" s="969" t="s">
        <v>2745</v>
      </c>
      <c r="G31" s="965" t="s">
        <v>2740</v>
      </c>
      <c r="H31" s="1408"/>
      <c r="I31" s="966" t="s">
        <v>2739</v>
      </c>
      <c r="J31" s="1388"/>
    </row>
    <row r="32" spans="2:10" ht="13.5" customHeight="1">
      <c r="B32" s="1400"/>
      <c r="C32" s="1402"/>
      <c r="D32" s="1233" t="s">
        <v>2744</v>
      </c>
      <c r="E32" s="969"/>
      <c r="F32" s="969" t="s">
        <v>5666</v>
      </c>
      <c r="G32" s="965" t="s">
        <v>2740</v>
      </c>
      <c r="H32" s="1408"/>
      <c r="I32" s="966" t="s">
        <v>2739</v>
      </c>
      <c r="J32" s="1388"/>
    </row>
    <row r="33" spans="2:10" ht="13.5" customHeight="1">
      <c r="B33" s="1400"/>
      <c r="C33" s="1402"/>
      <c r="D33" s="1233" t="s">
        <v>2748</v>
      </c>
      <c r="E33" s="969"/>
      <c r="F33" s="969" t="s">
        <v>4729</v>
      </c>
      <c r="G33" s="965" t="s">
        <v>2740</v>
      </c>
      <c r="H33" s="1408"/>
      <c r="I33" s="966" t="s">
        <v>2739</v>
      </c>
      <c r="J33" s="1388"/>
    </row>
    <row r="34" spans="2:10" ht="13.5" customHeight="1">
      <c r="B34" s="1400"/>
      <c r="C34" s="1402"/>
      <c r="D34" s="1233" t="s">
        <v>2747</v>
      </c>
      <c r="E34" s="969"/>
      <c r="F34" s="969" t="s">
        <v>2792</v>
      </c>
      <c r="G34" s="965" t="s">
        <v>2740</v>
      </c>
      <c r="H34" s="1408"/>
      <c r="I34" s="966" t="s">
        <v>2739</v>
      </c>
      <c r="J34" s="1388"/>
    </row>
    <row r="35" spans="2:10" ht="13.5" customHeight="1">
      <c r="B35" s="1400"/>
      <c r="C35" s="1233" t="s">
        <v>2689</v>
      </c>
      <c r="D35" s="967"/>
      <c r="E35" s="969"/>
      <c r="F35" s="969" t="s">
        <v>4730</v>
      </c>
      <c r="G35" s="965" t="s">
        <v>2740</v>
      </c>
      <c r="H35" s="1409"/>
      <c r="I35" s="966" t="s">
        <v>2739</v>
      </c>
      <c r="J35" s="1388"/>
    </row>
    <row r="36" spans="2:10" ht="24" customHeight="1">
      <c r="B36" s="1400"/>
      <c r="C36" s="1233" t="s">
        <v>2691</v>
      </c>
      <c r="D36" s="967"/>
      <c r="E36" s="969"/>
      <c r="F36" s="969" t="s">
        <v>4731</v>
      </c>
      <c r="G36" s="965" t="s">
        <v>2740</v>
      </c>
      <c r="H36" s="1272" t="s">
        <v>2740</v>
      </c>
      <c r="I36" s="966" t="s">
        <v>2739</v>
      </c>
      <c r="J36" s="970" t="s">
        <v>5608</v>
      </c>
    </row>
    <row r="37" spans="2:10" ht="13.5" customHeight="1">
      <c r="B37" s="1400"/>
      <c r="C37" s="1233" t="s">
        <v>2791</v>
      </c>
      <c r="D37" s="967"/>
      <c r="E37" s="969"/>
      <c r="F37" s="969" t="s">
        <v>2743</v>
      </c>
      <c r="G37" s="965" t="s">
        <v>2740</v>
      </c>
      <c r="H37" s="1272" t="s">
        <v>2740</v>
      </c>
      <c r="I37" s="966" t="s">
        <v>2739</v>
      </c>
      <c r="J37" s="970" t="s">
        <v>5608</v>
      </c>
    </row>
    <row r="38" spans="2:10" ht="26.25" customHeight="1">
      <c r="B38" s="1400"/>
      <c r="C38" s="1233" t="s">
        <v>2790</v>
      </c>
      <c r="D38" s="967"/>
      <c r="E38" s="969"/>
      <c r="F38" s="969" t="s">
        <v>2789</v>
      </c>
      <c r="G38" s="965" t="s">
        <v>2740</v>
      </c>
      <c r="H38" s="1272" t="s">
        <v>2740</v>
      </c>
      <c r="I38" s="966" t="s">
        <v>2739</v>
      </c>
      <c r="J38" s="970" t="s">
        <v>5608</v>
      </c>
    </row>
    <row r="39" spans="2:10" ht="13.5" customHeight="1">
      <c r="B39" s="1400"/>
      <c r="C39" s="1233" t="s">
        <v>2742</v>
      </c>
      <c r="D39" s="967"/>
      <c r="E39" s="969"/>
      <c r="F39" s="969" t="s">
        <v>2741</v>
      </c>
      <c r="G39" s="965" t="s">
        <v>2740</v>
      </c>
      <c r="H39" s="1272" t="s">
        <v>2740</v>
      </c>
      <c r="I39" s="966" t="s">
        <v>2739</v>
      </c>
      <c r="J39" s="1270" t="s">
        <v>5608</v>
      </c>
    </row>
    <row r="40" spans="2:10" ht="13.5" customHeight="1">
      <c r="B40" s="1400"/>
      <c r="C40" s="1233" t="s">
        <v>2736</v>
      </c>
      <c r="D40" s="967"/>
      <c r="E40" s="969"/>
      <c r="F40" s="1234" t="s">
        <v>2735</v>
      </c>
      <c r="G40" s="965" t="s">
        <v>2740</v>
      </c>
      <c r="H40" s="1407" t="s">
        <v>2740</v>
      </c>
      <c r="I40" s="966" t="s">
        <v>2739</v>
      </c>
      <c r="J40" s="1403" t="s">
        <v>5608</v>
      </c>
    </row>
    <row r="41" spans="2:10" ht="13.5" customHeight="1">
      <c r="B41" s="1400"/>
      <c r="C41" s="1233" t="s">
        <v>2788</v>
      </c>
      <c r="D41" s="967"/>
      <c r="E41" s="969"/>
      <c r="F41" s="969" t="s">
        <v>2787</v>
      </c>
      <c r="G41" s="965" t="s">
        <v>2740</v>
      </c>
      <c r="H41" s="1408"/>
      <c r="I41" s="966" t="s">
        <v>2739</v>
      </c>
      <c r="J41" s="1403"/>
    </row>
    <row r="42" spans="2:10" ht="13.5" customHeight="1">
      <c r="B42" s="1400"/>
      <c r="C42" s="1233" t="s">
        <v>2738</v>
      </c>
      <c r="D42" s="967"/>
      <c r="E42" s="969"/>
      <c r="F42" s="969" t="s">
        <v>2737</v>
      </c>
      <c r="G42" s="965" t="s">
        <v>2740</v>
      </c>
      <c r="H42" s="1408"/>
      <c r="I42" s="966"/>
      <c r="J42" s="1403"/>
    </row>
    <row r="43" spans="2:10" ht="13.5" customHeight="1">
      <c r="B43" s="1401"/>
      <c r="C43" s="1233" t="s">
        <v>2786</v>
      </c>
      <c r="D43" s="967"/>
      <c r="E43" s="969"/>
      <c r="F43" s="969" t="s">
        <v>2785</v>
      </c>
      <c r="G43" s="965" t="s">
        <v>2740</v>
      </c>
      <c r="H43" s="1409"/>
      <c r="I43" s="966" t="s">
        <v>2739</v>
      </c>
      <c r="J43" s="1404"/>
    </row>
    <row r="44" spans="2:10" ht="15" customHeight="1">
      <c r="B44" s="1273" t="s">
        <v>6413</v>
      </c>
      <c r="C44" s="968"/>
      <c r="D44" s="964"/>
      <c r="E44" s="964"/>
      <c r="F44" s="964"/>
      <c r="G44" s="963"/>
      <c r="H44" s="963"/>
      <c r="I44" s="963"/>
      <c r="J44" s="963"/>
    </row>
    <row r="45" spans="2:10" ht="15" customHeight="1">
      <c r="B45" s="968"/>
      <c r="C45" s="968"/>
      <c r="D45" s="964"/>
      <c r="E45" s="964"/>
      <c r="F45" s="964"/>
      <c r="G45" s="963"/>
      <c r="H45" s="963"/>
      <c r="I45" s="963"/>
      <c r="J45" s="963"/>
    </row>
    <row r="46" spans="2:10" ht="15" customHeight="1">
      <c r="B46" s="1268" t="s">
        <v>5609</v>
      </c>
      <c r="C46" s="1220"/>
      <c r="D46" s="964"/>
      <c r="E46" s="964"/>
      <c r="F46" s="964"/>
      <c r="G46" s="963"/>
      <c r="H46" s="963"/>
      <c r="I46" s="963"/>
      <c r="J46" s="963"/>
    </row>
    <row r="47" spans="2:10" ht="15" customHeight="1">
      <c r="B47" s="1389" t="s">
        <v>5601</v>
      </c>
      <c r="C47" s="1390"/>
      <c r="D47" s="1390"/>
      <c r="E47" s="1391"/>
      <c r="F47" s="1398" t="s">
        <v>5602</v>
      </c>
      <c r="G47" s="1221" t="s">
        <v>2784</v>
      </c>
      <c r="H47" s="1222" t="s">
        <v>2782</v>
      </c>
      <c r="I47" s="1223" t="s">
        <v>2783</v>
      </c>
      <c r="J47" s="1224" t="s">
        <v>2813</v>
      </c>
    </row>
    <row r="48" spans="2:10" ht="15" customHeight="1">
      <c r="B48" s="1392"/>
      <c r="C48" s="1393"/>
      <c r="D48" s="1393"/>
      <c r="E48" s="1394"/>
      <c r="F48" s="1398"/>
      <c r="G48" s="1225" t="s">
        <v>2780</v>
      </c>
      <c r="H48" s="1226" t="s">
        <v>2780</v>
      </c>
      <c r="I48" s="1227" t="s">
        <v>2781</v>
      </c>
      <c r="J48" s="1228" t="s">
        <v>2780</v>
      </c>
    </row>
    <row r="49" spans="2:10">
      <c r="B49" s="1395"/>
      <c r="C49" s="1396"/>
      <c r="D49" s="1396"/>
      <c r="E49" s="1397"/>
      <c r="F49" s="1398"/>
      <c r="G49" s="1229" t="s">
        <v>2779</v>
      </c>
      <c r="H49" s="1230" t="s">
        <v>2778</v>
      </c>
      <c r="I49" s="1231" t="s">
        <v>2779</v>
      </c>
      <c r="J49" s="1232" t="s">
        <v>2778</v>
      </c>
    </row>
    <row r="50" spans="2:10" ht="39" customHeight="1">
      <c r="B50" s="1402" t="s">
        <v>5610</v>
      </c>
      <c r="C50" s="1402" t="s">
        <v>5604</v>
      </c>
      <c r="D50" s="1233" t="s">
        <v>2777</v>
      </c>
      <c r="E50" s="969"/>
      <c r="F50" s="969" t="s">
        <v>5611</v>
      </c>
      <c r="G50" s="965" t="s">
        <v>2740</v>
      </c>
      <c r="H50" s="1405" t="s">
        <v>5612</v>
      </c>
      <c r="I50" s="966" t="s">
        <v>2739</v>
      </c>
      <c r="J50" s="1388" t="s">
        <v>2774</v>
      </c>
    </row>
    <row r="51" spans="2:10" ht="13.5" customHeight="1">
      <c r="B51" s="1402"/>
      <c r="C51" s="1402"/>
      <c r="D51" s="1233" t="s">
        <v>5671</v>
      </c>
      <c r="E51" s="969"/>
      <c r="F51" s="969" t="s">
        <v>5672</v>
      </c>
      <c r="G51" s="965" t="s">
        <v>2740</v>
      </c>
      <c r="H51" s="1406"/>
      <c r="I51" s="966" t="s">
        <v>2739</v>
      </c>
      <c r="J51" s="1388"/>
    </row>
    <row r="52" spans="2:10" ht="13.5" customHeight="1">
      <c r="B52" s="1402"/>
      <c r="C52" s="1402"/>
      <c r="D52" s="1233" t="s">
        <v>2776</v>
      </c>
      <c r="E52" s="969"/>
      <c r="F52" s="969" t="s">
        <v>2775</v>
      </c>
      <c r="G52" s="965" t="s">
        <v>2740</v>
      </c>
      <c r="H52" s="1406"/>
      <c r="I52" s="966" t="s">
        <v>2739</v>
      </c>
      <c r="J52" s="1388"/>
    </row>
    <row r="53" spans="2:10" ht="13.5" customHeight="1">
      <c r="B53" s="1402"/>
      <c r="C53" s="1402"/>
      <c r="D53" s="1233" t="s">
        <v>2773</v>
      </c>
      <c r="E53" s="969"/>
      <c r="F53" s="969" t="s">
        <v>2772</v>
      </c>
      <c r="G53" s="965" t="s">
        <v>2740</v>
      </c>
      <c r="H53" s="1406"/>
      <c r="I53" s="966" t="s">
        <v>2739</v>
      </c>
      <c r="J53" s="1388"/>
    </row>
    <row r="54" spans="2:10" ht="13.5" customHeight="1">
      <c r="B54" s="1402"/>
      <c r="C54" s="1402"/>
      <c r="D54" s="1233" t="s">
        <v>2653</v>
      </c>
      <c r="E54" s="969"/>
      <c r="F54" s="969" t="s">
        <v>2771</v>
      </c>
      <c r="G54" s="965" t="s">
        <v>2740</v>
      </c>
      <c r="H54" s="1406"/>
      <c r="I54" s="966" t="s">
        <v>2739</v>
      </c>
      <c r="J54" s="1388"/>
    </row>
    <row r="55" spans="2:10" ht="13.5" customHeight="1">
      <c r="B55" s="1402"/>
      <c r="C55" s="1402"/>
      <c r="D55" s="1233" t="s">
        <v>1473</v>
      </c>
      <c r="E55" s="969"/>
      <c r="F55" s="969" t="s">
        <v>2770</v>
      </c>
      <c r="G55" s="965" t="s">
        <v>2740</v>
      </c>
      <c r="H55" s="1406"/>
      <c r="I55" s="966" t="s">
        <v>2739</v>
      </c>
      <c r="J55" s="1388"/>
    </row>
    <row r="56" spans="2:10" ht="28.5" customHeight="1">
      <c r="B56" s="1402"/>
      <c r="C56" s="1402"/>
      <c r="D56" s="1233" t="s">
        <v>2734</v>
      </c>
      <c r="E56" s="969"/>
      <c r="F56" s="969" t="s">
        <v>2769</v>
      </c>
      <c r="G56" s="965" t="s">
        <v>2740</v>
      </c>
      <c r="H56" s="1406"/>
      <c r="I56" s="966" t="s">
        <v>2739</v>
      </c>
      <c r="J56" s="1388"/>
    </row>
    <row r="57" spans="2:10" ht="13.5" customHeight="1">
      <c r="B57" s="1402"/>
      <c r="C57" s="1402"/>
      <c r="D57" s="1233" t="s">
        <v>2768</v>
      </c>
      <c r="E57" s="969"/>
      <c r="F57" s="969" t="s">
        <v>2767</v>
      </c>
      <c r="G57" s="965" t="s">
        <v>2740</v>
      </c>
      <c r="H57" s="1406"/>
      <c r="I57" s="966" t="s">
        <v>2739</v>
      </c>
      <c r="J57" s="1388"/>
    </row>
    <row r="58" spans="2:10" ht="13.5" customHeight="1">
      <c r="B58" s="1402"/>
      <c r="C58" s="1402"/>
      <c r="D58" s="1233" t="s">
        <v>2766</v>
      </c>
      <c r="E58" s="969"/>
      <c r="F58" s="1235" t="s">
        <v>2749</v>
      </c>
      <c r="G58" s="965" t="s">
        <v>2740</v>
      </c>
      <c r="H58" s="1406"/>
      <c r="I58" s="966" t="s">
        <v>2739</v>
      </c>
      <c r="J58" s="1388"/>
    </row>
    <row r="59" spans="2:10" ht="13.5" customHeight="1">
      <c r="B59" s="1402"/>
      <c r="C59" s="1402"/>
      <c r="D59" s="1233" t="s">
        <v>5667</v>
      </c>
      <c r="E59" s="969"/>
      <c r="F59" s="1266" t="s">
        <v>5664</v>
      </c>
      <c r="G59" s="965" t="s">
        <v>5612</v>
      </c>
      <c r="H59" s="1406"/>
      <c r="I59" s="966" t="s">
        <v>2739</v>
      </c>
      <c r="J59" s="1388"/>
    </row>
    <row r="60" spans="2:10" ht="13.5" customHeight="1">
      <c r="B60" s="1402"/>
      <c r="C60" s="1402"/>
      <c r="D60" s="1233" t="s">
        <v>2765</v>
      </c>
      <c r="E60" s="969"/>
      <c r="F60" s="969" t="s">
        <v>2764</v>
      </c>
      <c r="G60" s="965" t="s">
        <v>2740</v>
      </c>
      <c r="H60" s="1406"/>
      <c r="I60" s="966" t="s">
        <v>2739</v>
      </c>
      <c r="J60" s="1388"/>
    </row>
    <row r="61" spans="2:10" ht="13.5" customHeight="1">
      <c r="B61" s="1402"/>
      <c r="C61" s="1402"/>
      <c r="D61" s="1233" t="s">
        <v>2763</v>
      </c>
      <c r="E61" s="969"/>
      <c r="F61" s="969" t="s">
        <v>2762</v>
      </c>
      <c r="G61" s="965" t="s">
        <v>2740</v>
      </c>
      <c r="H61" s="1406"/>
      <c r="I61" s="966" t="s">
        <v>2739</v>
      </c>
      <c r="J61" s="1388"/>
    </row>
    <row r="62" spans="2:10" ht="13.5" customHeight="1">
      <c r="B62" s="1402"/>
      <c r="C62" s="1402"/>
      <c r="D62" s="1233" t="s">
        <v>5668</v>
      </c>
      <c r="E62" s="969"/>
      <c r="F62" s="969" t="s">
        <v>2760</v>
      </c>
      <c r="G62" s="965" t="s">
        <v>2740</v>
      </c>
      <c r="H62" s="1406"/>
      <c r="I62" s="966" t="s">
        <v>2739</v>
      </c>
      <c r="J62" s="1388"/>
    </row>
    <row r="63" spans="2:10" ht="26.25" customHeight="1">
      <c r="B63" s="1402"/>
      <c r="C63" s="1402"/>
      <c r="D63" s="1233" t="s">
        <v>2759</v>
      </c>
      <c r="E63" s="969"/>
      <c r="F63" s="969" t="s">
        <v>2758</v>
      </c>
      <c r="G63" s="965" t="s">
        <v>2740</v>
      </c>
      <c r="H63" s="1406"/>
      <c r="I63" s="966" t="s">
        <v>2739</v>
      </c>
      <c r="J63" s="1388"/>
    </row>
    <row r="64" spans="2:10" ht="39" customHeight="1">
      <c r="B64" s="1402"/>
      <c r="C64" s="1402"/>
      <c r="D64" s="1233" t="s">
        <v>5607</v>
      </c>
      <c r="E64" s="969"/>
      <c r="F64" s="969" t="s">
        <v>5669</v>
      </c>
      <c r="G64" s="965" t="s">
        <v>2740</v>
      </c>
      <c r="H64" s="1406"/>
      <c r="I64" s="966" t="s">
        <v>2739</v>
      </c>
      <c r="J64" s="1388"/>
    </row>
    <row r="65" spans="2:10" ht="13.5" customHeight="1">
      <c r="B65" s="1402"/>
      <c r="C65" s="1402"/>
      <c r="D65" s="1233" t="s">
        <v>2757</v>
      </c>
      <c r="E65" s="969"/>
      <c r="F65" s="969" t="s">
        <v>2756</v>
      </c>
      <c r="G65" s="965" t="s">
        <v>2740</v>
      </c>
      <c r="H65" s="1406"/>
      <c r="I65" s="966" t="s">
        <v>2739</v>
      </c>
      <c r="J65" s="1388"/>
    </row>
    <row r="66" spans="2:10" ht="13.5" customHeight="1">
      <c r="B66" s="1402"/>
      <c r="C66" s="1402"/>
      <c r="D66" s="1233" t="s">
        <v>2755</v>
      </c>
      <c r="E66" s="969"/>
      <c r="F66" s="969" t="s">
        <v>2754</v>
      </c>
      <c r="G66" s="965" t="s">
        <v>2740</v>
      </c>
      <c r="H66" s="1406"/>
      <c r="I66" s="966" t="s">
        <v>2739</v>
      </c>
      <c r="J66" s="1388"/>
    </row>
    <row r="67" spans="2:10" ht="13.5" customHeight="1">
      <c r="B67" s="1402"/>
      <c r="C67" s="1402"/>
      <c r="D67" s="1233" t="s">
        <v>2753</v>
      </c>
      <c r="E67" s="969"/>
      <c r="F67" s="969" t="s">
        <v>2752</v>
      </c>
      <c r="G67" s="965" t="s">
        <v>2740</v>
      </c>
      <c r="H67" s="1406"/>
      <c r="I67" s="966" t="s">
        <v>2739</v>
      </c>
      <c r="J67" s="1388"/>
    </row>
    <row r="68" spans="2:10" ht="13.5" customHeight="1">
      <c r="B68" s="1402"/>
      <c r="C68" s="1402"/>
      <c r="D68" s="1233" t="s">
        <v>2751</v>
      </c>
      <c r="E68" s="969"/>
      <c r="F68" s="1234" t="s">
        <v>4732</v>
      </c>
      <c r="G68" s="965" t="s">
        <v>2740</v>
      </c>
      <c r="H68" s="1406"/>
      <c r="I68" s="966" t="s">
        <v>2739</v>
      </c>
      <c r="J68" s="1388"/>
    </row>
    <row r="69" spans="2:10" ht="13.5" customHeight="1">
      <c r="B69" s="1402"/>
      <c r="C69" s="1402"/>
      <c r="D69" s="1233" t="s">
        <v>2750</v>
      </c>
      <c r="E69" s="969"/>
      <c r="F69" s="969" t="s">
        <v>2749</v>
      </c>
      <c r="G69" s="965" t="s">
        <v>2740</v>
      </c>
      <c r="H69" s="1406"/>
      <c r="I69" s="966" t="s">
        <v>2739</v>
      </c>
      <c r="J69" s="1388"/>
    </row>
    <row r="70" spans="2:10" ht="13.5" customHeight="1">
      <c r="B70" s="1402"/>
      <c r="C70" s="1402"/>
      <c r="D70" s="1233" t="s">
        <v>2748</v>
      </c>
      <c r="E70" s="969"/>
      <c r="F70" s="969" t="s">
        <v>4733</v>
      </c>
      <c r="G70" s="965" t="s">
        <v>2740</v>
      </c>
      <c r="H70" s="1406"/>
      <c r="I70" s="966" t="s">
        <v>2739</v>
      </c>
      <c r="J70" s="1388"/>
    </row>
    <row r="71" spans="2:10" ht="13.5" customHeight="1">
      <c r="B71" s="1402"/>
      <c r="C71" s="1402"/>
      <c r="D71" s="1233" t="s">
        <v>2747</v>
      </c>
      <c r="E71" s="1236"/>
      <c r="F71" s="969" t="s">
        <v>2792</v>
      </c>
      <c r="G71" s="965" t="s">
        <v>2740</v>
      </c>
      <c r="H71" s="1406"/>
      <c r="I71" s="1237" t="s">
        <v>2739</v>
      </c>
      <c r="J71" s="1388"/>
    </row>
    <row r="72" spans="2:10" ht="13.5" customHeight="1">
      <c r="B72" s="1402"/>
      <c r="C72" s="1402"/>
      <c r="D72" s="1233" t="s">
        <v>2746</v>
      </c>
      <c r="E72" s="1236"/>
      <c r="F72" s="969" t="s">
        <v>2745</v>
      </c>
      <c r="G72" s="965" t="s">
        <v>2740</v>
      </c>
      <c r="H72" s="1406"/>
      <c r="I72" s="966" t="s">
        <v>2774</v>
      </c>
      <c r="J72" s="1388"/>
    </row>
    <row r="73" spans="2:10" ht="13.5" customHeight="1">
      <c r="B73" s="1402"/>
      <c r="C73" s="1402"/>
      <c r="D73" s="1233" t="s">
        <v>2744</v>
      </c>
      <c r="E73" s="1236"/>
      <c r="F73" s="1267" t="s">
        <v>5670</v>
      </c>
      <c r="G73" s="965" t="s">
        <v>2740</v>
      </c>
      <c r="H73" s="1406"/>
      <c r="I73" s="966" t="s">
        <v>2739</v>
      </c>
      <c r="J73" s="1388"/>
    </row>
    <row r="74" spans="2:10" ht="28.5" customHeight="1">
      <c r="B74" s="1402"/>
      <c r="C74" s="1233" t="s">
        <v>5613</v>
      </c>
      <c r="D74" s="967"/>
      <c r="E74" s="1236"/>
      <c r="F74" s="969" t="s">
        <v>5614</v>
      </c>
      <c r="G74" s="965" t="s">
        <v>2740</v>
      </c>
      <c r="H74" s="1238" t="s">
        <v>5612</v>
      </c>
      <c r="I74" s="966" t="s">
        <v>2739</v>
      </c>
      <c r="J74" s="970" t="s">
        <v>2739</v>
      </c>
    </row>
    <row r="75" spans="2:10">
      <c r="B75" s="964" t="s">
        <v>6413</v>
      </c>
      <c r="C75" s="964"/>
    </row>
    <row r="76" spans="2:10">
      <c r="B76" s="960" t="s">
        <v>6414</v>
      </c>
    </row>
  </sheetData>
  <mergeCells count="14">
    <mergeCell ref="J50:J73"/>
    <mergeCell ref="B4:E6"/>
    <mergeCell ref="F4:F6"/>
    <mergeCell ref="B7:B43"/>
    <mergeCell ref="C7:C34"/>
    <mergeCell ref="J7:J35"/>
    <mergeCell ref="J40:J43"/>
    <mergeCell ref="B47:E49"/>
    <mergeCell ref="F47:F49"/>
    <mergeCell ref="B50:B74"/>
    <mergeCell ref="C50:C73"/>
    <mergeCell ref="H50:H73"/>
    <mergeCell ref="H7:H35"/>
    <mergeCell ref="H40:H43"/>
  </mergeCells>
  <phoneticPr fontId="28"/>
  <printOptions horizontalCentered="1"/>
  <pageMargins left="0.51181102362204722" right="0.51181102362204722" top="0.55118110236220474" bottom="0.55118110236220474" header="0.31496062992125984" footer="0.31496062992125984"/>
  <pageSetup paperSize="9" scale="87" orientation="portrait" horizontalDpi="300" verticalDpi="300" r:id="rId1"/>
  <rowBreaks count="1" manualBreakCount="1">
    <brk id="45"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zoomScaleNormal="100" zoomScaleSheetLayoutView="85" workbookViewId="0"/>
  </sheetViews>
  <sheetFormatPr defaultColWidth="9" defaultRowHeight="11.25"/>
  <cols>
    <col min="1" max="5" width="2.625" style="39" customWidth="1"/>
    <col min="6" max="6" width="23.125" style="39" customWidth="1"/>
    <col min="7" max="7" width="5" style="39" bestFit="1" customWidth="1"/>
    <col min="8" max="13" width="12.625" style="39" customWidth="1"/>
    <col min="14" max="14" width="6.625" style="39" customWidth="1"/>
    <col min="15" max="15" width="11.625" style="39" bestFit="1" customWidth="1"/>
    <col min="16" max="18" width="8.625" style="39" customWidth="1"/>
    <col min="19" max="24" width="9" style="39"/>
    <col min="25" max="25" width="2.5" style="39" customWidth="1"/>
    <col min="26" max="16384" width="9" style="39"/>
  </cols>
  <sheetData>
    <row r="1" spans="1:17" s="4" customFormat="1" ht="18" customHeight="1">
      <c r="B1" s="1296" t="s">
        <v>290</v>
      </c>
      <c r="C1" s="1297"/>
      <c r="D1" s="1297"/>
      <c r="E1" s="1297"/>
      <c r="F1" s="1297"/>
      <c r="G1" s="1297"/>
      <c r="H1" s="1297"/>
      <c r="I1" s="1297"/>
      <c r="J1" s="1297"/>
      <c r="K1" s="1297"/>
      <c r="L1" s="1297"/>
      <c r="M1" s="1297"/>
      <c r="N1" s="11"/>
    </row>
    <row r="2" spans="1:17" s="4" customFormat="1" ht="8.25" customHeight="1">
      <c r="F2" s="11"/>
      <c r="G2" s="11"/>
      <c r="H2" s="11"/>
      <c r="I2" s="11"/>
      <c r="J2" s="11"/>
      <c r="K2" s="11"/>
      <c r="L2" s="11"/>
      <c r="M2" s="11"/>
      <c r="N2" s="11"/>
      <c r="O2" s="96"/>
      <c r="P2" s="97"/>
    </row>
    <row r="3" spans="1:17" s="36" customFormat="1" ht="21" customHeight="1">
      <c r="B3" s="1422" t="s">
        <v>4947</v>
      </c>
      <c r="C3" s="1423"/>
      <c r="D3" s="1423"/>
      <c r="E3" s="1423"/>
      <c r="F3" s="1423"/>
      <c r="G3" s="1423"/>
      <c r="H3" s="1423"/>
      <c r="I3" s="1423"/>
      <c r="J3" s="1423"/>
      <c r="K3" s="1423"/>
      <c r="L3" s="1423"/>
      <c r="M3" s="1423"/>
      <c r="N3" s="98"/>
      <c r="O3" s="98"/>
      <c r="P3" s="98"/>
      <c r="Q3" s="41"/>
    </row>
    <row r="4" spans="1:17" s="36" customFormat="1" ht="8.25" customHeight="1">
      <c r="B4" s="41"/>
      <c r="C4" s="41"/>
      <c r="D4" s="41"/>
      <c r="E4" s="41"/>
      <c r="F4" s="41"/>
      <c r="G4" s="41"/>
      <c r="H4" s="41"/>
      <c r="I4" s="41"/>
      <c r="J4" s="41"/>
      <c r="K4" s="41"/>
      <c r="L4" s="41"/>
      <c r="M4" s="41"/>
      <c r="N4" s="41"/>
      <c r="O4" s="41"/>
      <c r="P4" s="41"/>
    </row>
    <row r="5" spans="1:17" ht="21" customHeight="1" thickBot="1">
      <c r="B5" s="40"/>
      <c r="C5" s="40"/>
      <c r="D5" s="40"/>
      <c r="E5" s="40"/>
      <c r="F5" s="41"/>
      <c r="G5" s="41"/>
      <c r="H5" s="41"/>
      <c r="I5" s="41"/>
      <c r="J5" s="41"/>
      <c r="K5" s="41"/>
      <c r="L5" s="41"/>
      <c r="M5" s="42" t="s">
        <v>227</v>
      </c>
    </row>
    <row r="6" spans="1:17" ht="21" customHeight="1" thickBot="1">
      <c r="A6" s="99"/>
      <c r="B6" s="1424" t="s">
        <v>228</v>
      </c>
      <c r="C6" s="1425"/>
      <c r="D6" s="1425"/>
      <c r="E6" s="1425"/>
      <c r="F6" s="1425"/>
      <c r="G6" s="1426"/>
      <c r="H6" s="301" t="s">
        <v>390</v>
      </c>
      <c r="I6" s="301" t="s">
        <v>2844</v>
      </c>
      <c r="J6" s="301" t="s">
        <v>392</v>
      </c>
      <c r="K6" s="301" t="s">
        <v>393</v>
      </c>
      <c r="L6" s="301" t="s">
        <v>394</v>
      </c>
      <c r="M6" s="302" t="s">
        <v>231</v>
      </c>
      <c r="O6" s="43"/>
      <c r="P6" s="43"/>
    </row>
    <row r="7" spans="1:17" ht="21" customHeight="1">
      <c r="A7" s="45"/>
      <c r="B7" s="104"/>
      <c r="C7" s="109"/>
      <c r="D7" s="126"/>
      <c r="E7" s="127" t="s">
        <v>268</v>
      </c>
      <c r="F7" s="113" t="s">
        <v>269</v>
      </c>
      <c r="G7" s="112"/>
      <c r="H7" s="128"/>
      <c r="I7" s="129"/>
      <c r="J7" s="129"/>
      <c r="K7" s="129"/>
      <c r="L7" s="129"/>
      <c r="M7" s="143">
        <f>SUM(H7:L7)</f>
        <v>0</v>
      </c>
      <c r="N7" s="125"/>
      <c r="O7" s="47"/>
      <c r="P7" s="45"/>
    </row>
    <row r="8" spans="1:17" ht="21" customHeight="1">
      <c r="A8" s="45"/>
      <c r="B8" s="104"/>
      <c r="C8" s="109"/>
      <c r="D8" s="126"/>
      <c r="E8" s="107" t="s">
        <v>270</v>
      </c>
      <c r="F8" s="106" t="s">
        <v>259</v>
      </c>
      <c r="G8" s="105"/>
      <c r="H8" s="128"/>
      <c r="I8" s="129"/>
      <c r="J8" s="129"/>
      <c r="K8" s="129"/>
      <c r="L8" s="129"/>
      <c r="M8" s="143">
        <f t="shared" ref="M8:M14" si="0">SUM(H8:L8)</f>
        <v>0</v>
      </c>
      <c r="N8" s="125"/>
      <c r="O8" s="47"/>
      <c r="P8" s="45"/>
    </row>
    <row r="9" spans="1:17" ht="21" customHeight="1">
      <c r="A9" s="45"/>
      <c r="B9" s="104"/>
      <c r="C9" s="109"/>
      <c r="D9" s="126"/>
      <c r="E9" s="107" t="s">
        <v>260</v>
      </c>
      <c r="F9" s="107" t="s">
        <v>248</v>
      </c>
      <c r="G9" s="105"/>
      <c r="H9" s="128"/>
      <c r="I9" s="129"/>
      <c r="J9" s="129"/>
      <c r="K9" s="129"/>
      <c r="L9" s="129"/>
      <c r="M9" s="143">
        <f t="shared" si="0"/>
        <v>0</v>
      </c>
      <c r="N9" s="125"/>
      <c r="O9" s="47"/>
      <c r="P9" s="45"/>
    </row>
    <row r="10" spans="1:17" ht="21" customHeight="1">
      <c r="A10" s="45"/>
      <c r="B10" s="104"/>
      <c r="C10" s="109"/>
      <c r="D10" s="126"/>
      <c r="E10" s="107" t="s">
        <v>249</v>
      </c>
      <c r="F10" s="107" t="s">
        <v>254</v>
      </c>
      <c r="G10" s="105"/>
      <c r="H10" s="128"/>
      <c r="I10" s="129"/>
      <c r="J10" s="129"/>
      <c r="K10" s="129"/>
      <c r="L10" s="129"/>
      <c r="M10" s="143">
        <f t="shared" si="0"/>
        <v>0</v>
      </c>
      <c r="N10" s="125"/>
      <c r="O10" s="47"/>
      <c r="P10" s="45"/>
    </row>
    <row r="11" spans="1:17" ht="21" customHeight="1">
      <c r="A11" s="45"/>
      <c r="B11" s="104"/>
      <c r="C11" s="109"/>
      <c r="D11" s="126"/>
      <c r="E11" s="107" t="s">
        <v>250</v>
      </c>
      <c r="F11" s="107" t="s">
        <v>255</v>
      </c>
      <c r="G11" s="105"/>
      <c r="H11" s="128"/>
      <c r="I11" s="129"/>
      <c r="J11" s="129"/>
      <c r="K11" s="129"/>
      <c r="L11" s="129"/>
      <c r="M11" s="143">
        <f t="shared" si="0"/>
        <v>0</v>
      </c>
      <c r="N11" s="125"/>
      <c r="O11" s="47"/>
      <c r="P11" s="45"/>
    </row>
    <row r="12" spans="1:17" ht="21" customHeight="1">
      <c r="A12" s="45"/>
      <c r="B12" s="104"/>
      <c r="C12" s="109"/>
      <c r="D12" s="126"/>
      <c r="E12" s="107" t="s">
        <v>251</v>
      </c>
      <c r="F12" s="108" t="s">
        <v>256</v>
      </c>
      <c r="G12" s="105"/>
      <c r="H12" s="128"/>
      <c r="I12" s="129"/>
      <c r="J12" s="129"/>
      <c r="K12" s="129"/>
      <c r="L12" s="129"/>
      <c r="M12" s="143">
        <f t="shared" si="0"/>
        <v>0</v>
      </c>
      <c r="N12" s="125"/>
      <c r="O12" s="47"/>
      <c r="P12" s="45"/>
    </row>
    <row r="13" spans="1:17" ht="21" customHeight="1">
      <c r="A13" s="45"/>
      <c r="B13" s="104"/>
      <c r="C13" s="110"/>
      <c r="D13" s="131"/>
      <c r="E13" s="107" t="s">
        <v>252</v>
      </c>
      <c r="F13" s="108" t="s">
        <v>257</v>
      </c>
      <c r="G13" s="105"/>
      <c r="H13" s="128"/>
      <c r="I13" s="129"/>
      <c r="J13" s="129"/>
      <c r="K13" s="129"/>
      <c r="L13" s="129"/>
      <c r="M13" s="143">
        <f t="shared" si="0"/>
        <v>0</v>
      </c>
      <c r="N13" s="125"/>
      <c r="O13" s="47"/>
      <c r="P13" s="45"/>
    </row>
    <row r="14" spans="1:17" ht="21" customHeight="1">
      <c r="A14" s="45"/>
      <c r="B14" s="104"/>
      <c r="C14" s="111"/>
      <c r="D14" s="132"/>
      <c r="E14" s="107" t="s">
        <v>253</v>
      </c>
      <c r="F14" s="108" t="s">
        <v>258</v>
      </c>
      <c r="G14" s="105"/>
      <c r="H14" s="128"/>
      <c r="I14" s="129"/>
      <c r="J14" s="129"/>
      <c r="K14" s="129"/>
      <c r="L14" s="129"/>
      <c r="M14" s="143">
        <f t="shared" si="0"/>
        <v>0</v>
      </c>
      <c r="N14" s="125"/>
      <c r="O14" s="47"/>
      <c r="P14" s="45"/>
    </row>
    <row r="15" spans="1:17" ht="21" customHeight="1">
      <c r="A15" s="45"/>
      <c r="B15" s="104"/>
      <c r="C15" s="111"/>
      <c r="D15" s="154"/>
      <c r="E15" s="1418" t="s">
        <v>266</v>
      </c>
      <c r="F15" s="1418"/>
      <c r="G15" s="155"/>
      <c r="H15" s="156">
        <f>SUM(H7:H14)</f>
        <v>0</v>
      </c>
      <c r="I15" s="156">
        <f>SUM(I7:I14)</f>
        <v>0</v>
      </c>
      <c r="J15" s="156">
        <f>SUM(J7:J14)</f>
        <v>0</v>
      </c>
      <c r="K15" s="156">
        <f>SUM(K7:K14)</f>
        <v>0</v>
      </c>
      <c r="L15" s="156">
        <f t="shared" ref="L15" si="1">SUM(L7:L14)</f>
        <v>0</v>
      </c>
      <c r="M15" s="130">
        <f>SUM(M7:M14)</f>
        <v>0</v>
      </c>
      <c r="N15" s="125"/>
      <c r="O15" s="47"/>
      <c r="P15" s="45"/>
    </row>
    <row r="16" spans="1:17" ht="21" customHeight="1">
      <c r="A16" s="45"/>
      <c r="B16" s="104"/>
      <c r="C16" s="133" t="s">
        <v>265</v>
      </c>
      <c r="D16" s="1429" t="s">
        <v>417</v>
      </c>
      <c r="E16" s="1429"/>
      <c r="F16" s="1429"/>
      <c r="G16" s="1430"/>
      <c r="H16" s="157">
        <f>H15</f>
        <v>0</v>
      </c>
      <c r="I16" s="157">
        <f>I15</f>
        <v>0</v>
      </c>
      <c r="J16" s="157">
        <f>J15</f>
        <v>0</v>
      </c>
      <c r="K16" s="157">
        <f>K15</f>
        <v>0</v>
      </c>
      <c r="L16" s="157">
        <f t="shared" ref="L16" si="2">L15</f>
        <v>0</v>
      </c>
      <c r="M16" s="143">
        <f>M15</f>
        <v>0</v>
      </c>
      <c r="N16" s="125"/>
      <c r="O16" s="47"/>
      <c r="P16" s="45"/>
    </row>
    <row r="17" spans="1:16" ht="21" customHeight="1">
      <c r="A17" s="45"/>
      <c r="B17" s="104"/>
      <c r="C17" s="109"/>
      <c r="D17" s="126"/>
      <c r="E17" s="127" t="s">
        <v>268</v>
      </c>
      <c r="F17" s="113" t="s">
        <v>269</v>
      </c>
      <c r="G17" s="112"/>
      <c r="H17" s="128"/>
      <c r="I17" s="129"/>
      <c r="J17" s="129"/>
      <c r="K17" s="129"/>
      <c r="L17" s="129"/>
      <c r="M17" s="143">
        <f t="shared" ref="M17:M24" si="3">SUM(H17:L17)</f>
        <v>0</v>
      </c>
      <c r="N17" s="125"/>
      <c r="O17" s="47"/>
      <c r="P17" s="45"/>
    </row>
    <row r="18" spans="1:16" ht="21" customHeight="1">
      <c r="A18" s="45"/>
      <c r="B18" s="104"/>
      <c r="C18" s="109"/>
      <c r="D18" s="126"/>
      <c r="E18" s="107" t="s">
        <v>270</v>
      </c>
      <c r="F18" s="106" t="s">
        <v>259</v>
      </c>
      <c r="G18" s="105"/>
      <c r="H18" s="128"/>
      <c r="I18" s="129"/>
      <c r="J18" s="129"/>
      <c r="K18" s="129"/>
      <c r="L18" s="129"/>
      <c r="M18" s="143">
        <f t="shared" si="3"/>
        <v>0</v>
      </c>
      <c r="N18" s="125"/>
      <c r="O18" s="47"/>
      <c r="P18" s="45"/>
    </row>
    <row r="19" spans="1:16" ht="21" customHeight="1">
      <c r="A19" s="45"/>
      <c r="B19" s="104"/>
      <c r="C19" s="109"/>
      <c r="D19" s="126"/>
      <c r="E19" s="107" t="s">
        <v>260</v>
      </c>
      <c r="F19" s="107" t="s">
        <v>248</v>
      </c>
      <c r="G19" s="105"/>
      <c r="H19" s="128"/>
      <c r="I19" s="129"/>
      <c r="J19" s="129"/>
      <c r="K19" s="129"/>
      <c r="L19" s="129"/>
      <c r="M19" s="143">
        <f t="shared" si="3"/>
        <v>0</v>
      </c>
      <c r="N19" s="125"/>
      <c r="O19" s="47"/>
      <c r="P19" s="45"/>
    </row>
    <row r="20" spans="1:16" ht="21" customHeight="1">
      <c r="A20" s="45"/>
      <c r="B20" s="104"/>
      <c r="C20" s="109"/>
      <c r="D20" s="126"/>
      <c r="E20" s="107" t="s">
        <v>249</v>
      </c>
      <c r="F20" s="107" t="s">
        <v>254</v>
      </c>
      <c r="G20" s="105"/>
      <c r="H20" s="128"/>
      <c r="I20" s="129"/>
      <c r="J20" s="129"/>
      <c r="K20" s="129"/>
      <c r="L20" s="129"/>
      <c r="M20" s="143">
        <f t="shared" si="3"/>
        <v>0</v>
      </c>
      <c r="N20" s="125"/>
      <c r="O20" s="47"/>
      <c r="P20" s="45"/>
    </row>
    <row r="21" spans="1:16" ht="21" customHeight="1">
      <c r="A21" s="45"/>
      <c r="B21" s="104"/>
      <c r="C21" s="109"/>
      <c r="D21" s="126"/>
      <c r="E21" s="107" t="s">
        <v>250</v>
      </c>
      <c r="F21" s="107" t="s">
        <v>255</v>
      </c>
      <c r="G21" s="105"/>
      <c r="H21" s="128"/>
      <c r="I21" s="129"/>
      <c r="J21" s="129"/>
      <c r="K21" s="129"/>
      <c r="L21" s="129"/>
      <c r="M21" s="143">
        <f t="shared" si="3"/>
        <v>0</v>
      </c>
      <c r="N21" s="125"/>
      <c r="O21" s="47"/>
      <c r="P21" s="45"/>
    </row>
    <row r="22" spans="1:16" ht="21" customHeight="1">
      <c r="A22" s="45"/>
      <c r="B22" s="104"/>
      <c r="C22" s="109"/>
      <c r="D22" s="126"/>
      <c r="E22" s="107" t="s">
        <v>251</v>
      </c>
      <c r="F22" s="108" t="s">
        <v>256</v>
      </c>
      <c r="G22" s="105"/>
      <c r="H22" s="128"/>
      <c r="I22" s="129"/>
      <c r="J22" s="129"/>
      <c r="K22" s="129"/>
      <c r="L22" s="129"/>
      <c r="M22" s="143">
        <f t="shared" si="3"/>
        <v>0</v>
      </c>
      <c r="N22" s="125"/>
      <c r="O22" s="47"/>
      <c r="P22" s="45"/>
    </row>
    <row r="23" spans="1:16" ht="21" customHeight="1">
      <c r="A23" s="45"/>
      <c r="B23" s="104"/>
      <c r="C23" s="110"/>
      <c r="D23" s="131"/>
      <c r="E23" s="107" t="s">
        <v>252</v>
      </c>
      <c r="F23" s="108" t="s">
        <v>257</v>
      </c>
      <c r="G23" s="105"/>
      <c r="H23" s="128"/>
      <c r="I23" s="129"/>
      <c r="J23" s="129"/>
      <c r="K23" s="129"/>
      <c r="L23" s="129"/>
      <c r="M23" s="143">
        <f t="shared" si="3"/>
        <v>0</v>
      </c>
      <c r="N23" s="125"/>
      <c r="O23" s="47"/>
      <c r="P23" s="45"/>
    </row>
    <row r="24" spans="1:16" ht="21" customHeight="1">
      <c r="A24" s="45"/>
      <c r="B24" s="104"/>
      <c r="C24" s="111"/>
      <c r="D24" s="132"/>
      <c r="E24" s="107" t="s">
        <v>253</v>
      </c>
      <c r="F24" s="108" t="s">
        <v>258</v>
      </c>
      <c r="G24" s="105"/>
      <c r="H24" s="128"/>
      <c r="I24" s="129"/>
      <c r="J24" s="129"/>
      <c r="K24" s="129"/>
      <c r="L24" s="129"/>
      <c r="M24" s="143">
        <f t="shared" si="3"/>
        <v>0</v>
      </c>
      <c r="N24" s="125"/>
      <c r="O24" s="47"/>
      <c r="P24" s="45"/>
    </row>
    <row r="25" spans="1:16" ht="21" customHeight="1">
      <c r="A25" s="45"/>
      <c r="B25" s="104"/>
      <c r="C25" s="111"/>
      <c r="D25" s="154"/>
      <c r="E25" s="1418" t="s">
        <v>266</v>
      </c>
      <c r="F25" s="1418"/>
      <c r="G25" s="155"/>
      <c r="H25" s="156">
        <f>SUM(H17:H24)</f>
        <v>0</v>
      </c>
      <c r="I25" s="156">
        <f>SUM(I17:I24)</f>
        <v>0</v>
      </c>
      <c r="J25" s="156">
        <f>SUM(J17:J24)</f>
        <v>0</v>
      </c>
      <c r="K25" s="156">
        <f>SUM(K17:K24)</f>
        <v>0</v>
      </c>
      <c r="L25" s="156">
        <f t="shared" ref="L25" si="4">SUM(L17:L24)</f>
        <v>0</v>
      </c>
      <c r="M25" s="130">
        <f>SUM(M17:M24)</f>
        <v>0</v>
      </c>
      <c r="N25" s="125"/>
      <c r="O25" s="47"/>
      <c r="P25" s="45"/>
    </row>
    <row r="26" spans="1:16" ht="21" customHeight="1">
      <c r="A26" s="46"/>
      <c r="B26" s="104"/>
      <c r="C26" s="69" t="s">
        <v>90</v>
      </c>
      <c r="D26" s="1421" t="s">
        <v>418</v>
      </c>
      <c r="E26" s="1421"/>
      <c r="F26" s="1421"/>
      <c r="G26" s="105"/>
      <c r="H26" s="157">
        <f>H25</f>
        <v>0</v>
      </c>
      <c r="I26" s="157">
        <f>I25</f>
        <v>0</v>
      </c>
      <c r="J26" s="157">
        <f>J25</f>
        <v>0</v>
      </c>
      <c r="K26" s="157">
        <f>K25</f>
        <v>0</v>
      </c>
      <c r="L26" s="157">
        <f t="shared" ref="L26" si="5">L25</f>
        <v>0</v>
      </c>
      <c r="M26" s="807">
        <f>M25</f>
        <v>0</v>
      </c>
      <c r="N26" s="125"/>
      <c r="O26" s="47"/>
      <c r="P26" s="45"/>
    </row>
    <row r="27" spans="1:16" ht="21" customHeight="1">
      <c r="A27" s="45"/>
      <c r="B27" s="104"/>
      <c r="C27" s="109"/>
      <c r="D27" s="126"/>
      <c r="E27" s="127" t="s">
        <v>268</v>
      </c>
      <c r="F27" s="113" t="s">
        <v>269</v>
      </c>
      <c r="G27" s="112"/>
      <c r="H27" s="128"/>
      <c r="I27" s="129"/>
      <c r="J27" s="129"/>
      <c r="K27" s="129"/>
      <c r="L27" s="129"/>
      <c r="M27" s="143">
        <f>SUM(H27:L27)</f>
        <v>0</v>
      </c>
      <c r="N27" s="125"/>
      <c r="O27" s="47"/>
      <c r="P27" s="45"/>
    </row>
    <row r="28" spans="1:16" ht="21" customHeight="1">
      <c r="A28" s="45"/>
      <c r="B28" s="104"/>
      <c r="C28" s="109"/>
      <c r="D28" s="126"/>
      <c r="E28" s="107" t="s">
        <v>270</v>
      </c>
      <c r="F28" s="106" t="s">
        <v>259</v>
      </c>
      <c r="G28" s="105"/>
      <c r="H28" s="128"/>
      <c r="I28" s="129"/>
      <c r="J28" s="129"/>
      <c r="K28" s="129"/>
      <c r="L28" s="129"/>
      <c r="M28" s="143">
        <f t="shared" ref="M28:M34" si="6">SUM(H28:L28)</f>
        <v>0</v>
      </c>
      <c r="N28" s="125"/>
      <c r="O28" s="47"/>
      <c r="P28" s="45"/>
    </row>
    <row r="29" spans="1:16" ht="21" customHeight="1">
      <c r="A29" s="45"/>
      <c r="B29" s="104"/>
      <c r="C29" s="109"/>
      <c r="D29" s="126"/>
      <c r="E29" s="107" t="s">
        <v>260</v>
      </c>
      <c r="F29" s="107" t="s">
        <v>248</v>
      </c>
      <c r="G29" s="105"/>
      <c r="H29" s="128"/>
      <c r="I29" s="129"/>
      <c r="J29" s="129"/>
      <c r="K29" s="129"/>
      <c r="L29" s="129"/>
      <c r="M29" s="143">
        <f t="shared" si="6"/>
        <v>0</v>
      </c>
      <c r="N29" s="125"/>
      <c r="O29" s="47"/>
      <c r="P29" s="45"/>
    </row>
    <row r="30" spans="1:16" ht="21" customHeight="1">
      <c r="A30" s="45"/>
      <c r="B30" s="104"/>
      <c r="C30" s="109"/>
      <c r="D30" s="126"/>
      <c r="E30" s="107" t="s">
        <v>249</v>
      </c>
      <c r="F30" s="107" t="s">
        <v>254</v>
      </c>
      <c r="G30" s="105"/>
      <c r="H30" s="128"/>
      <c r="I30" s="129"/>
      <c r="J30" s="129"/>
      <c r="K30" s="129"/>
      <c r="L30" s="129"/>
      <c r="M30" s="143">
        <f t="shared" si="6"/>
        <v>0</v>
      </c>
      <c r="N30" s="125"/>
      <c r="O30" s="47"/>
      <c r="P30" s="45"/>
    </row>
    <row r="31" spans="1:16" ht="21" customHeight="1">
      <c r="A31" s="45"/>
      <c r="B31" s="104"/>
      <c r="C31" s="109"/>
      <c r="D31" s="126"/>
      <c r="E31" s="107" t="s">
        <v>250</v>
      </c>
      <c r="F31" s="107" t="s">
        <v>255</v>
      </c>
      <c r="G31" s="105"/>
      <c r="H31" s="128"/>
      <c r="I31" s="129"/>
      <c r="J31" s="129"/>
      <c r="K31" s="129"/>
      <c r="L31" s="129"/>
      <c r="M31" s="143">
        <f t="shared" si="6"/>
        <v>0</v>
      </c>
      <c r="N31" s="125"/>
      <c r="O31" s="47"/>
      <c r="P31" s="45"/>
    </row>
    <row r="32" spans="1:16" ht="21" customHeight="1">
      <c r="A32" s="45"/>
      <c r="B32" s="104"/>
      <c r="C32" s="109"/>
      <c r="D32" s="126"/>
      <c r="E32" s="107" t="s">
        <v>251</v>
      </c>
      <c r="F32" s="108" t="s">
        <v>256</v>
      </c>
      <c r="G32" s="105"/>
      <c r="H32" s="128"/>
      <c r="I32" s="129"/>
      <c r="J32" s="129"/>
      <c r="K32" s="129"/>
      <c r="L32" s="129"/>
      <c r="M32" s="143">
        <f t="shared" si="6"/>
        <v>0</v>
      </c>
      <c r="N32" s="125"/>
      <c r="O32" s="47"/>
      <c r="P32" s="45"/>
    </row>
    <row r="33" spans="1:16" ht="21" customHeight="1">
      <c r="A33" s="45"/>
      <c r="B33" s="104"/>
      <c r="C33" s="110"/>
      <c r="D33" s="131"/>
      <c r="E33" s="107" t="s">
        <v>252</v>
      </c>
      <c r="F33" s="108" t="s">
        <v>257</v>
      </c>
      <c r="G33" s="105"/>
      <c r="H33" s="128"/>
      <c r="I33" s="129"/>
      <c r="J33" s="129"/>
      <c r="K33" s="129"/>
      <c r="L33" s="129"/>
      <c r="M33" s="143">
        <f t="shared" si="6"/>
        <v>0</v>
      </c>
      <c r="N33" s="125"/>
      <c r="O33" s="47"/>
      <c r="P33" s="45"/>
    </row>
    <row r="34" spans="1:16" ht="21" customHeight="1">
      <c r="A34" s="45"/>
      <c r="B34" s="104"/>
      <c r="C34" s="111"/>
      <c r="D34" s="132"/>
      <c r="E34" s="107" t="s">
        <v>253</v>
      </c>
      <c r="F34" s="108" t="s">
        <v>258</v>
      </c>
      <c r="G34" s="105"/>
      <c r="H34" s="128"/>
      <c r="I34" s="129"/>
      <c r="J34" s="129"/>
      <c r="K34" s="129"/>
      <c r="L34" s="129"/>
      <c r="M34" s="143">
        <f t="shared" si="6"/>
        <v>0</v>
      </c>
      <c r="N34" s="125"/>
      <c r="O34" s="47"/>
      <c r="P34" s="45"/>
    </row>
    <row r="35" spans="1:16" ht="21" customHeight="1">
      <c r="A35" s="45"/>
      <c r="B35" s="104"/>
      <c r="C35" s="111"/>
      <c r="D35" s="154"/>
      <c r="E35" s="1418" t="s">
        <v>266</v>
      </c>
      <c r="F35" s="1418"/>
      <c r="G35" s="155"/>
      <c r="H35" s="156">
        <f t="shared" ref="H35:M35" si="7">SUM(H27:H34)</f>
        <v>0</v>
      </c>
      <c r="I35" s="156">
        <f t="shared" si="7"/>
        <v>0</v>
      </c>
      <c r="J35" s="156">
        <f t="shared" si="7"/>
        <v>0</v>
      </c>
      <c r="K35" s="156">
        <f t="shared" si="7"/>
        <v>0</v>
      </c>
      <c r="L35" s="156">
        <f t="shared" si="7"/>
        <v>0</v>
      </c>
      <c r="M35" s="130">
        <f t="shared" si="7"/>
        <v>0</v>
      </c>
      <c r="N35" s="125"/>
      <c r="O35" s="47"/>
      <c r="P35" s="45"/>
    </row>
    <row r="36" spans="1:16" ht="21" customHeight="1">
      <c r="A36" s="46"/>
      <c r="B36" s="104"/>
      <c r="C36" s="69" t="s">
        <v>93</v>
      </c>
      <c r="D36" s="1421" t="s">
        <v>2845</v>
      </c>
      <c r="E36" s="1421"/>
      <c r="F36" s="1421"/>
      <c r="G36" s="105"/>
      <c r="H36" s="157">
        <f>H35</f>
        <v>0</v>
      </c>
      <c r="I36" s="157">
        <f>I35</f>
        <v>0</v>
      </c>
      <c r="J36" s="157">
        <f>J35</f>
        <v>0</v>
      </c>
      <c r="K36" s="157">
        <f>K35</f>
        <v>0</v>
      </c>
      <c r="L36" s="157">
        <f t="shared" ref="L36" si="8">L35</f>
        <v>0</v>
      </c>
      <c r="M36" s="807">
        <f>M35</f>
        <v>0</v>
      </c>
      <c r="N36" s="125"/>
      <c r="O36" s="47"/>
      <c r="P36" s="45"/>
    </row>
    <row r="37" spans="1:16" ht="21" customHeight="1">
      <c r="A37" s="45"/>
      <c r="B37" s="104"/>
      <c r="C37" s="109"/>
      <c r="D37" s="126"/>
      <c r="E37" s="127" t="s">
        <v>268</v>
      </c>
      <c r="F37" s="113" t="s">
        <v>269</v>
      </c>
      <c r="G37" s="112"/>
      <c r="H37" s="128"/>
      <c r="I37" s="129"/>
      <c r="J37" s="129"/>
      <c r="K37" s="129"/>
      <c r="L37" s="129"/>
      <c r="M37" s="143">
        <f>SUM(H37:L37)</f>
        <v>0</v>
      </c>
      <c r="N37" s="125"/>
      <c r="O37" s="47"/>
      <c r="P37" s="45"/>
    </row>
    <row r="38" spans="1:16" ht="21" customHeight="1">
      <c r="A38" s="45"/>
      <c r="B38" s="104"/>
      <c r="C38" s="109"/>
      <c r="D38" s="126"/>
      <c r="E38" s="107" t="s">
        <v>270</v>
      </c>
      <c r="F38" s="106" t="s">
        <v>259</v>
      </c>
      <c r="G38" s="105"/>
      <c r="H38" s="128"/>
      <c r="I38" s="129"/>
      <c r="J38" s="129"/>
      <c r="K38" s="129"/>
      <c r="L38" s="129"/>
      <c r="M38" s="143">
        <f t="shared" ref="M38:M44" si="9">SUM(H38:L38)</f>
        <v>0</v>
      </c>
      <c r="N38" s="125"/>
      <c r="O38" s="47"/>
      <c r="P38" s="45"/>
    </row>
    <row r="39" spans="1:16" ht="21" customHeight="1">
      <c r="A39" s="45"/>
      <c r="B39" s="104"/>
      <c r="C39" s="109"/>
      <c r="D39" s="126"/>
      <c r="E39" s="107" t="s">
        <v>260</v>
      </c>
      <c r="F39" s="107" t="s">
        <v>248</v>
      </c>
      <c r="G39" s="105"/>
      <c r="H39" s="128"/>
      <c r="I39" s="129"/>
      <c r="J39" s="129"/>
      <c r="K39" s="129"/>
      <c r="L39" s="129"/>
      <c r="M39" s="143">
        <f t="shared" si="9"/>
        <v>0</v>
      </c>
      <c r="N39" s="125"/>
      <c r="O39" s="47"/>
      <c r="P39" s="45"/>
    </row>
    <row r="40" spans="1:16" ht="21" customHeight="1">
      <c r="A40" s="45"/>
      <c r="B40" s="104"/>
      <c r="C40" s="109"/>
      <c r="D40" s="126"/>
      <c r="E40" s="107" t="s">
        <v>249</v>
      </c>
      <c r="F40" s="107" t="s">
        <v>254</v>
      </c>
      <c r="G40" s="105"/>
      <c r="H40" s="128"/>
      <c r="I40" s="129"/>
      <c r="J40" s="129"/>
      <c r="K40" s="129"/>
      <c r="L40" s="129"/>
      <c r="M40" s="143">
        <f t="shared" si="9"/>
        <v>0</v>
      </c>
      <c r="N40" s="125"/>
      <c r="O40" s="47"/>
      <c r="P40" s="45"/>
    </row>
    <row r="41" spans="1:16" ht="21" customHeight="1">
      <c r="A41" s="45"/>
      <c r="B41" s="104"/>
      <c r="C41" s="109"/>
      <c r="D41" s="126"/>
      <c r="E41" s="107" t="s">
        <v>250</v>
      </c>
      <c r="F41" s="107" t="s">
        <v>255</v>
      </c>
      <c r="G41" s="105"/>
      <c r="H41" s="128"/>
      <c r="I41" s="129"/>
      <c r="J41" s="129"/>
      <c r="K41" s="129"/>
      <c r="L41" s="129"/>
      <c r="M41" s="143">
        <f t="shared" si="9"/>
        <v>0</v>
      </c>
      <c r="N41" s="125"/>
      <c r="O41" s="47"/>
      <c r="P41" s="45"/>
    </row>
    <row r="42" spans="1:16" ht="21" customHeight="1">
      <c r="A42" s="45"/>
      <c r="B42" s="104"/>
      <c r="C42" s="109"/>
      <c r="D42" s="126"/>
      <c r="E42" s="107" t="s">
        <v>251</v>
      </c>
      <c r="F42" s="108" t="s">
        <v>256</v>
      </c>
      <c r="G42" s="105"/>
      <c r="H42" s="128"/>
      <c r="I42" s="129"/>
      <c r="J42" s="129"/>
      <c r="K42" s="129"/>
      <c r="L42" s="129"/>
      <c r="M42" s="143">
        <f t="shared" si="9"/>
        <v>0</v>
      </c>
      <c r="N42" s="125"/>
      <c r="O42" s="47"/>
      <c r="P42" s="45"/>
    </row>
    <row r="43" spans="1:16" ht="21" customHeight="1">
      <c r="A43" s="45"/>
      <c r="B43" s="104"/>
      <c r="C43" s="110"/>
      <c r="D43" s="131"/>
      <c r="E43" s="107" t="s">
        <v>252</v>
      </c>
      <c r="F43" s="108" t="s">
        <v>257</v>
      </c>
      <c r="G43" s="105"/>
      <c r="H43" s="128"/>
      <c r="I43" s="129"/>
      <c r="J43" s="129"/>
      <c r="K43" s="129"/>
      <c r="L43" s="129"/>
      <c r="M43" s="143">
        <f t="shared" si="9"/>
        <v>0</v>
      </c>
      <c r="N43" s="125"/>
      <c r="O43" s="47"/>
      <c r="P43" s="45"/>
    </row>
    <row r="44" spans="1:16" ht="21" customHeight="1">
      <c r="A44" s="45"/>
      <c r="B44" s="104"/>
      <c r="C44" s="111"/>
      <c r="D44" s="132"/>
      <c r="E44" s="107" t="s">
        <v>253</v>
      </c>
      <c r="F44" s="108" t="s">
        <v>258</v>
      </c>
      <c r="G44" s="105"/>
      <c r="H44" s="128"/>
      <c r="I44" s="129"/>
      <c r="J44" s="129"/>
      <c r="K44" s="129"/>
      <c r="L44" s="129"/>
      <c r="M44" s="143">
        <f t="shared" si="9"/>
        <v>0</v>
      </c>
      <c r="N44" s="125"/>
      <c r="O44" s="47"/>
      <c r="P44" s="45"/>
    </row>
    <row r="45" spans="1:16" ht="21" customHeight="1">
      <c r="A45" s="45"/>
      <c r="B45" s="104"/>
      <c r="C45" s="111"/>
      <c r="D45" s="154"/>
      <c r="E45" s="1418" t="s">
        <v>266</v>
      </c>
      <c r="F45" s="1418"/>
      <c r="G45" s="155"/>
      <c r="H45" s="156">
        <f t="shared" ref="H45:M45" si="10">SUM(H37:H44)</f>
        <v>0</v>
      </c>
      <c r="I45" s="156">
        <f t="shared" si="10"/>
        <v>0</v>
      </c>
      <c r="J45" s="156">
        <f t="shared" si="10"/>
        <v>0</v>
      </c>
      <c r="K45" s="156">
        <f t="shared" si="10"/>
        <v>0</v>
      </c>
      <c r="L45" s="156">
        <f t="shared" si="10"/>
        <v>0</v>
      </c>
      <c r="M45" s="130">
        <f t="shared" si="10"/>
        <v>0</v>
      </c>
      <c r="N45" s="125"/>
      <c r="O45" s="47"/>
      <c r="P45" s="45"/>
    </row>
    <row r="46" spans="1:16" ht="21" customHeight="1" thickBot="1">
      <c r="A46" s="46"/>
      <c r="B46" s="104"/>
      <c r="C46" s="69" t="s">
        <v>95</v>
      </c>
      <c r="D46" s="1421" t="s">
        <v>2848</v>
      </c>
      <c r="E46" s="1421"/>
      <c r="F46" s="1421"/>
      <c r="G46" s="105"/>
      <c r="H46" s="157">
        <f>H45</f>
        <v>0</v>
      </c>
      <c r="I46" s="157">
        <f>I45</f>
        <v>0</v>
      </c>
      <c r="J46" s="157">
        <f>J45</f>
        <v>0</v>
      </c>
      <c r="K46" s="157">
        <f>K45</f>
        <v>0</v>
      </c>
      <c r="L46" s="157">
        <f t="shared" ref="L46" si="11">L45</f>
        <v>0</v>
      </c>
      <c r="M46" s="807">
        <f>M45</f>
        <v>0</v>
      </c>
      <c r="N46" s="125"/>
      <c r="O46" s="47"/>
      <c r="P46" s="45"/>
    </row>
    <row r="47" spans="1:16" ht="33" customHeight="1" thickTop="1" thickBot="1">
      <c r="A47" s="45"/>
      <c r="B47" s="1427" t="s">
        <v>2842</v>
      </c>
      <c r="C47" s="1428"/>
      <c r="D47" s="1428"/>
      <c r="E47" s="1428"/>
      <c r="F47" s="1428"/>
      <c r="G47" s="100" t="s">
        <v>231</v>
      </c>
      <c r="H47" s="134">
        <f t="shared" ref="H47:L47" si="12">H16+H26+H36+H46</f>
        <v>0</v>
      </c>
      <c r="I47" s="134">
        <f t="shared" si="12"/>
        <v>0</v>
      </c>
      <c r="J47" s="134">
        <f t="shared" si="12"/>
        <v>0</v>
      </c>
      <c r="K47" s="134">
        <f t="shared" si="12"/>
        <v>0</v>
      </c>
      <c r="L47" s="806">
        <f t="shared" si="12"/>
        <v>0</v>
      </c>
      <c r="M47" s="809">
        <f>M16+M26+M36+M46</f>
        <v>0</v>
      </c>
      <c r="N47" s="1109" t="s">
        <v>355</v>
      </c>
      <c r="O47" s="47"/>
      <c r="P47" s="45"/>
    </row>
    <row r="48" spans="1:16" ht="29.25" customHeight="1" thickBot="1">
      <c r="A48" s="45"/>
      <c r="B48" s="1416" t="s">
        <v>2843</v>
      </c>
      <c r="C48" s="1417"/>
      <c r="D48" s="1417"/>
      <c r="E48" s="1417"/>
      <c r="F48" s="1417"/>
      <c r="G48" s="228" t="s">
        <v>267</v>
      </c>
      <c r="H48" s="229" t="e">
        <f>H47/$M47</f>
        <v>#DIV/0!</v>
      </c>
      <c r="I48" s="229" t="e">
        <f>I47/$M47</f>
        <v>#DIV/0!</v>
      </c>
      <c r="J48" s="229" t="e">
        <f>J47/$M47</f>
        <v>#DIV/0!</v>
      </c>
      <c r="K48" s="229" t="e">
        <f>K47/$M47</f>
        <v>#DIV/0!</v>
      </c>
      <c r="L48" s="229" t="e">
        <f>L47/$M47</f>
        <v>#DIV/0!</v>
      </c>
      <c r="M48" s="808" t="e">
        <f>SUM(H48:L48)</f>
        <v>#DIV/0!</v>
      </c>
      <c r="N48" s="125"/>
      <c r="O48" s="47"/>
      <c r="P48" s="45"/>
    </row>
    <row r="49" spans="1:16" ht="8.25" customHeight="1" thickBot="1">
      <c r="A49" s="45"/>
      <c r="B49" s="47"/>
      <c r="C49" s="47"/>
      <c r="D49" s="47"/>
      <c r="E49" s="47"/>
      <c r="F49" s="47"/>
      <c r="G49" s="47"/>
      <c r="H49" s="47"/>
      <c r="I49" s="47"/>
      <c r="J49" s="47"/>
      <c r="K49" s="47"/>
      <c r="L49" s="47"/>
      <c r="M49" s="47"/>
      <c r="N49" s="47"/>
      <c r="O49" s="47"/>
      <c r="P49" s="45"/>
    </row>
    <row r="50" spans="1:16" ht="19.5" customHeight="1" thickTop="1">
      <c r="A50" s="45"/>
      <c r="B50" s="1019" t="s">
        <v>2857</v>
      </c>
      <c r="C50" s="1020"/>
      <c r="D50" s="1020"/>
      <c r="E50" s="1020"/>
      <c r="F50" s="1020"/>
      <c r="G50" s="1020"/>
      <c r="H50" s="1020"/>
      <c r="I50" s="1020"/>
      <c r="J50" s="1020"/>
      <c r="K50" s="1020"/>
      <c r="L50" s="1021"/>
      <c r="M50" s="1025">
        <f>SUM(M16,M26,M36)</f>
        <v>0</v>
      </c>
      <c r="N50" s="1027" t="s">
        <v>2858</v>
      </c>
      <c r="O50" s="1027"/>
      <c r="P50" s="45"/>
    </row>
    <row r="51" spans="1:16" ht="21" customHeight="1" thickBot="1">
      <c r="A51" s="45"/>
      <c r="B51" s="1022" t="s">
        <v>4826</v>
      </c>
      <c r="C51" s="1023"/>
      <c r="D51" s="1023"/>
      <c r="E51" s="1023"/>
      <c r="F51" s="1023"/>
      <c r="G51" s="1023"/>
      <c r="H51" s="1023"/>
      <c r="I51" s="1023"/>
      <c r="J51" s="1023"/>
      <c r="K51" s="1023"/>
      <c r="L51" s="1024"/>
      <c r="M51" s="1026">
        <f>M46</f>
        <v>0</v>
      </c>
      <c r="N51" s="1027" t="s">
        <v>2859</v>
      </c>
      <c r="O51" s="1027"/>
      <c r="P51" s="45"/>
    </row>
    <row r="52" spans="1:16" ht="21" customHeight="1" thickTop="1">
      <c r="A52" s="45"/>
      <c r="B52" s="47"/>
      <c r="C52" s="47"/>
      <c r="D52" s="47"/>
      <c r="E52" s="47"/>
      <c r="F52" s="47"/>
      <c r="G52" s="47"/>
      <c r="H52" s="47"/>
      <c r="I52" s="47"/>
      <c r="J52" s="47"/>
      <c r="K52" s="47"/>
      <c r="L52" s="47"/>
      <c r="M52" s="47"/>
      <c r="N52" s="47"/>
      <c r="O52" s="47"/>
      <c r="P52" s="45"/>
    </row>
    <row r="53" spans="1:16" s="48" customFormat="1" ht="13.5" customHeight="1">
      <c r="B53" s="101" t="s">
        <v>271</v>
      </c>
      <c r="C53" s="1419" t="s">
        <v>358</v>
      </c>
      <c r="D53" s="1419"/>
      <c r="E53" s="1419"/>
      <c r="F53" s="1289"/>
      <c r="G53" s="1289"/>
      <c r="H53" s="1289"/>
      <c r="I53" s="1289"/>
      <c r="J53" s="1289"/>
      <c r="K53" s="1289"/>
      <c r="L53" s="1289"/>
      <c r="M53" s="1289"/>
    </row>
    <row r="54" spans="1:16" s="49" customFormat="1" ht="13.5" customHeight="1">
      <c r="B54" s="101" t="s">
        <v>244</v>
      </c>
      <c r="C54" s="1419" t="s">
        <v>359</v>
      </c>
      <c r="D54" s="1419"/>
      <c r="E54" s="1419"/>
      <c r="F54" s="1420"/>
      <c r="G54" s="1420"/>
      <c r="H54" s="1420"/>
      <c r="I54" s="1420"/>
      <c r="J54" s="1420"/>
      <c r="K54" s="1420"/>
      <c r="L54" s="1420"/>
      <c r="M54" s="1420"/>
    </row>
    <row r="55" spans="1:16" ht="13.5" customHeight="1">
      <c r="B55" s="101" t="s">
        <v>182</v>
      </c>
      <c r="C55" s="1420" t="s">
        <v>353</v>
      </c>
      <c r="D55" s="1420"/>
      <c r="E55" s="1420"/>
      <c r="F55" s="1420"/>
      <c r="G55" s="1420"/>
      <c r="H55" s="1420"/>
      <c r="I55" s="1420"/>
      <c r="J55" s="1420"/>
      <c r="K55" s="1420"/>
      <c r="L55" s="1420"/>
      <c r="M55" s="1420"/>
    </row>
    <row r="56" spans="1:16" ht="13.5" customHeight="1">
      <c r="B56" s="101" t="s">
        <v>183</v>
      </c>
      <c r="C56" s="1420" t="s">
        <v>4878</v>
      </c>
      <c r="D56" s="1420"/>
      <c r="E56" s="1420"/>
      <c r="F56" s="1420"/>
      <c r="G56" s="1420"/>
      <c r="H56" s="1420"/>
      <c r="I56" s="1420"/>
      <c r="J56" s="1420"/>
      <c r="K56" s="1420"/>
      <c r="L56" s="1420"/>
      <c r="M56" s="1420"/>
    </row>
    <row r="57" spans="1:16" ht="13.5" customHeight="1">
      <c r="B57" s="101" t="s">
        <v>4877</v>
      </c>
      <c r="C57" s="1420" t="s">
        <v>360</v>
      </c>
      <c r="D57" s="1420"/>
      <c r="E57" s="1420"/>
      <c r="F57" s="1420"/>
      <c r="G57" s="1420"/>
      <c r="H57" s="1420"/>
      <c r="I57" s="1420"/>
      <c r="J57" s="1420"/>
      <c r="K57" s="1420"/>
      <c r="L57" s="1420"/>
      <c r="M57" s="1420"/>
    </row>
    <row r="58" spans="1:16" ht="8.25" customHeight="1" thickBot="1">
      <c r="B58" s="50"/>
      <c r="C58" s="51"/>
      <c r="D58" s="51"/>
      <c r="E58" s="51"/>
      <c r="F58" s="51"/>
      <c r="G58" s="51"/>
      <c r="H58" s="51"/>
      <c r="I58" s="51"/>
      <c r="J58" s="51"/>
      <c r="K58" s="51"/>
      <c r="L58" s="51"/>
    </row>
    <row r="59" spans="1:16" ht="11.25" customHeight="1">
      <c r="K59" s="1410" t="s">
        <v>234</v>
      </c>
      <c r="L59" s="1411"/>
      <c r="M59" s="1412"/>
    </row>
    <row r="60" spans="1:16" ht="12" customHeight="1" thickBot="1">
      <c r="K60" s="1413"/>
      <c r="L60" s="1414"/>
      <c r="M60" s="1415"/>
    </row>
  </sheetData>
  <mergeCells count="19">
    <mergeCell ref="B1:M1"/>
    <mergeCell ref="B3:M3"/>
    <mergeCell ref="B6:G6"/>
    <mergeCell ref="B47:F47"/>
    <mergeCell ref="E15:F15"/>
    <mergeCell ref="D26:F26"/>
    <mergeCell ref="D16:G16"/>
    <mergeCell ref="K59:M60"/>
    <mergeCell ref="B48:F48"/>
    <mergeCell ref="E25:F25"/>
    <mergeCell ref="C53:M53"/>
    <mergeCell ref="C54:M54"/>
    <mergeCell ref="C55:M55"/>
    <mergeCell ref="C56:M56"/>
    <mergeCell ref="C57:M57"/>
    <mergeCell ref="E35:F35"/>
    <mergeCell ref="D36:F36"/>
    <mergeCell ref="E45:F45"/>
    <mergeCell ref="D46:F46"/>
  </mergeCells>
  <phoneticPr fontId="28"/>
  <printOptions horizontalCentered="1"/>
  <pageMargins left="0.39370078740157483" right="0.39370078740157483" top="0.78740157480314965" bottom="0.39370078740157483" header="0.51181102362204722" footer="0.51181102362204722"/>
  <pageSetup paperSize="9" scale="69" orientation="portrait" horizontalDpi="300" verticalDpi="300" r:id="rId1"/>
  <headerFooter alignWithMargins="0"/>
  <ignoredErrors>
    <ignoredError sqref="E7:E14 E17:E24 E27:E34 E37:E44" numberStoredAsText="1"/>
    <ignoredError sqref="J15:K16 H15:H16 I15:I16 L15:L16 H25:L25 H26:L26 H35:L36 H45:L46" unlockedFormula="1"/>
    <ignoredError sqref="H48:M48"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zoomScaleNormal="100" zoomScaleSheetLayoutView="100" workbookViewId="0"/>
  </sheetViews>
  <sheetFormatPr defaultRowHeight="13.5"/>
  <cols>
    <col min="1" max="1" width="2.625" style="39" customWidth="1"/>
    <col min="2" max="3" width="3.875" style="39" customWidth="1"/>
    <col min="4" max="4" width="2.625" style="39" customWidth="1"/>
    <col min="5" max="6" width="31.625" style="39" customWidth="1"/>
    <col min="7" max="7" width="15.625" style="39" customWidth="1"/>
    <col min="8" max="8" width="5.625" style="39" customWidth="1"/>
    <col min="9" max="9" width="25.125" style="39" bestFit="1" customWidth="1"/>
    <col min="10" max="10" width="6" style="39" customWidth="1"/>
    <col min="11" max="11" width="1.125" style="39" customWidth="1"/>
  </cols>
  <sheetData>
    <row r="1" spans="1:11" ht="18" customHeight="1">
      <c r="A1" s="4"/>
      <c r="B1" s="1296" t="s">
        <v>126</v>
      </c>
      <c r="C1" s="1296"/>
      <c r="D1" s="1297"/>
      <c r="E1" s="1297"/>
      <c r="F1" s="1297"/>
      <c r="G1" s="1297"/>
      <c r="H1" s="1297"/>
      <c r="I1" s="1297"/>
      <c r="J1" s="35"/>
      <c r="K1" s="11"/>
    </row>
    <row r="2" spans="1:11">
      <c r="A2" s="4"/>
      <c r="B2" s="4"/>
      <c r="C2" s="4"/>
      <c r="D2" s="4"/>
      <c r="E2" s="11"/>
      <c r="F2" s="11"/>
      <c r="G2" s="11"/>
      <c r="H2" s="11"/>
      <c r="I2" s="11"/>
      <c r="J2" s="11"/>
      <c r="K2" s="11"/>
    </row>
    <row r="3" spans="1:11" ht="18" customHeight="1">
      <c r="A3" s="36"/>
      <c r="B3" s="1315" t="s">
        <v>4948</v>
      </c>
      <c r="C3" s="1422"/>
      <c r="D3" s="1422"/>
      <c r="E3" s="1422"/>
      <c r="F3" s="1422"/>
      <c r="G3" s="1422"/>
      <c r="H3" s="1422"/>
      <c r="I3" s="1422"/>
      <c r="J3" s="37"/>
      <c r="K3" s="38"/>
    </row>
    <row r="4" spans="1:11" ht="18" customHeight="1">
      <c r="A4" s="36"/>
      <c r="B4" s="1422"/>
      <c r="C4" s="1422"/>
      <c r="D4" s="1422"/>
      <c r="E4" s="1422"/>
      <c r="F4" s="1422"/>
      <c r="G4" s="1422"/>
      <c r="H4" s="1422"/>
      <c r="I4" s="1422"/>
      <c r="J4" s="37"/>
      <c r="K4" s="38"/>
    </row>
    <row r="5" spans="1:11" ht="9" customHeight="1">
      <c r="A5" s="36"/>
      <c r="B5" s="117"/>
      <c r="C5" s="117"/>
      <c r="D5" s="37"/>
      <c r="E5" s="37"/>
      <c r="F5" s="37"/>
      <c r="G5" s="37"/>
      <c r="H5" s="37"/>
      <c r="I5" s="37"/>
      <c r="J5" s="37"/>
      <c r="K5" s="38"/>
    </row>
    <row r="6" spans="1:11" ht="18" customHeight="1" thickBot="1">
      <c r="B6" s="40"/>
      <c r="C6" s="40"/>
      <c r="D6" s="40"/>
      <c r="E6" s="41"/>
      <c r="F6" s="41"/>
      <c r="G6" s="41"/>
      <c r="H6" s="41"/>
      <c r="I6" s="42" t="s">
        <v>227</v>
      </c>
      <c r="J6" s="42"/>
    </row>
    <row r="7" spans="1:11" ht="18" customHeight="1" thickBot="1">
      <c r="A7" s="43"/>
      <c r="B7" s="1424" t="s">
        <v>228</v>
      </c>
      <c r="C7" s="1425"/>
      <c r="D7" s="1425"/>
      <c r="E7" s="1425"/>
      <c r="F7" s="1425"/>
      <c r="G7" s="1425"/>
      <c r="H7" s="1426"/>
      <c r="I7" s="302" t="s">
        <v>606</v>
      </c>
      <c r="J7" s="44"/>
      <c r="K7" s="185"/>
    </row>
    <row r="8" spans="1:11" s="868" customFormat="1" ht="3" customHeight="1" thickBot="1">
      <c r="A8" s="860"/>
      <c r="B8" s="861"/>
      <c r="C8" s="862"/>
      <c r="D8" s="862"/>
      <c r="E8" s="862"/>
      <c r="F8" s="862"/>
      <c r="G8" s="863"/>
      <c r="H8" s="864"/>
      <c r="I8" s="865"/>
      <c r="J8" s="866"/>
      <c r="K8" s="867"/>
    </row>
    <row r="9" spans="1:11" ht="18" customHeight="1" thickBot="1">
      <c r="A9" s="45"/>
      <c r="B9" s="186"/>
      <c r="C9" s="187"/>
      <c r="D9" s="188" t="s">
        <v>144</v>
      </c>
      <c r="E9" s="230" t="s">
        <v>419</v>
      </c>
      <c r="F9" s="184"/>
      <c r="G9" s="135"/>
      <c r="H9" s="189" t="s">
        <v>229</v>
      </c>
      <c r="I9" s="190"/>
      <c r="J9" s="191"/>
      <c r="K9" s="192"/>
    </row>
    <row r="10" spans="1:11" ht="18" customHeight="1">
      <c r="A10" s="45"/>
      <c r="B10" s="186"/>
      <c r="C10" s="193"/>
      <c r="D10" s="194"/>
      <c r="E10" s="1438" t="s">
        <v>420</v>
      </c>
      <c r="F10" s="1439"/>
      <c r="G10" s="1439"/>
      <c r="H10" s="195"/>
      <c r="I10" s="196"/>
      <c r="J10" s="197"/>
      <c r="K10" s="192"/>
    </row>
    <row r="11" spans="1:11" ht="18" customHeight="1">
      <c r="A11" s="45"/>
      <c r="B11" s="186"/>
      <c r="C11" s="193"/>
      <c r="D11" s="198"/>
      <c r="E11" s="1434" t="s">
        <v>421</v>
      </c>
      <c r="F11" s="1435"/>
      <c r="G11" s="1435"/>
      <c r="H11" s="199"/>
      <c r="I11" s="267"/>
      <c r="J11" s="197"/>
      <c r="K11" s="192"/>
    </row>
    <row r="12" spans="1:11" ht="18" customHeight="1">
      <c r="A12" s="45"/>
      <c r="B12" s="186"/>
      <c r="C12" s="187"/>
      <c r="D12" s="201" t="s">
        <v>145</v>
      </c>
      <c r="E12" s="1436" t="s">
        <v>422</v>
      </c>
      <c r="F12" s="1437"/>
      <c r="G12" s="1437"/>
      <c r="H12" s="266"/>
      <c r="I12" s="243">
        <f>I10+I11</f>
        <v>0</v>
      </c>
      <c r="J12" s="191"/>
      <c r="K12" s="192"/>
    </row>
    <row r="13" spans="1:11" ht="18" customHeight="1" thickBot="1">
      <c r="A13" s="45"/>
      <c r="B13" s="238"/>
      <c r="C13" s="244" t="s">
        <v>4849</v>
      </c>
      <c r="D13" s="239"/>
      <c r="E13" s="240"/>
      <c r="F13" s="241"/>
      <c r="G13" s="241"/>
      <c r="H13" s="242"/>
      <c r="I13" s="243">
        <f>I9+I12</f>
        <v>0</v>
      </c>
      <c r="J13" s="191"/>
      <c r="K13" s="192"/>
    </row>
    <row r="14" spans="1:11" ht="18" customHeight="1" thickBot="1">
      <c r="A14" s="45"/>
      <c r="B14" s="186"/>
      <c r="C14" s="187"/>
      <c r="D14" s="188" t="s">
        <v>141</v>
      </c>
      <c r="E14" s="230" t="s">
        <v>423</v>
      </c>
      <c r="F14" s="184"/>
      <c r="G14" s="135"/>
      <c r="H14" s="189" t="s">
        <v>229</v>
      </c>
      <c r="I14" s="190"/>
      <c r="J14" s="191"/>
      <c r="K14" s="192"/>
    </row>
    <row r="15" spans="1:11" ht="18" customHeight="1">
      <c r="A15" s="45"/>
      <c r="B15" s="186"/>
      <c r="C15" s="193"/>
      <c r="D15" s="194"/>
      <c r="E15" s="1438" t="s">
        <v>424</v>
      </c>
      <c r="F15" s="1439"/>
      <c r="G15" s="1439"/>
      <c r="H15" s="195"/>
      <c r="I15" s="196"/>
      <c r="J15" s="197"/>
      <c r="K15" s="192"/>
    </row>
    <row r="16" spans="1:11" ht="18" customHeight="1">
      <c r="A16" s="45"/>
      <c r="B16" s="186"/>
      <c r="C16" s="193"/>
      <c r="D16" s="198"/>
      <c r="E16" s="1434" t="s">
        <v>425</v>
      </c>
      <c r="F16" s="1435"/>
      <c r="G16" s="1435"/>
      <c r="H16" s="199"/>
      <c r="I16" s="200"/>
      <c r="J16" s="197"/>
      <c r="K16" s="192"/>
    </row>
    <row r="17" spans="1:11" ht="18" customHeight="1">
      <c r="A17" s="45"/>
      <c r="B17" s="186"/>
      <c r="C17" s="187"/>
      <c r="D17" s="201" t="s">
        <v>142</v>
      </c>
      <c r="E17" s="1436" t="s">
        <v>426</v>
      </c>
      <c r="F17" s="1437"/>
      <c r="G17" s="1437"/>
      <c r="H17" s="202"/>
      <c r="I17" s="203">
        <f>SUM(I15:I16)</f>
        <v>0</v>
      </c>
      <c r="J17" s="191"/>
      <c r="K17" s="192"/>
    </row>
    <row r="18" spans="1:11" s="868" customFormat="1" ht="18" customHeight="1" thickBot="1">
      <c r="A18" s="869"/>
      <c r="B18" s="870"/>
      <c r="C18" s="871" t="s">
        <v>4850</v>
      </c>
      <c r="D18" s="872"/>
      <c r="E18" s="873"/>
      <c r="F18" s="874"/>
      <c r="G18" s="874"/>
      <c r="H18" s="875"/>
      <c r="I18" s="1013">
        <f>I14+I17</f>
        <v>0</v>
      </c>
      <c r="J18" s="876"/>
      <c r="K18" s="877"/>
    </row>
    <row r="19" spans="1:11" ht="18" customHeight="1" thickBot="1">
      <c r="A19" s="45"/>
      <c r="B19" s="186"/>
      <c r="C19" s="187"/>
      <c r="D19" s="188" t="s">
        <v>141</v>
      </c>
      <c r="E19" s="1003" t="s">
        <v>4820</v>
      </c>
      <c r="F19" s="1004"/>
      <c r="G19" s="135"/>
      <c r="H19" s="189" t="s">
        <v>2849</v>
      </c>
      <c r="I19" s="190"/>
      <c r="J19" s="191"/>
      <c r="K19" s="192"/>
    </row>
    <row r="20" spans="1:11" ht="18" customHeight="1">
      <c r="A20" s="45"/>
      <c r="B20" s="186"/>
      <c r="C20" s="193"/>
      <c r="D20" s="194"/>
      <c r="E20" s="1438" t="s">
        <v>4823</v>
      </c>
      <c r="F20" s="1439"/>
      <c r="G20" s="1439"/>
      <c r="H20" s="195"/>
      <c r="I20" s="196"/>
      <c r="J20" s="197"/>
      <c r="K20" s="192"/>
    </row>
    <row r="21" spans="1:11" ht="18" customHeight="1">
      <c r="A21" s="45"/>
      <c r="B21" s="186"/>
      <c r="C21" s="193"/>
      <c r="D21" s="198"/>
      <c r="E21" s="1434" t="s">
        <v>4824</v>
      </c>
      <c r="F21" s="1435"/>
      <c r="G21" s="1435"/>
      <c r="H21" s="199"/>
      <c r="I21" s="200"/>
      <c r="J21" s="197"/>
      <c r="K21" s="192"/>
    </row>
    <row r="22" spans="1:11" ht="18" customHeight="1">
      <c r="A22" s="45"/>
      <c r="B22" s="186"/>
      <c r="C22" s="187"/>
      <c r="D22" s="201" t="s">
        <v>142</v>
      </c>
      <c r="E22" s="1436" t="s">
        <v>4825</v>
      </c>
      <c r="F22" s="1437"/>
      <c r="G22" s="1437"/>
      <c r="H22" s="202"/>
      <c r="I22" s="243">
        <f>SUM(I20:I21)</f>
        <v>0</v>
      </c>
      <c r="J22" s="191"/>
      <c r="K22" s="192"/>
    </row>
    <row r="23" spans="1:11" ht="18" customHeight="1">
      <c r="A23" s="45"/>
      <c r="B23" s="238"/>
      <c r="C23" s="1084"/>
      <c r="D23" s="201" t="s">
        <v>4848</v>
      </c>
      <c r="E23" s="1436" t="s">
        <v>4852</v>
      </c>
      <c r="F23" s="1437"/>
      <c r="G23" s="1437"/>
      <c r="H23" s="202"/>
      <c r="I23" s="1092"/>
      <c r="J23" s="191"/>
      <c r="K23" s="192"/>
    </row>
    <row r="24" spans="1:11" s="868" customFormat="1" ht="18" customHeight="1" thickBot="1">
      <c r="A24" s="869"/>
      <c r="B24" s="870"/>
      <c r="C24" s="871" t="s">
        <v>4851</v>
      </c>
      <c r="D24" s="872"/>
      <c r="E24" s="873"/>
      <c r="F24" s="874"/>
      <c r="G24" s="874"/>
      <c r="H24" s="875"/>
      <c r="I24" s="1110">
        <f>I19+I22-I23</f>
        <v>0</v>
      </c>
      <c r="J24" s="876"/>
      <c r="K24" s="877"/>
    </row>
    <row r="25" spans="1:11" ht="18" customHeight="1" thickTop="1" thickBot="1">
      <c r="A25" s="46"/>
      <c r="B25" s="1431" t="s">
        <v>2850</v>
      </c>
      <c r="C25" s="1432"/>
      <c r="D25" s="1433"/>
      <c r="E25" s="1433"/>
      <c r="F25" s="1433"/>
      <c r="G25" s="1433"/>
      <c r="H25" s="204" t="s">
        <v>231</v>
      </c>
      <c r="I25" s="809">
        <f>SUM(I13,I18,I24)</f>
        <v>0</v>
      </c>
      <c r="J25" s="810" t="s">
        <v>261</v>
      </c>
      <c r="K25" s="191"/>
    </row>
    <row r="26" spans="1:11" ht="14.25" thickBot="1">
      <c r="A26" s="45"/>
      <c r="B26" s="47"/>
      <c r="C26" s="47"/>
      <c r="D26" s="47"/>
      <c r="E26" s="47"/>
      <c r="F26" s="47"/>
      <c r="G26" s="47"/>
      <c r="H26" s="47"/>
      <c r="I26" s="47"/>
      <c r="J26" s="47"/>
      <c r="K26" s="47"/>
    </row>
    <row r="27" spans="1:11" ht="18.75" customHeight="1" thickTop="1" thickBot="1">
      <c r="A27" s="45"/>
      <c r="B27" s="47"/>
      <c r="C27" s="1014" t="s">
        <v>2851</v>
      </c>
      <c r="D27" s="1015"/>
      <c r="E27" s="1015"/>
      <c r="F27" s="1015"/>
      <c r="G27" s="1015"/>
      <c r="H27" s="1016"/>
      <c r="I27" s="1028">
        <f>SUM(I13,I18)</f>
        <v>0</v>
      </c>
      <c r="J27" s="1030" t="s">
        <v>2860</v>
      </c>
      <c r="K27" s="1029"/>
    </row>
    <row r="28" spans="1:11" ht="15" thickTop="1" thickBot="1">
      <c r="A28" s="45"/>
      <c r="B28" s="47"/>
      <c r="C28" s="47"/>
      <c r="D28" s="47"/>
      <c r="E28" s="47"/>
      <c r="F28" s="47"/>
      <c r="G28" s="47"/>
      <c r="H28" s="47"/>
      <c r="I28" s="47"/>
      <c r="J28" s="47"/>
      <c r="K28" s="47"/>
    </row>
    <row r="29" spans="1:11" ht="18.75" customHeight="1" thickTop="1" thickBot="1">
      <c r="A29" s="45"/>
      <c r="B29" s="47"/>
      <c r="C29" s="1014" t="s">
        <v>4827</v>
      </c>
      <c r="D29" s="1015"/>
      <c r="E29" s="1015"/>
      <c r="F29" s="1015"/>
      <c r="G29" s="1015"/>
      <c r="H29" s="1016"/>
      <c r="I29" s="1028">
        <f>I24+'様式第14号（別紙1）'!M51</f>
        <v>0</v>
      </c>
      <c r="J29" s="1030" t="s">
        <v>2861</v>
      </c>
      <c r="K29" s="1029"/>
    </row>
    <row r="30" spans="1:11" ht="14.25" thickTop="1">
      <c r="A30" s="45"/>
      <c r="B30" s="47"/>
      <c r="C30" s="47"/>
      <c r="D30" s="47"/>
      <c r="E30" s="47"/>
      <c r="F30" s="47"/>
      <c r="G30" s="47"/>
      <c r="H30" s="47"/>
      <c r="I30" s="47"/>
      <c r="J30" s="47"/>
      <c r="K30" s="47"/>
    </row>
    <row r="31" spans="1:11">
      <c r="A31" s="48"/>
      <c r="B31" s="101" t="s">
        <v>232</v>
      </c>
      <c r="C31" s="101"/>
      <c r="D31" s="1445" t="s">
        <v>363</v>
      </c>
      <c r="E31" s="1446"/>
      <c r="F31" s="1446"/>
      <c r="G31" s="1446"/>
      <c r="H31" s="1446"/>
      <c r="I31" s="1446"/>
      <c r="J31" s="136"/>
      <c r="K31" s="48"/>
    </row>
    <row r="32" spans="1:11">
      <c r="A32" s="48"/>
      <c r="B32" s="101" t="s">
        <v>272</v>
      </c>
      <c r="C32" s="101"/>
      <c r="D32" s="1445" t="s">
        <v>361</v>
      </c>
      <c r="E32" s="1446"/>
      <c r="F32" s="1446"/>
      <c r="G32" s="1446"/>
      <c r="H32" s="1446"/>
      <c r="I32" s="1446"/>
      <c r="J32" s="136"/>
      <c r="K32" s="48"/>
    </row>
    <row r="33" spans="1:11">
      <c r="A33" s="49"/>
      <c r="B33" s="31" t="s">
        <v>233</v>
      </c>
      <c r="C33" s="31"/>
      <c r="D33" s="1445" t="s">
        <v>362</v>
      </c>
      <c r="E33" s="1447"/>
      <c r="F33" s="1447"/>
      <c r="G33" s="1447"/>
      <c r="H33" s="1447"/>
      <c r="I33" s="1447"/>
      <c r="J33" s="137"/>
      <c r="K33" s="49"/>
    </row>
    <row r="34" spans="1:11">
      <c r="A34" s="49"/>
      <c r="B34" s="101" t="s">
        <v>183</v>
      </c>
      <c r="C34" s="31"/>
      <c r="D34" s="1420" t="s">
        <v>4846</v>
      </c>
      <c r="E34" s="1420"/>
      <c r="F34" s="1420"/>
      <c r="G34" s="1420"/>
      <c r="H34" s="1420"/>
      <c r="I34" s="1420"/>
      <c r="J34" s="137"/>
      <c r="K34" s="49"/>
    </row>
    <row r="35" spans="1:11" ht="13.5" customHeight="1">
      <c r="B35" s="101" t="s">
        <v>180</v>
      </c>
      <c r="C35" s="101"/>
      <c r="D35" s="1448" t="s">
        <v>2847</v>
      </c>
      <c r="E35" s="1447"/>
      <c r="F35" s="1447"/>
      <c r="G35" s="1447"/>
      <c r="H35" s="1447"/>
      <c r="I35" s="1447"/>
      <c r="J35" s="138"/>
    </row>
    <row r="36" spans="1:11" ht="13.5" customHeight="1">
      <c r="B36" s="879" t="s">
        <v>2846</v>
      </c>
      <c r="C36" s="101"/>
      <c r="D36" s="1448" t="s">
        <v>4879</v>
      </c>
      <c r="E36" s="1447"/>
      <c r="F36" s="1447"/>
      <c r="G36" s="1447"/>
      <c r="H36" s="1447"/>
      <c r="I36" s="1447"/>
      <c r="J36" s="138"/>
    </row>
    <row r="37" spans="1:11" ht="22.5" customHeight="1">
      <c r="B37" s="101" t="s">
        <v>4873</v>
      </c>
      <c r="C37" s="101"/>
      <c r="D37" s="1420" t="s">
        <v>4880</v>
      </c>
      <c r="E37" s="1449"/>
      <c r="F37" s="1449"/>
      <c r="G37" s="1449"/>
      <c r="H37" s="1449"/>
      <c r="I37" s="1449"/>
      <c r="J37" s="138"/>
    </row>
    <row r="38" spans="1:11" ht="13.5" customHeight="1">
      <c r="B38" s="101" t="s">
        <v>4874</v>
      </c>
      <c r="C38" s="101"/>
      <c r="D38" s="1448" t="s">
        <v>360</v>
      </c>
      <c r="E38" s="1447"/>
      <c r="F38" s="1447"/>
      <c r="G38" s="1447"/>
      <c r="H38" s="1447"/>
      <c r="I38" s="1447"/>
      <c r="J38" s="138"/>
    </row>
    <row r="39" spans="1:11" s="868" customFormat="1" ht="14.25" thickBot="1">
      <c r="A39" s="878"/>
      <c r="B39" s="879"/>
      <c r="C39" s="879"/>
      <c r="D39" s="859"/>
      <c r="E39" s="859"/>
      <c r="F39" s="859"/>
      <c r="G39" s="859"/>
      <c r="H39" s="859"/>
      <c r="I39" s="859"/>
      <c r="J39" s="880"/>
      <c r="K39" s="878"/>
    </row>
    <row r="40" spans="1:11">
      <c r="B40" s="50"/>
      <c r="C40" s="50"/>
      <c r="D40" s="51"/>
      <c r="E40" s="51"/>
      <c r="F40" s="51"/>
      <c r="G40" s="1410" t="s">
        <v>234</v>
      </c>
      <c r="H40" s="1440"/>
      <c r="I40" s="1441"/>
      <c r="J40" s="139"/>
    </row>
    <row r="41" spans="1:11" ht="14.25" thickBot="1">
      <c r="G41" s="1442"/>
      <c r="H41" s="1443"/>
      <c r="I41" s="1444"/>
      <c r="J41" s="139"/>
    </row>
    <row r="44" spans="1:11">
      <c r="A44" s="52"/>
      <c r="B44" s="52"/>
      <c r="C44" s="52"/>
      <c r="D44" s="52"/>
      <c r="E44" s="52"/>
      <c r="F44" s="140"/>
      <c r="G44" s="52"/>
      <c r="H44" s="52"/>
      <c r="I44" s="52"/>
      <c r="J44" s="52"/>
      <c r="K44" s="52"/>
    </row>
  </sheetData>
  <mergeCells count="23">
    <mergeCell ref="G40:I41"/>
    <mergeCell ref="D31:I31"/>
    <mergeCell ref="D32:I32"/>
    <mergeCell ref="D33:I33"/>
    <mergeCell ref="D34:I34"/>
    <mergeCell ref="D35:I35"/>
    <mergeCell ref="D36:I36"/>
    <mergeCell ref="D37:I37"/>
    <mergeCell ref="D38:I38"/>
    <mergeCell ref="B25:G25"/>
    <mergeCell ref="E11:G11"/>
    <mergeCell ref="E12:G12"/>
    <mergeCell ref="B1:I1"/>
    <mergeCell ref="B7:H7"/>
    <mergeCell ref="E10:G10"/>
    <mergeCell ref="B3:I4"/>
    <mergeCell ref="E15:G15"/>
    <mergeCell ref="E16:G16"/>
    <mergeCell ref="E17:G17"/>
    <mergeCell ref="E20:G20"/>
    <mergeCell ref="E21:G21"/>
    <mergeCell ref="E22:G22"/>
    <mergeCell ref="E23:G23"/>
  </mergeCells>
  <phoneticPr fontId="28"/>
  <printOptions horizontalCentered="1"/>
  <pageMargins left="0.59055118110236227" right="0.59055118110236227" top="0.78740157480314965" bottom="0.78740157480314965" header="0" footer="0"/>
  <pageSetup paperSize="9" scale="78"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
  <sheetViews>
    <sheetView zoomScaleNormal="100" workbookViewId="0"/>
  </sheetViews>
  <sheetFormatPr defaultRowHeight="13.5"/>
  <cols>
    <col min="1" max="4" width="2.625" style="53" customWidth="1"/>
    <col min="5" max="9" width="10.5" style="53" customWidth="1"/>
    <col min="10" max="34" width="10.625" style="53" customWidth="1"/>
    <col min="35" max="35" width="12.625" style="53" customWidth="1"/>
    <col min="36" max="36" width="2.625" style="53" customWidth="1"/>
  </cols>
  <sheetData>
    <row r="1" spans="1:36" ht="14.25">
      <c r="A1" s="4"/>
      <c r="B1" s="1296" t="s">
        <v>291</v>
      </c>
      <c r="C1" s="1474"/>
      <c r="D1" s="1474"/>
      <c r="E1" s="1474"/>
      <c r="F1" s="1474"/>
      <c r="G1" s="1474"/>
      <c r="H1" s="1474"/>
      <c r="I1" s="1474"/>
      <c r="J1" s="1474"/>
      <c r="K1" s="1474"/>
      <c r="L1" s="1474"/>
      <c r="M1" s="1474"/>
      <c r="N1" s="1474"/>
      <c r="O1" s="1474"/>
      <c r="P1" s="1474"/>
      <c r="Q1" s="1474"/>
      <c r="R1" s="1474"/>
      <c r="S1" s="1474"/>
      <c r="T1" s="1474"/>
      <c r="U1" s="1474"/>
      <c r="V1" s="1474"/>
      <c r="W1" s="1474"/>
      <c r="X1" s="1474"/>
      <c r="Y1" s="1474"/>
      <c r="Z1" s="1474"/>
      <c r="AA1" s="1474"/>
      <c r="AB1" s="1474"/>
      <c r="AC1" s="1474"/>
      <c r="AD1" s="1474"/>
      <c r="AE1" s="1474"/>
      <c r="AF1" s="1474"/>
      <c r="AG1" s="1474"/>
      <c r="AH1" s="1474"/>
      <c r="AI1" s="1474"/>
    </row>
    <row r="3" spans="1:36" ht="17.25">
      <c r="A3" s="54"/>
      <c r="B3" s="1475" t="s">
        <v>2833</v>
      </c>
      <c r="C3" s="1476"/>
      <c r="D3" s="1476"/>
      <c r="E3" s="1476"/>
      <c r="F3" s="1476"/>
      <c r="G3" s="1476"/>
      <c r="H3" s="1476"/>
      <c r="I3" s="1476"/>
      <c r="J3" s="1476"/>
      <c r="K3" s="1476"/>
      <c r="L3" s="1476"/>
      <c r="M3" s="1476"/>
      <c r="N3" s="1476"/>
      <c r="O3" s="1476"/>
      <c r="P3" s="1476"/>
      <c r="Q3" s="1476"/>
      <c r="R3" s="1476"/>
      <c r="S3" s="1476"/>
      <c r="T3" s="1476"/>
      <c r="U3" s="1476"/>
      <c r="V3" s="1476"/>
      <c r="W3" s="1476"/>
      <c r="X3" s="1476"/>
      <c r="Y3" s="1476"/>
      <c r="Z3" s="1476"/>
      <c r="AA3" s="1476"/>
      <c r="AB3" s="1476"/>
      <c r="AC3" s="1476"/>
      <c r="AD3" s="1476"/>
      <c r="AE3" s="1476"/>
      <c r="AF3" s="1476"/>
      <c r="AG3" s="1476"/>
      <c r="AH3" s="1476"/>
      <c r="AI3" s="1476"/>
      <c r="AJ3" s="54"/>
    </row>
    <row r="4" spans="1:36" ht="17.25">
      <c r="A4" s="54"/>
      <c r="B4" s="55"/>
      <c r="C4" s="56"/>
      <c r="D4" s="56"/>
      <c r="E4" s="56"/>
      <c r="F4" s="56"/>
      <c r="G4" s="56"/>
      <c r="H4" s="284"/>
      <c r="I4" s="56"/>
      <c r="J4" s="56"/>
      <c r="K4" s="1001"/>
      <c r="L4" s="56"/>
      <c r="M4" s="56"/>
      <c r="N4" s="56"/>
      <c r="O4" s="56"/>
      <c r="P4" s="56"/>
      <c r="Q4" s="56"/>
      <c r="R4" s="56"/>
      <c r="S4" s="56"/>
      <c r="T4" s="56"/>
      <c r="U4" s="56"/>
      <c r="V4" s="56"/>
      <c r="W4" s="56"/>
      <c r="X4" s="56"/>
      <c r="Y4" s="56"/>
      <c r="Z4" s="56"/>
      <c r="AA4" s="56"/>
      <c r="AB4" s="56"/>
      <c r="AC4" s="56"/>
      <c r="AD4" s="56"/>
      <c r="AE4" s="56"/>
      <c r="AF4" s="56"/>
      <c r="AG4" s="56"/>
      <c r="AH4" s="56"/>
      <c r="AI4" s="56"/>
      <c r="AJ4" s="54"/>
    </row>
    <row r="5" spans="1:36" ht="14.25" thickBot="1">
      <c r="A5" s="57"/>
      <c r="B5" s="58"/>
      <c r="C5" s="59"/>
      <c r="D5" s="59"/>
      <c r="E5" s="60"/>
      <c r="F5" s="60"/>
      <c r="G5" s="60"/>
      <c r="H5" s="60"/>
      <c r="I5" s="60"/>
      <c r="J5" s="61"/>
      <c r="K5" s="61"/>
      <c r="L5" s="61"/>
      <c r="M5" s="61"/>
      <c r="N5" s="61"/>
      <c r="O5" s="61"/>
      <c r="P5" s="61"/>
      <c r="Q5" s="61"/>
      <c r="R5" s="61"/>
      <c r="S5" s="61"/>
      <c r="T5" s="61"/>
      <c r="U5" s="61"/>
      <c r="V5" s="61"/>
      <c r="W5" s="61"/>
      <c r="X5" s="61"/>
      <c r="Y5" s="61"/>
      <c r="Z5" s="61"/>
      <c r="AA5" s="61"/>
      <c r="AB5" s="61"/>
      <c r="AC5" s="61"/>
      <c r="AD5" s="61"/>
      <c r="AE5" s="61"/>
      <c r="AF5" s="60"/>
      <c r="AG5" s="60"/>
      <c r="AH5" s="60"/>
      <c r="AI5" s="62" t="s">
        <v>227</v>
      </c>
      <c r="AJ5" s="57"/>
    </row>
    <row r="6" spans="1:36" ht="18" customHeight="1">
      <c r="A6" s="63"/>
      <c r="B6" s="1477" t="s">
        <v>235</v>
      </c>
      <c r="C6" s="1465"/>
      <c r="D6" s="1465"/>
      <c r="E6" s="1465"/>
      <c r="F6" s="1465"/>
      <c r="G6" s="1465"/>
      <c r="H6" s="1465"/>
      <c r="I6" s="1471"/>
      <c r="J6" s="1464" t="s">
        <v>159</v>
      </c>
      <c r="K6" s="1465"/>
      <c r="L6" s="1465"/>
      <c r="M6" s="1465"/>
      <c r="N6" s="1466"/>
      <c r="O6" s="1470" t="s">
        <v>427</v>
      </c>
      <c r="P6" s="1465"/>
      <c r="Q6" s="1465"/>
      <c r="R6" s="1465"/>
      <c r="S6" s="1465"/>
      <c r="T6" s="1465"/>
      <c r="U6" s="1465"/>
      <c r="V6" s="1465"/>
      <c r="W6" s="1465"/>
      <c r="X6" s="1465"/>
      <c r="Y6" s="1465"/>
      <c r="Z6" s="1465"/>
      <c r="AA6" s="1465"/>
      <c r="AB6" s="1465"/>
      <c r="AC6" s="1465"/>
      <c r="AD6" s="1465"/>
      <c r="AE6" s="1465"/>
      <c r="AF6" s="1465"/>
      <c r="AG6" s="1465"/>
      <c r="AH6" s="1471"/>
      <c r="AI6" s="1484" t="s">
        <v>236</v>
      </c>
      <c r="AJ6" s="64"/>
    </row>
    <row r="7" spans="1:36" ht="18" customHeight="1">
      <c r="A7" s="63"/>
      <c r="B7" s="1478"/>
      <c r="C7" s="1479"/>
      <c r="D7" s="1479"/>
      <c r="E7" s="1479"/>
      <c r="F7" s="1479"/>
      <c r="G7" s="1479"/>
      <c r="H7" s="1479"/>
      <c r="I7" s="1480"/>
      <c r="J7" s="1467"/>
      <c r="K7" s="1468"/>
      <c r="L7" s="1468"/>
      <c r="M7" s="1468"/>
      <c r="N7" s="1469"/>
      <c r="O7" s="1472"/>
      <c r="P7" s="1468"/>
      <c r="Q7" s="1468"/>
      <c r="R7" s="1468"/>
      <c r="S7" s="1468"/>
      <c r="T7" s="1468"/>
      <c r="U7" s="1468"/>
      <c r="V7" s="1468"/>
      <c r="W7" s="1468"/>
      <c r="X7" s="1468"/>
      <c r="Y7" s="1468"/>
      <c r="Z7" s="1468"/>
      <c r="AA7" s="1468"/>
      <c r="AB7" s="1468"/>
      <c r="AC7" s="1468"/>
      <c r="AD7" s="1468"/>
      <c r="AE7" s="1468"/>
      <c r="AF7" s="1468"/>
      <c r="AG7" s="1468"/>
      <c r="AH7" s="1473"/>
      <c r="AI7" s="1485"/>
      <c r="AJ7" s="64"/>
    </row>
    <row r="8" spans="1:36" ht="21" customHeight="1" thickBot="1">
      <c r="A8" s="63"/>
      <c r="B8" s="1481"/>
      <c r="C8" s="1482"/>
      <c r="D8" s="1482"/>
      <c r="E8" s="1482"/>
      <c r="F8" s="1482"/>
      <c r="G8" s="1482"/>
      <c r="H8" s="1482"/>
      <c r="I8" s="1483"/>
      <c r="J8" s="141" t="s">
        <v>390</v>
      </c>
      <c r="K8" s="66" t="s">
        <v>391</v>
      </c>
      <c r="L8" s="66" t="s">
        <v>392</v>
      </c>
      <c r="M8" s="66" t="s">
        <v>393</v>
      </c>
      <c r="N8" s="66" t="s">
        <v>394</v>
      </c>
      <c r="O8" s="310" t="s">
        <v>395</v>
      </c>
      <c r="P8" s="66" t="s">
        <v>396</v>
      </c>
      <c r="Q8" s="66" t="s">
        <v>397</v>
      </c>
      <c r="R8" s="66" t="s">
        <v>398</v>
      </c>
      <c r="S8" s="66" t="s">
        <v>399</v>
      </c>
      <c r="T8" s="66" t="s">
        <v>400</v>
      </c>
      <c r="U8" s="66" t="s">
        <v>401</v>
      </c>
      <c r="V8" s="66" t="s">
        <v>402</v>
      </c>
      <c r="W8" s="66" t="s">
        <v>403</v>
      </c>
      <c r="X8" s="66" t="s">
        <v>404</v>
      </c>
      <c r="Y8" s="66" t="s">
        <v>405</v>
      </c>
      <c r="Z8" s="66" t="s">
        <v>406</v>
      </c>
      <c r="AA8" s="66" t="s">
        <v>407</v>
      </c>
      <c r="AB8" s="66" t="s">
        <v>408</v>
      </c>
      <c r="AC8" s="66" t="s">
        <v>409</v>
      </c>
      <c r="AD8" s="66" t="s">
        <v>410</v>
      </c>
      <c r="AE8" s="66" t="s">
        <v>411</v>
      </c>
      <c r="AF8" s="66" t="s">
        <v>2854</v>
      </c>
      <c r="AG8" s="66" t="s">
        <v>2855</v>
      </c>
      <c r="AH8" s="65" t="s">
        <v>2856</v>
      </c>
      <c r="AI8" s="1486"/>
      <c r="AJ8" s="64"/>
    </row>
    <row r="9" spans="1:36" ht="21" customHeight="1" thickBot="1">
      <c r="A9" s="67"/>
      <c r="B9" s="206" t="s">
        <v>149</v>
      </c>
      <c r="C9" s="1456" t="s">
        <v>316</v>
      </c>
      <c r="D9" s="1456"/>
      <c r="E9" s="1456"/>
      <c r="F9" s="1456"/>
      <c r="G9" s="1456"/>
      <c r="H9" s="1456"/>
      <c r="I9" s="1463"/>
      <c r="J9" s="315"/>
      <c r="K9" s="316"/>
      <c r="L9" s="316"/>
      <c r="M9" s="316"/>
      <c r="N9" s="317"/>
      <c r="O9" s="318">
        <v>0</v>
      </c>
      <c r="P9" s="318">
        <v>0</v>
      </c>
      <c r="Q9" s="318">
        <v>0</v>
      </c>
      <c r="R9" s="318">
        <v>0</v>
      </c>
      <c r="S9" s="318">
        <v>0</v>
      </c>
      <c r="T9" s="318">
        <v>0</v>
      </c>
      <c r="U9" s="318">
        <v>0</v>
      </c>
      <c r="V9" s="318">
        <v>0</v>
      </c>
      <c r="W9" s="318">
        <v>0</v>
      </c>
      <c r="X9" s="318">
        <v>0</v>
      </c>
      <c r="Y9" s="318">
        <v>0</v>
      </c>
      <c r="Z9" s="318">
        <v>0</v>
      </c>
      <c r="AA9" s="318">
        <v>0</v>
      </c>
      <c r="AB9" s="318">
        <v>0</v>
      </c>
      <c r="AC9" s="318">
        <v>0</v>
      </c>
      <c r="AD9" s="318">
        <v>0</v>
      </c>
      <c r="AE9" s="318">
        <v>0</v>
      </c>
      <c r="AF9" s="318">
        <v>0</v>
      </c>
      <c r="AG9" s="318">
        <v>0</v>
      </c>
      <c r="AH9" s="318">
        <v>0</v>
      </c>
      <c r="AI9" s="319">
        <f>SUM(J9:AH9)</f>
        <v>0</v>
      </c>
      <c r="AJ9" s="64"/>
    </row>
    <row r="10" spans="1:36" ht="21" customHeight="1">
      <c r="A10" s="67"/>
      <c r="B10" s="68"/>
      <c r="D10" s="207" t="s">
        <v>146</v>
      </c>
      <c r="E10" s="233" t="s">
        <v>419</v>
      </c>
      <c r="F10" s="233"/>
      <c r="G10" s="233"/>
      <c r="H10" s="233"/>
      <c r="I10" s="234"/>
      <c r="J10" s="144">
        <v>0</v>
      </c>
      <c r="K10" s="145">
        <v>0</v>
      </c>
      <c r="L10" s="145">
        <v>0</v>
      </c>
      <c r="M10" s="145">
        <v>0</v>
      </c>
      <c r="N10" s="147"/>
      <c r="O10" s="147"/>
      <c r="P10" s="147"/>
      <c r="Q10" s="146"/>
      <c r="R10" s="147"/>
      <c r="S10" s="147"/>
      <c r="T10" s="146"/>
      <c r="U10" s="147"/>
      <c r="V10" s="147"/>
      <c r="W10" s="147"/>
      <c r="X10" s="147"/>
      <c r="Y10" s="147"/>
      <c r="Z10" s="147"/>
      <c r="AA10" s="147"/>
      <c r="AB10" s="146"/>
      <c r="AC10" s="147"/>
      <c r="AD10" s="147"/>
      <c r="AE10" s="147"/>
      <c r="AF10" s="147"/>
      <c r="AG10" s="147"/>
      <c r="AH10" s="147"/>
      <c r="AI10" s="148">
        <f>SUM(J10:AH10)</f>
        <v>0</v>
      </c>
      <c r="AJ10" s="64"/>
    </row>
    <row r="11" spans="1:36" ht="21" customHeight="1">
      <c r="A11" s="67"/>
      <c r="B11" s="68"/>
      <c r="D11" s="268" t="s">
        <v>147</v>
      </c>
      <c r="E11" s="269" t="s">
        <v>428</v>
      </c>
      <c r="F11" s="269"/>
      <c r="G11" s="269"/>
      <c r="H11" s="269"/>
      <c r="I11" s="270"/>
      <c r="J11" s="271">
        <v>0</v>
      </c>
      <c r="K11" s="272">
        <v>0</v>
      </c>
      <c r="L11" s="272">
        <v>0</v>
      </c>
      <c r="M11" s="272">
        <v>0</v>
      </c>
      <c r="N11" s="273"/>
      <c r="O11" s="273"/>
      <c r="P11" s="273"/>
      <c r="Q11" s="274"/>
      <c r="R11" s="273"/>
      <c r="S11" s="273"/>
      <c r="T11" s="274"/>
      <c r="U11" s="273"/>
      <c r="V11" s="273"/>
      <c r="W11" s="273"/>
      <c r="X11" s="273"/>
      <c r="Y11" s="273"/>
      <c r="Z11" s="273"/>
      <c r="AA11" s="273"/>
      <c r="AB11" s="274"/>
      <c r="AC11" s="273"/>
      <c r="AD11" s="273"/>
      <c r="AE11" s="273"/>
      <c r="AF11" s="273"/>
      <c r="AG11" s="273"/>
      <c r="AH11" s="273"/>
      <c r="AI11" s="275">
        <f>SUM(J11:AH11)</f>
        <v>0</v>
      </c>
      <c r="AJ11" s="64"/>
    </row>
    <row r="12" spans="1:36" ht="21" customHeight="1">
      <c r="A12" s="67"/>
      <c r="B12" s="245"/>
      <c r="C12" s="70" t="s">
        <v>141</v>
      </c>
      <c r="D12" s="237" t="s">
        <v>429</v>
      </c>
      <c r="E12" s="237"/>
      <c r="F12" s="237"/>
      <c r="G12" s="237"/>
      <c r="H12" s="237"/>
      <c r="I12" s="254"/>
      <c r="J12" s="255">
        <f t="shared" ref="J12:AI12" si="0">SUM(J10:J11)</f>
        <v>0</v>
      </c>
      <c r="K12" s="256">
        <f t="shared" ref="K12" si="1">SUM(K10:K11)</f>
        <v>0</v>
      </c>
      <c r="L12" s="256">
        <f t="shared" si="0"/>
        <v>0</v>
      </c>
      <c r="M12" s="256">
        <f t="shared" si="0"/>
        <v>0</v>
      </c>
      <c r="N12" s="1018">
        <f t="shared" si="0"/>
        <v>0</v>
      </c>
      <c r="O12" s="311">
        <f t="shared" si="0"/>
        <v>0</v>
      </c>
      <c r="P12" s="257">
        <f t="shared" si="0"/>
        <v>0</v>
      </c>
      <c r="Q12" s="258">
        <f t="shared" si="0"/>
        <v>0</v>
      </c>
      <c r="R12" s="257">
        <f t="shared" si="0"/>
        <v>0</v>
      </c>
      <c r="S12" s="257">
        <f t="shared" si="0"/>
        <v>0</v>
      </c>
      <c r="T12" s="258">
        <f t="shared" si="0"/>
        <v>0</v>
      </c>
      <c r="U12" s="257">
        <f t="shared" si="0"/>
        <v>0</v>
      </c>
      <c r="V12" s="257">
        <f t="shared" si="0"/>
        <v>0</v>
      </c>
      <c r="W12" s="257">
        <f t="shared" si="0"/>
        <v>0</v>
      </c>
      <c r="X12" s="257">
        <f t="shared" si="0"/>
        <v>0</v>
      </c>
      <c r="Y12" s="257">
        <f t="shared" si="0"/>
        <v>0</v>
      </c>
      <c r="Z12" s="257">
        <f t="shared" si="0"/>
        <v>0</v>
      </c>
      <c r="AA12" s="257">
        <f t="shared" si="0"/>
        <v>0</v>
      </c>
      <c r="AB12" s="258">
        <f t="shared" si="0"/>
        <v>0</v>
      </c>
      <c r="AC12" s="257">
        <f t="shared" si="0"/>
        <v>0</v>
      </c>
      <c r="AD12" s="257">
        <f t="shared" si="0"/>
        <v>0</v>
      </c>
      <c r="AE12" s="257">
        <f t="shared" si="0"/>
        <v>0</v>
      </c>
      <c r="AF12" s="257">
        <f t="shared" si="0"/>
        <v>0</v>
      </c>
      <c r="AG12" s="257">
        <f t="shared" si="0"/>
        <v>0</v>
      </c>
      <c r="AH12" s="257">
        <f t="shared" si="0"/>
        <v>0</v>
      </c>
      <c r="AI12" s="259">
        <f t="shared" si="0"/>
        <v>0</v>
      </c>
      <c r="AJ12" s="64"/>
    </row>
    <row r="13" spans="1:36" ht="21" customHeight="1">
      <c r="A13" s="67"/>
      <c r="B13" s="68"/>
      <c r="D13" s="248" t="s">
        <v>89</v>
      </c>
      <c r="E13" s="246" t="s">
        <v>423</v>
      </c>
      <c r="F13" s="246"/>
      <c r="G13" s="246"/>
      <c r="H13" s="246"/>
      <c r="I13" s="247"/>
      <c r="J13" s="249">
        <v>0</v>
      </c>
      <c r="K13" s="250">
        <v>0</v>
      </c>
      <c r="L13" s="250">
        <v>0</v>
      </c>
      <c r="M13" s="250">
        <v>0</v>
      </c>
      <c r="N13" s="251"/>
      <c r="O13" s="312"/>
      <c r="P13" s="251"/>
      <c r="Q13" s="252"/>
      <c r="R13" s="251"/>
      <c r="S13" s="251"/>
      <c r="T13" s="252"/>
      <c r="U13" s="251"/>
      <c r="V13" s="251"/>
      <c r="W13" s="251"/>
      <c r="X13" s="251"/>
      <c r="Y13" s="251"/>
      <c r="Z13" s="251"/>
      <c r="AA13" s="251"/>
      <c r="AB13" s="252"/>
      <c r="AC13" s="251"/>
      <c r="AD13" s="251"/>
      <c r="AE13" s="251"/>
      <c r="AF13" s="251"/>
      <c r="AG13" s="251"/>
      <c r="AH13" s="251"/>
      <c r="AI13" s="253">
        <f>SUM(J13:AH13)</f>
        <v>0</v>
      </c>
      <c r="AJ13" s="64"/>
    </row>
    <row r="14" spans="1:36" ht="21" customHeight="1">
      <c r="A14" s="67"/>
      <c r="B14" s="68"/>
      <c r="D14" s="205" t="s">
        <v>89</v>
      </c>
      <c r="E14" s="235" t="s">
        <v>611</v>
      </c>
      <c r="F14" s="235"/>
      <c r="G14" s="235"/>
      <c r="H14" s="235"/>
      <c r="I14" s="236"/>
      <c r="J14" s="149">
        <v>0</v>
      </c>
      <c r="K14" s="150">
        <v>0</v>
      </c>
      <c r="L14" s="150">
        <v>0</v>
      </c>
      <c r="M14" s="150">
        <v>0</v>
      </c>
      <c r="N14" s="273"/>
      <c r="O14" s="313"/>
      <c r="P14" s="152"/>
      <c r="Q14" s="151"/>
      <c r="R14" s="152"/>
      <c r="S14" s="152"/>
      <c r="T14" s="151"/>
      <c r="U14" s="152"/>
      <c r="V14" s="152"/>
      <c r="W14" s="152"/>
      <c r="X14" s="152"/>
      <c r="Y14" s="152"/>
      <c r="Z14" s="152"/>
      <c r="AA14" s="152"/>
      <c r="AB14" s="151"/>
      <c r="AC14" s="152"/>
      <c r="AD14" s="152"/>
      <c r="AE14" s="152"/>
      <c r="AF14" s="152"/>
      <c r="AG14" s="152"/>
      <c r="AH14" s="152"/>
      <c r="AI14" s="153">
        <f>SUM(J14:AH14)</f>
        <v>0</v>
      </c>
      <c r="AJ14" s="64"/>
    </row>
    <row r="15" spans="1:36" ht="21" customHeight="1">
      <c r="A15" s="67"/>
      <c r="B15" s="245"/>
      <c r="C15" s="70" t="s">
        <v>142</v>
      </c>
      <c r="D15" s="237" t="s">
        <v>430</v>
      </c>
      <c r="E15" s="237"/>
      <c r="F15" s="237"/>
      <c r="G15" s="237"/>
      <c r="H15" s="237"/>
      <c r="I15" s="254"/>
      <c r="J15" s="255">
        <f>SUM(J13:J14)</f>
        <v>0</v>
      </c>
      <c r="K15" s="256">
        <f t="shared" ref="K15" si="2">SUM(K13:K14)</f>
        <v>0</v>
      </c>
      <c r="L15" s="256">
        <f t="shared" ref="L15:AH15" si="3">SUM(L13:L14)</f>
        <v>0</v>
      </c>
      <c r="M15" s="256">
        <f t="shared" si="3"/>
        <v>0</v>
      </c>
      <c r="N15" s="314">
        <f t="shared" si="3"/>
        <v>0</v>
      </c>
      <c r="O15" s="311">
        <f>SUM(O13:O14)</f>
        <v>0</v>
      </c>
      <c r="P15" s="257">
        <f t="shared" si="3"/>
        <v>0</v>
      </c>
      <c r="Q15" s="258">
        <f t="shared" si="3"/>
        <v>0</v>
      </c>
      <c r="R15" s="257">
        <f t="shared" si="3"/>
        <v>0</v>
      </c>
      <c r="S15" s="257">
        <f t="shared" si="3"/>
        <v>0</v>
      </c>
      <c r="T15" s="258">
        <f t="shared" si="3"/>
        <v>0</v>
      </c>
      <c r="U15" s="257">
        <f t="shared" si="3"/>
        <v>0</v>
      </c>
      <c r="V15" s="257">
        <f t="shared" si="3"/>
        <v>0</v>
      </c>
      <c r="W15" s="257">
        <f t="shared" si="3"/>
        <v>0</v>
      </c>
      <c r="X15" s="257">
        <f t="shared" si="3"/>
        <v>0</v>
      </c>
      <c r="Y15" s="257">
        <f t="shared" si="3"/>
        <v>0</v>
      </c>
      <c r="Z15" s="257">
        <f t="shared" si="3"/>
        <v>0</v>
      </c>
      <c r="AA15" s="257">
        <f t="shared" si="3"/>
        <v>0</v>
      </c>
      <c r="AB15" s="258">
        <f t="shared" si="3"/>
        <v>0</v>
      </c>
      <c r="AC15" s="257">
        <f t="shared" si="3"/>
        <v>0</v>
      </c>
      <c r="AD15" s="257">
        <f t="shared" si="3"/>
        <v>0</v>
      </c>
      <c r="AE15" s="257">
        <f t="shared" si="3"/>
        <v>0</v>
      </c>
      <c r="AF15" s="257">
        <f t="shared" si="3"/>
        <v>0</v>
      </c>
      <c r="AG15" s="257">
        <f t="shared" si="3"/>
        <v>0</v>
      </c>
      <c r="AH15" s="257">
        <f t="shared" si="3"/>
        <v>0</v>
      </c>
      <c r="AI15" s="259">
        <f>SUM(AI13:AI14)</f>
        <v>0</v>
      </c>
      <c r="AJ15" s="64"/>
    </row>
    <row r="16" spans="1:36" ht="21" customHeight="1" thickBot="1">
      <c r="A16" s="67"/>
      <c r="B16" s="118" t="s">
        <v>148</v>
      </c>
      <c r="C16" s="1450" t="s">
        <v>2852</v>
      </c>
      <c r="D16" s="1450"/>
      <c r="E16" s="1450"/>
      <c r="F16" s="1450"/>
      <c r="G16" s="1450"/>
      <c r="H16" s="1450"/>
      <c r="I16" s="1451"/>
      <c r="J16" s="142">
        <f>SUM(J12,J15)</f>
        <v>0</v>
      </c>
      <c r="K16" s="121">
        <f t="shared" ref="K16" si="4">SUM(K12,K15)</f>
        <v>0</v>
      </c>
      <c r="L16" s="121">
        <f t="shared" ref="L16:AG16" si="5">SUM(L12,L15)</f>
        <v>0</v>
      </c>
      <c r="M16" s="121">
        <f t="shared" si="5"/>
        <v>0</v>
      </c>
      <c r="N16" s="124">
        <f t="shared" si="5"/>
        <v>0</v>
      </c>
      <c r="O16" s="124">
        <f t="shared" si="5"/>
        <v>0</v>
      </c>
      <c r="P16" s="121">
        <f t="shared" si="5"/>
        <v>0</v>
      </c>
      <c r="Q16" s="121">
        <f t="shared" si="5"/>
        <v>0</v>
      </c>
      <c r="R16" s="121">
        <f t="shared" si="5"/>
        <v>0</v>
      </c>
      <c r="S16" s="121">
        <f t="shared" si="5"/>
        <v>0</v>
      </c>
      <c r="T16" s="121">
        <f t="shared" si="5"/>
        <v>0</v>
      </c>
      <c r="U16" s="121">
        <f t="shared" si="5"/>
        <v>0</v>
      </c>
      <c r="V16" s="121">
        <f t="shared" si="5"/>
        <v>0</v>
      </c>
      <c r="W16" s="121">
        <f t="shared" si="5"/>
        <v>0</v>
      </c>
      <c r="X16" s="121">
        <f t="shared" si="5"/>
        <v>0</v>
      </c>
      <c r="Y16" s="121">
        <f t="shared" si="5"/>
        <v>0</v>
      </c>
      <c r="Z16" s="121">
        <f t="shared" si="5"/>
        <v>0</v>
      </c>
      <c r="AA16" s="121">
        <f t="shared" si="5"/>
        <v>0</v>
      </c>
      <c r="AB16" s="121">
        <f t="shared" si="5"/>
        <v>0</v>
      </c>
      <c r="AC16" s="121">
        <f t="shared" si="5"/>
        <v>0</v>
      </c>
      <c r="AD16" s="121">
        <f t="shared" si="5"/>
        <v>0</v>
      </c>
      <c r="AE16" s="121">
        <f t="shared" si="5"/>
        <v>0</v>
      </c>
      <c r="AF16" s="121">
        <f t="shared" si="5"/>
        <v>0</v>
      </c>
      <c r="AG16" s="121">
        <f t="shared" si="5"/>
        <v>0</v>
      </c>
      <c r="AH16" s="121">
        <f>SUM(AH12,AH15)</f>
        <v>0</v>
      </c>
      <c r="AI16" s="71">
        <f>SUM(AI12,AI15)</f>
        <v>0</v>
      </c>
      <c r="AJ16" s="64"/>
    </row>
    <row r="17" spans="1:36" ht="21" customHeight="1">
      <c r="A17" s="67"/>
      <c r="B17" s="68"/>
      <c r="D17" s="207" t="s">
        <v>89</v>
      </c>
      <c r="E17" s="233" t="s">
        <v>4820</v>
      </c>
      <c r="F17" s="233"/>
      <c r="G17" s="233"/>
      <c r="H17" s="233"/>
      <c r="I17" s="234"/>
      <c r="J17" s="144">
        <v>0</v>
      </c>
      <c r="K17" s="145">
        <v>0</v>
      </c>
      <c r="L17" s="145">
        <v>0</v>
      </c>
      <c r="M17" s="145">
        <v>0</v>
      </c>
      <c r="N17" s="147"/>
      <c r="O17" s="147"/>
      <c r="P17" s="147"/>
      <c r="Q17" s="146"/>
      <c r="R17" s="147"/>
      <c r="S17" s="147"/>
      <c r="T17" s="146"/>
      <c r="U17" s="147"/>
      <c r="V17" s="147"/>
      <c r="W17" s="147"/>
      <c r="X17" s="147"/>
      <c r="Y17" s="147"/>
      <c r="Z17" s="147"/>
      <c r="AA17" s="147"/>
      <c r="AB17" s="146"/>
      <c r="AC17" s="147"/>
      <c r="AD17" s="147"/>
      <c r="AE17" s="147"/>
      <c r="AF17" s="147"/>
      <c r="AG17" s="147"/>
      <c r="AH17" s="147"/>
      <c r="AI17" s="148">
        <f>SUM(J17:AH17)</f>
        <v>0</v>
      </c>
      <c r="AJ17" s="64"/>
    </row>
    <row r="18" spans="1:36" ht="21" customHeight="1">
      <c r="A18" s="67"/>
      <c r="B18" s="68"/>
      <c r="D18" s="268" t="s">
        <v>89</v>
      </c>
      <c r="E18" s="269" t="s">
        <v>4821</v>
      </c>
      <c r="F18" s="269"/>
      <c r="G18" s="269"/>
      <c r="H18" s="269"/>
      <c r="I18" s="270"/>
      <c r="J18" s="271">
        <v>0</v>
      </c>
      <c r="K18" s="272">
        <v>0</v>
      </c>
      <c r="L18" s="272">
        <v>0</v>
      </c>
      <c r="M18" s="272">
        <v>0</v>
      </c>
      <c r="N18" s="273"/>
      <c r="O18" s="273"/>
      <c r="P18" s="273"/>
      <c r="Q18" s="274"/>
      <c r="R18" s="273"/>
      <c r="S18" s="273"/>
      <c r="T18" s="274"/>
      <c r="U18" s="273"/>
      <c r="V18" s="273"/>
      <c r="W18" s="273"/>
      <c r="X18" s="273"/>
      <c r="Y18" s="273"/>
      <c r="Z18" s="273"/>
      <c r="AA18" s="273"/>
      <c r="AB18" s="274"/>
      <c r="AC18" s="273"/>
      <c r="AD18" s="273"/>
      <c r="AE18" s="273"/>
      <c r="AF18" s="273"/>
      <c r="AG18" s="273"/>
      <c r="AH18" s="273"/>
      <c r="AI18" s="275">
        <f>SUM(J18:AH18)</f>
        <v>0</v>
      </c>
      <c r="AJ18" s="64"/>
    </row>
    <row r="19" spans="1:36" ht="21" customHeight="1">
      <c r="A19" s="67"/>
      <c r="B19" s="245"/>
      <c r="C19" s="70" t="s">
        <v>141</v>
      </c>
      <c r="D19" s="237" t="s">
        <v>4822</v>
      </c>
      <c r="E19" s="237"/>
      <c r="F19" s="237"/>
      <c r="G19" s="237"/>
      <c r="H19" s="237"/>
      <c r="I19" s="254"/>
      <c r="J19" s="255">
        <f>SUM(J17:J18)</f>
        <v>0</v>
      </c>
      <c r="K19" s="256">
        <f t="shared" ref="K19" si="6">SUM(K17:K18)</f>
        <v>0</v>
      </c>
      <c r="L19" s="256">
        <f t="shared" ref="L19:AI19" si="7">SUM(L17:L18)</f>
        <v>0</v>
      </c>
      <c r="M19" s="256">
        <f t="shared" si="7"/>
        <v>0</v>
      </c>
      <c r="N19" s="314">
        <f t="shared" si="7"/>
        <v>0</v>
      </c>
      <c r="O19" s="311">
        <f t="shared" si="7"/>
        <v>0</v>
      </c>
      <c r="P19" s="257">
        <f t="shared" si="7"/>
        <v>0</v>
      </c>
      <c r="Q19" s="258">
        <f t="shared" si="7"/>
        <v>0</v>
      </c>
      <c r="R19" s="257">
        <f t="shared" si="7"/>
        <v>0</v>
      </c>
      <c r="S19" s="257">
        <f t="shared" si="7"/>
        <v>0</v>
      </c>
      <c r="T19" s="258">
        <f t="shared" si="7"/>
        <v>0</v>
      </c>
      <c r="U19" s="257">
        <f t="shared" si="7"/>
        <v>0</v>
      </c>
      <c r="V19" s="257">
        <f t="shared" si="7"/>
        <v>0</v>
      </c>
      <c r="W19" s="257">
        <f t="shared" si="7"/>
        <v>0</v>
      </c>
      <c r="X19" s="257">
        <f t="shared" si="7"/>
        <v>0</v>
      </c>
      <c r="Y19" s="257">
        <f t="shared" si="7"/>
        <v>0</v>
      </c>
      <c r="Z19" s="257">
        <f t="shared" si="7"/>
        <v>0</v>
      </c>
      <c r="AA19" s="257">
        <f t="shared" si="7"/>
        <v>0</v>
      </c>
      <c r="AB19" s="258">
        <f t="shared" si="7"/>
        <v>0</v>
      </c>
      <c r="AC19" s="257">
        <f t="shared" si="7"/>
        <v>0</v>
      </c>
      <c r="AD19" s="257">
        <f t="shared" si="7"/>
        <v>0</v>
      </c>
      <c r="AE19" s="257">
        <f t="shared" si="7"/>
        <v>0</v>
      </c>
      <c r="AF19" s="257">
        <f t="shared" si="7"/>
        <v>0</v>
      </c>
      <c r="AG19" s="257">
        <f t="shared" si="7"/>
        <v>0</v>
      </c>
      <c r="AH19" s="257">
        <f t="shared" si="7"/>
        <v>0</v>
      </c>
      <c r="AI19" s="259">
        <f t="shared" si="7"/>
        <v>0</v>
      </c>
      <c r="AJ19" s="64"/>
    </row>
    <row r="20" spans="1:36" ht="21" customHeight="1">
      <c r="A20" s="67"/>
      <c r="B20" s="245"/>
      <c r="C20" s="70" t="s">
        <v>142</v>
      </c>
      <c r="D20" s="237" t="s">
        <v>4844</v>
      </c>
      <c r="E20" s="237"/>
      <c r="F20" s="237"/>
      <c r="G20" s="237"/>
      <c r="H20" s="237"/>
      <c r="I20" s="254"/>
      <c r="J20" s="255">
        <v>0</v>
      </c>
      <c r="K20" s="1018">
        <v>0</v>
      </c>
      <c r="L20" s="1018">
        <v>0</v>
      </c>
      <c r="M20" s="1018">
        <v>0</v>
      </c>
      <c r="N20" s="1081"/>
      <c r="O20" s="1081"/>
      <c r="P20" s="1081"/>
      <c r="Q20" s="1082"/>
      <c r="R20" s="1081"/>
      <c r="S20" s="1081"/>
      <c r="T20" s="1082"/>
      <c r="U20" s="1081"/>
      <c r="V20" s="1081"/>
      <c r="W20" s="1081"/>
      <c r="X20" s="1081"/>
      <c r="Y20" s="1081"/>
      <c r="Z20" s="1081"/>
      <c r="AA20" s="1081"/>
      <c r="AB20" s="1082"/>
      <c r="AC20" s="1081"/>
      <c r="AD20" s="1081"/>
      <c r="AE20" s="1081"/>
      <c r="AF20" s="1081"/>
      <c r="AG20" s="1081"/>
      <c r="AH20" s="1081"/>
      <c r="AI20" s="1083">
        <f>SUM(J20:AH20)</f>
        <v>0</v>
      </c>
      <c r="AJ20" s="64"/>
    </row>
    <row r="21" spans="1:36" ht="21" customHeight="1" thickBot="1">
      <c r="A21" s="67"/>
      <c r="B21" s="1002" t="s">
        <v>93</v>
      </c>
      <c r="C21" s="1450" t="s">
        <v>4845</v>
      </c>
      <c r="D21" s="1450"/>
      <c r="E21" s="1450"/>
      <c r="F21" s="1450"/>
      <c r="G21" s="1450"/>
      <c r="H21" s="1450"/>
      <c r="I21" s="1451"/>
      <c r="J21" s="142">
        <f>J19-J20</f>
        <v>0</v>
      </c>
      <c r="K21" s="121">
        <f t="shared" ref="K21:AI21" si="8">K19-K20</f>
        <v>0</v>
      </c>
      <c r="L21" s="121">
        <f t="shared" si="8"/>
        <v>0</v>
      </c>
      <c r="M21" s="121">
        <f t="shared" si="8"/>
        <v>0</v>
      </c>
      <c r="N21" s="124">
        <f>N19-N20</f>
        <v>0</v>
      </c>
      <c r="O21" s="124">
        <f t="shared" si="8"/>
        <v>0</v>
      </c>
      <c r="P21" s="121">
        <f t="shared" si="8"/>
        <v>0</v>
      </c>
      <c r="Q21" s="121">
        <f t="shared" si="8"/>
        <v>0</v>
      </c>
      <c r="R21" s="121">
        <f t="shared" si="8"/>
        <v>0</v>
      </c>
      <c r="S21" s="121">
        <f t="shared" si="8"/>
        <v>0</v>
      </c>
      <c r="T21" s="121">
        <f t="shared" si="8"/>
        <v>0</v>
      </c>
      <c r="U21" s="121">
        <f t="shared" si="8"/>
        <v>0</v>
      </c>
      <c r="V21" s="121">
        <f t="shared" si="8"/>
        <v>0</v>
      </c>
      <c r="W21" s="121">
        <f t="shared" si="8"/>
        <v>0</v>
      </c>
      <c r="X21" s="121">
        <f t="shared" si="8"/>
        <v>0</v>
      </c>
      <c r="Y21" s="121">
        <f t="shared" si="8"/>
        <v>0</v>
      </c>
      <c r="Z21" s="121">
        <f t="shared" si="8"/>
        <v>0</v>
      </c>
      <c r="AA21" s="121">
        <f t="shared" si="8"/>
        <v>0</v>
      </c>
      <c r="AB21" s="121">
        <f t="shared" si="8"/>
        <v>0</v>
      </c>
      <c r="AC21" s="121">
        <f t="shared" si="8"/>
        <v>0</v>
      </c>
      <c r="AD21" s="121">
        <f t="shared" si="8"/>
        <v>0</v>
      </c>
      <c r="AE21" s="121">
        <f t="shared" si="8"/>
        <v>0</v>
      </c>
      <c r="AF21" s="121">
        <f t="shared" si="8"/>
        <v>0</v>
      </c>
      <c r="AG21" s="121">
        <f t="shared" si="8"/>
        <v>0</v>
      </c>
      <c r="AH21" s="121">
        <f t="shared" si="8"/>
        <v>0</v>
      </c>
      <c r="AI21" s="71">
        <f t="shared" si="8"/>
        <v>0</v>
      </c>
      <c r="AJ21" s="64"/>
    </row>
    <row r="22" spans="1:36" ht="21" customHeight="1" thickBot="1">
      <c r="A22" s="67"/>
      <c r="B22" s="1017" t="s">
        <v>95</v>
      </c>
      <c r="C22" s="1456" t="s">
        <v>2853</v>
      </c>
      <c r="D22" s="1457"/>
      <c r="E22" s="1457"/>
      <c r="F22" s="1457"/>
      <c r="G22" s="1457"/>
      <c r="H22" s="1457"/>
      <c r="I22" s="1458"/>
      <c r="J22" s="142">
        <f>SUM(J9,J16,J21)</f>
        <v>0</v>
      </c>
      <c r="K22" s="121">
        <f t="shared" ref="K22:AG22" si="9">SUM(K9,K16,K21)</f>
        <v>0</v>
      </c>
      <c r="L22" s="121">
        <f t="shared" si="9"/>
        <v>0</v>
      </c>
      <c r="M22" s="121">
        <f t="shared" si="9"/>
        <v>0</v>
      </c>
      <c r="N22" s="124">
        <f>SUM(N9,N16,N21)</f>
        <v>0</v>
      </c>
      <c r="O22" s="124">
        <f t="shared" si="9"/>
        <v>0</v>
      </c>
      <c r="P22" s="124">
        <f t="shared" si="9"/>
        <v>0</v>
      </c>
      <c r="Q22" s="124">
        <f t="shared" si="9"/>
        <v>0</v>
      </c>
      <c r="R22" s="124">
        <f t="shared" si="9"/>
        <v>0</v>
      </c>
      <c r="S22" s="124">
        <f t="shared" si="9"/>
        <v>0</v>
      </c>
      <c r="T22" s="124">
        <f t="shared" si="9"/>
        <v>0</v>
      </c>
      <c r="U22" s="124">
        <f t="shared" si="9"/>
        <v>0</v>
      </c>
      <c r="V22" s="124">
        <f t="shared" si="9"/>
        <v>0</v>
      </c>
      <c r="W22" s="124">
        <f t="shared" si="9"/>
        <v>0</v>
      </c>
      <c r="X22" s="124">
        <f t="shared" si="9"/>
        <v>0</v>
      </c>
      <c r="Y22" s="124">
        <f t="shared" si="9"/>
        <v>0</v>
      </c>
      <c r="Z22" s="124">
        <f t="shared" si="9"/>
        <v>0</v>
      </c>
      <c r="AA22" s="124">
        <f t="shared" si="9"/>
        <v>0</v>
      </c>
      <c r="AB22" s="124">
        <f t="shared" si="9"/>
        <v>0</v>
      </c>
      <c r="AC22" s="124">
        <f t="shared" si="9"/>
        <v>0</v>
      </c>
      <c r="AD22" s="124">
        <f t="shared" si="9"/>
        <v>0</v>
      </c>
      <c r="AE22" s="124">
        <f t="shared" si="9"/>
        <v>0</v>
      </c>
      <c r="AF22" s="124">
        <f t="shared" si="9"/>
        <v>0</v>
      </c>
      <c r="AG22" s="124">
        <f t="shared" si="9"/>
        <v>0</v>
      </c>
      <c r="AH22" s="124">
        <f>SUM(AH9,AH16,AH21)</f>
        <v>0</v>
      </c>
      <c r="AI22" s="71">
        <f>SUM(AI9,AI16,AI21)</f>
        <v>0</v>
      </c>
      <c r="AJ22" s="64"/>
    </row>
    <row r="23" spans="1:36">
      <c r="A23" s="64"/>
      <c r="B23" s="72"/>
      <c r="C23" s="73"/>
      <c r="D23" s="73"/>
      <c r="E23" s="73"/>
      <c r="F23" s="73"/>
      <c r="G23" s="73"/>
      <c r="H23" s="73"/>
      <c r="I23" s="73"/>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4"/>
    </row>
    <row r="24" spans="1:36">
      <c r="A24" s="48"/>
      <c r="B24" s="101" t="s">
        <v>275</v>
      </c>
      <c r="C24" s="102"/>
      <c r="D24" s="1461" t="s">
        <v>276</v>
      </c>
      <c r="E24" s="1462"/>
      <c r="F24" s="1462"/>
      <c r="G24" s="1462"/>
      <c r="H24" s="1462"/>
      <c r="I24" s="1462"/>
      <c r="J24" s="1462"/>
      <c r="K24" s="1462"/>
      <c r="L24" s="1462"/>
      <c r="M24" s="1462"/>
      <c r="N24" s="1462"/>
      <c r="O24" s="1462"/>
      <c r="P24" s="1462"/>
      <c r="Q24" s="1462"/>
      <c r="R24" s="1462"/>
      <c r="S24" s="1462"/>
      <c r="T24" s="1462"/>
      <c r="U24" s="1462"/>
      <c r="V24" s="1462"/>
      <c r="W24" s="1462"/>
      <c r="X24" s="1462"/>
      <c r="Y24" s="1462"/>
      <c r="Z24" s="1462"/>
      <c r="AA24" s="1462"/>
      <c r="AB24" s="1462"/>
      <c r="AC24" s="1462"/>
      <c r="AD24" s="1462"/>
      <c r="AE24" s="1462"/>
      <c r="AF24" s="1462"/>
      <c r="AG24" s="1462"/>
      <c r="AH24" s="1462"/>
      <c r="AI24" s="1462"/>
      <c r="AJ24" s="1462"/>
    </row>
    <row r="25" spans="1:36">
      <c r="A25" s="48"/>
      <c r="B25" s="101" t="s">
        <v>277</v>
      </c>
      <c r="C25" s="102"/>
      <c r="D25" s="1445" t="s">
        <v>363</v>
      </c>
      <c r="E25" s="1446"/>
      <c r="F25" s="1446"/>
      <c r="G25" s="1446"/>
      <c r="H25" s="1446"/>
      <c r="I25" s="1446"/>
      <c r="J25" s="1446"/>
      <c r="K25" s="1446"/>
      <c r="L25" s="1446"/>
      <c r="M25" s="1446"/>
      <c r="N25" s="1446"/>
      <c r="O25" s="1446"/>
      <c r="P25" s="1446"/>
      <c r="Q25" s="1446"/>
      <c r="R25" s="1446"/>
      <c r="S25" s="1446"/>
      <c r="T25" s="1446"/>
      <c r="U25" s="1446"/>
      <c r="V25" s="1446"/>
      <c r="W25" s="1446"/>
      <c r="X25" s="1446"/>
      <c r="Y25" s="1446"/>
      <c r="Z25" s="1446"/>
      <c r="AA25" s="1446"/>
      <c r="AB25" s="1446"/>
      <c r="AC25" s="1446"/>
      <c r="AD25" s="1446"/>
      <c r="AE25" s="1446"/>
      <c r="AF25" s="1446"/>
      <c r="AG25" s="1446"/>
      <c r="AH25" s="1446"/>
      <c r="AI25" s="1446"/>
      <c r="AJ25" s="1446"/>
    </row>
    <row r="26" spans="1:36">
      <c r="A26" s="48"/>
      <c r="B26" s="31" t="s">
        <v>278</v>
      </c>
      <c r="C26" s="102"/>
      <c r="D26" s="1445" t="s">
        <v>362</v>
      </c>
      <c r="E26" s="1446"/>
      <c r="F26" s="1446"/>
      <c r="G26" s="1446"/>
      <c r="H26" s="1446"/>
      <c r="I26" s="1446"/>
      <c r="J26" s="1446"/>
      <c r="K26" s="1446"/>
      <c r="L26" s="1446"/>
      <c r="M26" s="1446"/>
      <c r="N26" s="1446"/>
      <c r="O26" s="1446"/>
      <c r="P26" s="1446"/>
      <c r="Q26" s="1446"/>
      <c r="R26" s="1446"/>
      <c r="S26" s="1446"/>
      <c r="T26" s="1446"/>
      <c r="U26" s="1446"/>
      <c r="V26" s="1446"/>
      <c r="W26" s="1446"/>
      <c r="X26" s="1446"/>
      <c r="Y26" s="1446"/>
      <c r="Z26" s="1446"/>
      <c r="AA26" s="1446"/>
      <c r="AB26" s="1446"/>
      <c r="AC26" s="1446"/>
      <c r="AD26" s="1446"/>
      <c r="AE26" s="1446"/>
      <c r="AF26" s="1446"/>
      <c r="AG26" s="1446"/>
      <c r="AH26" s="1446"/>
      <c r="AI26" s="1446"/>
      <c r="AJ26" s="1446"/>
    </row>
    <row r="27" spans="1:36">
      <c r="B27" s="101" t="s">
        <v>273</v>
      </c>
      <c r="C27" s="102"/>
      <c r="D27" s="1448" t="s">
        <v>4847</v>
      </c>
      <c r="E27" s="1446"/>
      <c r="F27" s="1446"/>
      <c r="G27" s="1446"/>
      <c r="H27" s="1446"/>
      <c r="I27" s="1446"/>
      <c r="J27" s="1446"/>
      <c r="K27" s="1446"/>
      <c r="L27" s="1446"/>
      <c r="M27" s="1446"/>
      <c r="N27" s="1446"/>
      <c r="O27" s="1446"/>
      <c r="P27" s="1446"/>
      <c r="Q27" s="1446"/>
      <c r="R27" s="1446"/>
      <c r="S27" s="1446"/>
      <c r="T27" s="1446"/>
      <c r="U27" s="1446"/>
      <c r="V27" s="1446"/>
      <c r="W27" s="1446"/>
      <c r="X27" s="1446"/>
      <c r="Y27" s="1446"/>
      <c r="Z27" s="1446"/>
      <c r="AA27" s="1446"/>
      <c r="AB27" s="1446"/>
      <c r="AC27" s="1446"/>
      <c r="AD27" s="1446"/>
      <c r="AE27" s="1446"/>
      <c r="AF27" s="1446"/>
      <c r="AG27" s="1446"/>
      <c r="AH27" s="1446"/>
      <c r="AI27" s="1446"/>
      <c r="AJ27" s="1446"/>
    </row>
    <row r="28" spans="1:36">
      <c r="B28" s="101" t="s">
        <v>274</v>
      </c>
      <c r="C28" s="102"/>
      <c r="D28" s="1459" t="s">
        <v>360</v>
      </c>
      <c r="E28" s="1460"/>
      <c r="F28" s="1460"/>
      <c r="G28" s="1460"/>
      <c r="H28" s="1460"/>
      <c r="I28" s="1460"/>
      <c r="J28" s="1460"/>
      <c r="K28" s="1460"/>
      <c r="L28" s="1460"/>
      <c r="M28" s="1460"/>
      <c r="N28" s="1460"/>
      <c r="O28" s="1460"/>
      <c r="P28" s="1460"/>
      <c r="Q28" s="1460"/>
      <c r="R28" s="1460"/>
      <c r="S28" s="1460"/>
      <c r="T28" s="1460"/>
      <c r="U28" s="1460"/>
      <c r="V28" s="1460"/>
      <c r="W28" s="1460"/>
      <c r="X28" s="1460"/>
      <c r="Y28" s="1460"/>
      <c r="Z28" s="1460"/>
      <c r="AA28" s="1460"/>
      <c r="AB28" s="1460"/>
      <c r="AC28" s="1460"/>
      <c r="AD28" s="1460"/>
      <c r="AE28" s="1460"/>
      <c r="AF28" s="1460"/>
      <c r="AG28" s="1460"/>
      <c r="AH28" s="1460"/>
      <c r="AI28" s="1460"/>
      <c r="AJ28" s="1460"/>
    </row>
    <row r="29" spans="1:36" ht="14.25" thickBot="1">
      <c r="B29" s="101"/>
      <c r="C29" s="102"/>
      <c r="D29" s="303"/>
      <c r="E29" s="304"/>
      <c r="F29" s="304"/>
      <c r="G29" s="304"/>
      <c r="H29" s="304"/>
      <c r="I29" s="304"/>
      <c r="J29" s="304"/>
      <c r="K29" s="1006"/>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row>
    <row r="30" spans="1:36">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1452" t="s">
        <v>234</v>
      </c>
      <c r="AF30" s="1453"/>
      <c r="AG30" s="306"/>
      <c r="AH30" s="306"/>
      <c r="AI30" s="307"/>
      <c r="AJ30" s="305"/>
    </row>
    <row r="31" spans="1:36" ht="14.25" thickBot="1">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1454"/>
      <c r="AF31" s="1455"/>
      <c r="AG31" s="308"/>
      <c r="AH31" s="308"/>
      <c r="AI31" s="309"/>
      <c r="AJ31" s="305"/>
    </row>
    <row r="32" spans="1:36">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row>
    <row r="33" spans="4:36">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row>
    <row r="34" spans="4:36">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row>
    <row r="35" spans="4:36">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row>
    <row r="36" spans="4:36">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row>
    <row r="37" spans="4:36">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row>
  </sheetData>
  <mergeCells count="16">
    <mergeCell ref="C16:I16"/>
    <mergeCell ref="C9:I9"/>
    <mergeCell ref="J6:N7"/>
    <mergeCell ref="O6:AH7"/>
    <mergeCell ref="B1:AI1"/>
    <mergeCell ref="B3:AI3"/>
    <mergeCell ref="B6:I8"/>
    <mergeCell ref="AI6:AI8"/>
    <mergeCell ref="C21:I21"/>
    <mergeCell ref="AE30:AF31"/>
    <mergeCell ref="C22:I22"/>
    <mergeCell ref="D28:AJ28"/>
    <mergeCell ref="D27:AJ27"/>
    <mergeCell ref="D26:AJ26"/>
    <mergeCell ref="D24:AJ24"/>
    <mergeCell ref="D25:AJ25"/>
  </mergeCells>
  <phoneticPr fontId="28"/>
  <pageMargins left="0.78740157480314965" right="0.78740157480314965" top="0.98425196850393704" bottom="0.98425196850393704" header="0.51181102362204722" footer="0.51181102362204722"/>
  <pageSetup paperSize="8" scale="57" orientation="landscape" horizontalDpi="1200" verticalDpi="1200" r:id="rId1"/>
  <headerFooter alignWithMargins="0"/>
  <ignoredErrors>
    <ignoredError sqref="J12:N12 J15:AH15 J19:AH19"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5"/>
  <sheetViews>
    <sheetView zoomScaleNormal="100" workbookViewId="0"/>
  </sheetViews>
  <sheetFormatPr defaultColWidth="8.875" defaultRowHeight="13.5"/>
  <cols>
    <col min="1" max="1" width="8.875" style="261"/>
    <col min="2" max="2" width="13.5" style="261" customWidth="1"/>
    <col min="3" max="3" width="25.5" style="261" customWidth="1"/>
    <col min="4" max="4" width="13.625" style="321" customWidth="1"/>
    <col min="5" max="5" width="10.5" style="261" customWidth="1"/>
    <col min="6" max="6" width="58.125" style="261" customWidth="1"/>
    <col min="7" max="16384" width="8.875" style="261"/>
  </cols>
  <sheetData>
    <row r="1" spans="2:6">
      <c r="B1" s="333" t="s">
        <v>603</v>
      </c>
    </row>
    <row r="3" spans="2:6" ht="17.25">
      <c r="B3" s="1489" t="s">
        <v>453</v>
      </c>
      <c r="C3" s="1489"/>
      <c r="D3" s="1489"/>
      <c r="E3" s="1489"/>
      <c r="F3" s="1489"/>
    </row>
    <row r="6" spans="2:6" ht="15.6" customHeight="1">
      <c r="B6" s="1496" t="s">
        <v>454</v>
      </c>
      <c r="C6" s="1497"/>
      <c r="D6" s="350" t="s">
        <v>289</v>
      </c>
      <c r="E6" s="351" t="s">
        <v>455</v>
      </c>
      <c r="F6" s="351" t="s">
        <v>456</v>
      </c>
    </row>
    <row r="7" spans="2:6" ht="15.6" customHeight="1">
      <c r="B7" s="1487" t="s">
        <v>475</v>
      </c>
      <c r="C7" s="1488"/>
      <c r="D7" s="341" t="s">
        <v>457</v>
      </c>
      <c r="E7" s="1093">
        <v>152</v>
      </c>
      <c r="F7" s="1094"/>
    </row>
    <row r="8" spans="2:6" s="332" customFormat="1" ht="15.6" customHeight="1">
      <c r="B8" s="1490" t="s">
        <v>490</v>
      </c>
      <c r="C8" s="1491"/>
      <c r="D8" s="343" t="s">
        <v>491</v>
      </c>
      <c r="E8" s="1095" t="s">
        <v>492</v>
      </c>
      <c r="F8" s="1096"/>
    </row>
    <row r="9" spans="2:6" s="332" customFormat="1" ht="15.6" customHeight="1">
      <c r="B9" s="1490" t="s">
        <v>493</v>
      </c>
      <c r="C9" s="1491"/>
      <c r="D9" s="343" t="s">
        <v>494</v>
      </c>
      <c r="E9" s="1097">
        <v>280</v>
      </c>
      <c r="F9" s="1096"/>
    </row>
    <row r="10" spans="2:6" ht="15.6" customHeight="1">
      <c r="B10" s="1494" t="s">
        <v>4888</v>
      </c>
      <c r="C10" s="1495"/>
      <c r="D10" s="345" t="s">
        <v>458</v>
      </c>
      <c r="E10" s="1100">
        <v>40885</v>
      </c>
      <c r="F10" s="1098" t="s">
        <v>2834</v>
      </c>
    </row>
    <row r="11" spans="2:6" ht="15.6" customHeight="1">
      <c r="B11" s="1501" t="s">
        <v>459</v>
      </c>
      <c r="C11" s="352" t="s">
        <v>460</v>
      </c>
      <c r="D11" s="341" t="s">
        <v>472</v>
      </c>
      <c r="E11" s="347"/>
      <c r="F11" s="342" t="s">
        <v>470</v>
      </c>
    </row>
    <row r="12" spans="2:6" ht="15.6" customHeight="1">
      <c r="B12" s="1501"/>
      <c r="C12" s="353" t="s">
        <v>461</v>
      </c>
      <c r="D12" s="343" t="s">
        <v>472</v>
      </c>
      <c r="E12" s="348"/>
      <c r="F12" s="344" t="s">
        <v>470</v>
      </c>
    </row>
    <row r="13" spans="2:6" ht="15.6" customHeight="1">
      <c r="B13" s="1501"/>
      <c r="C13" s="353" t="s">
        <v>462</v>
      </c>
      <c r="D13" s="343" t="s">
        <v>472</v>
      </c>
      <c r="E13" s="348"/>
      <c r="F13" s="344" t="s">
        <v>470</v>
      </c>
    </row>
    <row r="14" spans="2:6" ht="15.6" customHeight="1">
      <c r="B14" s="1501"/>
      <c r="C14" s="354" t="s">
        <v>500</v>
      </c>
      <c r="D14" s="345" t="s">
        <v>458</v>
      </c>
      <c r="E14" s="349"/>
      <c r="F14" s="346" t="s">
        <v>470</v>
      </c>
    </row>
    <row r="15" spans="2:6" ht="15.6" customHeight="1">
      <c r="B15" s="1501" t="s">
        <v>463</v>
      </c>
      <c r="C15" s="352" t="s">
        <v>464</v>
      </c>
      <c r="D15" s="341" t="s">
        <v>473</v>
      </c>
      <c r="E15" s="347"/>
      <c r="F15" s="342" t="s">
        <v>471</v>
      </c>
    </row>
    <row r="16" spans="2:6" ht="15.6" customHeight="1">
      <c r="B16" s="1501"/>
      <c r="C16" s="354" t="s">
        <v>465</v>
      </c>
      <c r="D16" s="345" t="s">
        <v>473</v>
      </c>
      <c r="E16" s="349"/>
      <c r="F16" s="346" t="s">
        <v>471</v>
      </c>
    </row>
    <row r="17" spans="2:6" ht="15.6" customHeight="1">
      <c r="B17" s="1501" t="s">
        <v>467</v>
      </c>
      <c r="C17" s="352" t="s">
        <v>466</v>
      </c>
      <c r="D17" s="341" t="s">
        <v>474</v>
      </c>
      <c r="E17" s="347"/>
      <c r="F17" s="342" t="s">
        <v>471</v>
      </c>
    </row>
    <row r="18" spans="2:6" ht="15.6" customHeight="1">
      <c r="B18" s="1501"/>
      <c r="C18" s="354" t="s">
        <v>476</v>
      </c>
      <c r="D18" s="345" t="s">
        <v>474</v>
      </c>
      <c r="E18" s="349"/>
      <c r="F18" s="346" t="s">
        <v>471</v>
      </c>
    </row>
    <row r="19" spans="2:6" ht="15.6" customHeight="1">
      <c r="B19" s="351" t="s">
        <v>468</v>
      </c>
      <c r="C19" s="351" t="s">
        <v>476</v>
      </c>
      <c r="D19" s="339" t="s">
        <v>473</v>
      </c>
      <c r="E19" s="340"/>
      <c r="F19" s="338" t="s">
        <v>471</v>
      </c>
    </row>
    <row r="20" spans="2:6" ht="15.6" customHeight="1">
      <c r="B20" s="1501" t="s">
        <v>469</v>
      </c>
      <c r="C20" s="352" t="s">
        <v>460</v>
      </c>
      <c r="D20" s="341" t="s">
        <v>503</v>
      </c>
      <c r="E20" s="334">
        <v>2.4900000000000002</v>
      </c>
      <c r="F20" s="342" t="s">
        <v>477</v>
      </c>
    </row>
    <row r="21" spans="2:6" ht="15.6" customHeight="1">
      <c r="B21" s="1501"/>
      <c r="C21" s="353" t="s">
        <v>461</v>
      </c>
      <c r="D21" s="343" t="s">
        <v>503</v>
      </c>
      <c r="E21" s="335">
        <v>2.71</v>
      </c>
      <c r="F21" s="344" t="s">
        <v>477</v>
      </c>
    </row>
    <row r="22" spans="2:6" ht="15.6" customHeight="1">
      <c r="B22" s="1501"/>
      <c r="C22" s="353" t="s">
        <v>462</v>
      </c>
      <c r="D22" s="343" t="s">
        <v>503</v>
      </c>
      <c r="E22" s="335">
        <v>2.58</v>
      </c>
      <c r="F22" s="344" t="s">
        <v>477</v>
      </c>
    </row>
    <row r="23" spans="2:6" ht="15.6" customHeight="1">
      <c r="B23" s="1501"/>
      <c r="C23" s="353" t="s">
        <v>497</v>
      </c>
      <c r="D23" s="343" t="s">
        <v>504</v>
      </c>
      <c r="E23" s="335">
        <v>3</v>
      </c>
      <c r="F23" s="344" t="s">
        <v>477</v>
      </c>
    </row>
    <row r="24" spans="2:6" ht="15.6" customHeight="1">
      <c r="B24" s="1501"/>
      <c r="C24" s="353" t="s">
        <v>463</v>
      </c>
      <c r="D24" s="343" t="s">
        <v>505</v>
      </c>
      <c r="E24" s="336">
        <v>5.5500000000000005E-4</v>
      </c>
      <c r="F24" s="344" t="s">
        <v>477</v>
      </c>
    </row>
    <row r="25" spans="2:6" ht="15.6" customHeight="1">
      <c r="B25" s="1501"/>
      <c r="C25" s="354" t="s">
        <v>467</v>
      </c>
      <c r="D25" s="345" t="s">
        <v>506</v>
      </c>
      <c r="E25" s="337">
        <v>5.7000000000000002E-2</v>
      </c>
      <c r="F25" s="346" t="s">
        <v>477</v>
      </c>
    </row>
    <row r="26" spans="2:6" ht="15.6" customHeight="1">
      <c r="B26" s="1498" t="s">
        <v>486</v>
      </c>
      <c r="C26" s="352" t="s">
        <v>460</v>
      </c>
      <c r="D26" s="341" t="s">
        <v>507</v>
      </c>
      <c r="E26" s="342">
        <f>ROUND(E11*E20,2)</f>
        <v>0</v>
      </c>
      <c r="F26" s="342" t="s">
        <v>488</v>
      </c>
    </row>
    <row r="27" spans="2:6" ht="15.6" customHeight="1">
      <c r="B27" s="1499"/>
      <c r="C27" s="353" t="s">
        <v>461</v>
      </c>
      <c r="D27" s="343" t="s">
        <v>507</v>
      </c>
      <c r="E27" s="344">
        <f>ROUND(E12*E21,2)</f>
        <v>0</v>
      </c>
      <c r="F27" s="344" t="s">
        <v>488</v>
      </c>
    </row>
    <row r="28" spans="2:6" ht="15.6" customHeight="1">
      <c r="B28" s="1499"/>
      <c r="C28" s="353" t="s">
        <v>462</v>
      </c>
      <c r="D28" s="343" t="s">
        <v>507</v>
      </c>
      <c r="E28" s="344">
        <f>ROUND(E13*E22,2)</f>
        <v>0</v>
      </c>
      <c r="F28" s="344" t="s">
        <v>488</v>
      </c>
    </row>
    <row r="29" spans="2:6" ht="15.6" customHeight="1">
      <c r="B29" s="1499"/>
      <c r="C29" s="353" t="s">
        <v>498</v>
      </c>
      <c r="D29" s="343" t="s">
        <v>507</v>
      </c>
      <c r="E29" s="344">
        <f>ROUND(E14*E23,2)</f>
        <v>0</v>
      </c>
      <c r="F29" s="344" t="s">
        <v>488</v>
      </c>
    </row>
    <row r="30" spans="2:6" ht="15.6" customHeight="1">
      <c r="B30" s="1499"/>
      <c r="C30" s="354" t="s">
        <v>463</v>
      </c>
      <c r="D30" s="345" t="s">
        <v>507</v>
      </c>
      <c r="E30" s="346">
        <f>ROUND(E15*E24,2)</f>
        <v>0</v>
      </c>
      <c r="F30" s="346" t="s">
        <v>488</v>
      </c>
    </row>
    <row r="31" spans="2:6" ht="15.6" customHeight="1">
      <c r="B31" s="1500"/>
      <c r="C31" s="355" t="s">
        <v>478</v>
      </c>
      <c r="D31" s="339" t="s">
        <v>507</v>
      </c>
      <c r="E31" s="338">
        <f>SUM(E26:E30)</f>
        <v>0</v>
      </c>
      <c r="F31" s="338" t="s">
        <v>488</v>
      </c>
    </row>
    <row r="32" spans="2:6" ht="15.6" customHeight="1">
      <c r="B32" s="1498" t="s">
        <v>487</v>
      </c>
      <c r="C32" s="352" t="s">
        <v>479</v>
      </c>
      <c r="D32" s="341" t="s">
        <v>507</v>
      </c>
      <c r="E32" s="342">
        <f>ROUND(E16*E24,2)</f>
        <v>0</v>
      </c>
      <c r="F32" s="342" t="s">
        <v>488</v>
      </c>
    </row>
    <row r="33" spans="2:6" ht="15.6" customHeight="1">
      <c r="B33" s="1499"/>
      <c r="C33" s="353" t="s">
        <v>480</v>
      </c>
      <c r="D33" s="343" t="s">
        <v>507</v>
      </c>
      <c r="E33" s="344">
        <f>ROUND(SUM(E17:E18)*E25,2)</f>
        <v>0</v>
      </c>
      <c r="F33" s="344" t="s">
        <v>488</v>
      </c>
    </row>
    <row r="34" spans="2:6" ht="15.6" customHeight="1">
      <c r="B34" s="1499"/>
      <c r="C34" s="354" t="s">
        <v>481</v>
      </c>
      <c r="D34" s="345" t="s">
        <v>507</v>
      </c>
      <c r="E34" s="346">
        <f>ROUND(E19*E24,2)</f>
        <v>0</v>
      </c>
      <c r="F34" s="346" t="s">
        <v>488</v>
      </c>
    </row>
    <row r="35" spans="2:6" ht="15.6" customHeight="1">
      <c r="B35" s="1500"/>
      <c r="C35" s="355" t="s">
        <v>478</v>
      </c>
      <c r="D35" s="339" t="s">
        <v>507</v>
      </c>
      <c r="E35" s="338">
        <f>SUM(E32:E34)</f>
        <v>0</v>
      </c>
      <c r="F35" s="338" t="s">
        <v>488</v>
      </c>
    </row>
    <row r="36" spans="2:6" ht="15.6" customHeight="1">
      <c r="B36" s="1487" t="s">
        <v>482</v>
      </c>
      <c r="C36" s="1488"/>
      <c r="D36" s="341" t="s">
        <v>507</v>
      </c>
      <c r="E36" s="342">
        <f>E31-E35</f>
        <v>0</v>
      </c>
      <c r="F36" s="342" t="s">
        <v>488</v>
      </c>
    </row>
    <row r="37" spans="2:6" ht="15.6" customHeight="1">
      <c r="B37" s="1490" t="s">
        <v>484</v>
      </c>
      <c r="C37" s="1491"/>
      <c r="D37" s="343" t="s">
        <v>508</v>
      </c>
      <c r="E37" s="344">
        <f>ROUND((E36/E10)*1000,2)</f>
        <v>0</v>
      </c>
      <c r="F37" s="344" t="s">
        <v>488</v>
      </c>
    </row>
    <row r="38" spans="2:6" ht="15.6" customHeight="1">
      <c r="B38" s="1490" t="s">
        <v>483</v>
      </c>
      <c r="C38" s="1491"/>
      <c r="D38" s="343" t="s">
        <v>508</v>
      </c>
      <c r="E38" s="344">
        <f>ROUND(-240*LOG(E7)+485,2)</f>
        <v>-38.64</v>
      </c>
      <c r="F38" s="344" t="s">
        <v>489</v>
      </c>
    </row>
    <row r="39" spans="2:6" ht="15.6" customHeight="1">
      <c r="B39" s="1494" t="s">
        <v>485</v>
      </c>
      <c r="C39" s="1495"/>
      <c r="D39" s="345" t="s">
        <v>491</v>
      </c>
      <c r="E39" s="345" t="str">
        <f>IF(E37=0,"判定不要",IF(E37&lt;E38,"適合","不適合"))</f>
        <v>判定不要</v>
      </c>
      <c r="F39" s="346" t="s">
        <v>488</v>
      </c>
    </row>
    <row r="40" spans="2:6" ht="12.95" customHeight="1"/>
    <row r="41" spans="2:6" ht="12.95" customHeight="1">
      <c r="B41" s="261" t="s">
        <v>495</v>
      </c>
    </row>
    <row r="42" spans="2:6" ht="12.95" customHeight="1">
      <c r="B42" s="261" t="s">
        <v>496</v>
      </c>
    </row>
    <row r="43" spans="2:6" ht="12.95" customHeight="1"/>
    <row r="44" spans="2:6" ht="12.95" customHeight="1">
      <c r="F44" s="1492" t="s">
        <v>499</v>
      </c>
    </row>
    <row r="45" spans="2:6" ht="12.95" customHeight="1">
      <c r="F45" s="1493"/>
    </row>
  </sheetData>
  <mergeCells count="17">
    <mergeCell ref="B15:B16"/>
    <mergeCell ref="B36:C36"/>
    <mergeCell ref="B3:F3"/>
    <mergeCell ref="B9:C9"/>
    <mergeCell ref="F44:F45"/>
    <mergeCell ref="B37:C37"/>
    <mergeCell ref="B38:C38"/>
    <mergeCell ref="B39:C39"/>
    <mergeCell ref="B6:C6"/>
    <mergeCell ref="B7:C7"/>
    <mergeCell ref="B10:C10"/>
    <mergeCell ref="B32:B35"/>
    <mergeCell ref="B26:B31"/>
    <mergeCell ref="B8:C8"/>
    <mergeCell ref="B11:B14"/>
    <mergeCell ref="B20:B25"/>
    <mergeCell ref="B17:B18"/>
  </mergeCells>
  <phoneticPr fontId="28"/>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0"/>
  <sheetViews>
    <sheetView zoomScaleNormal="100" workbookViewId="0"/>
  </sheetViews>
  <sheetFormatPr defaultColWidth="8.875" defaultRowHeight="13.5"/>
  <cols>
    <col min="1" max="1" width="8.875" style="332"/>
    <col min="2" max="2" width="13.5" style="332" customWidth="1"/>
    <col min="3" max="3" width="25.5" style="332" customWidth="1"/>
    <col min="4" max="4" width="13.625" style="331" customWidth="1"/>
    <col min="5" max="5" width="10.5" style="332" customWidth="1"/>
    <col min="6" max="6" width="58.125" style="332" customWidth="1"/>
    <col min="7" max="16384" width="8.875" style="332"/>
  </cols>
  <sheetData>
    <row r="1" spans="2:6">
      <c r="B1" s="333" t="s">
        <v>604</v>
      </c>
    </row>
    <row r="3" spans="2:6" ht="17.25">
      <c r="B3" s="1489" t="s">
        <v>501</v>
      </c>
      <c r="C3" s="1489"/>
      <c r="D3" s="1489"/>
      <c r="E3" s="1489"/>
      <c r="F3" s="1489"/>
    </row>
    <row r="6" spans="2:6" ht="15.6" customHeight="1">
      <c r="B6" s="1496" t="s">
        <v>454</v>
      </c>
      <c r="C6" s="1497"/>
      <c r="D6" s="350" t="s">
        <v>289</v>
      </c>
      <c r="E6" s="351" t="s">
        <v>455</v>
      </c>
      <c r="F6" s="351" t="s">
        <v>456</v>
      </c>
    </row>
    <row r="7" spans="2:6" ht="15.6" customHeight="1">
      <c r="B7" s="1487" t="s">
        <v>475</v>
      </c>
      <c r="C7" s="1488"/>
      <c r="D7" s="341" t="s">
        <v>457</v>
      </c>
      <c r="E7" s="1093">
        <v>152</v>
      </c>
      <c r="F7" s="1094"/>
    </row>
    <row r="8" spans="2:6" ht="15.6" customHeight="1">
      <c r="B8" s="1490" t="s">
        <v>490</v>
      </c>
      <c r="C8" s="1491"/>
      <c r="D8" s="343" t="s">
        <v>491</v>
      </c>
      <c r="E8" s="1095" t="s">
        <v>492</v>
      </c>
      <c r="F8" s="1096"/>
    </row>
    <row r="9" spans="2:6" ht="15.6" customHeight="1">
      <c r="B9" s="1490" t="s">
        <v>493</v>
      </c>
      <c r="C9" s="1491"/>
      <c r="D9" s="343" t="s">
        <v>494</v>
      </c>
      <c r="E9" s="1097">
        <v>280</v>
      </c>
      <c r="F9" s="1096"/>
    </row>
    <row r="10" spans="2:6" ht="15.6" customHeight="1">
      <c r="B10" s="1494" t="s">
        <v>4888</v>
      </c>
      <c r="C10" s="1495"/>
      <c r="D10" s="345" t="s">
        <v>458</v>
      </c>
      <c r="E10" s="1100">
        <v>40885</v>
      </c>
      <c r="F10" s="1098" t="s">
        <v>2834</v>
      </c>
    </row>
    <row r="11" spans="2:6" ht="15.6" customHeight="1">
      <c r="B11" s="1501" t="s">
        <v>459</v>
      </c>
      <c r="C11" s="352" t="s">
        <v>460</v>
      </c>
      <c r="D11" s="341" t="s">
        <v>472</v>
      </c>
      <c r="E11" s="347"/>
      <c r="F11" s="342" t="s">
        <v>470</v>
      </c>
    </row>
    <row r="12" spans="2:6" ht="15.6" customHeight="1">
      <c r="B12" s="1501"/>
      <c r="C12" s="353" t="s">
        <v>461</v>
      </c>
      <c r="D12" s="343" t="s">
        <v>472</v>
      </c>
      <c r="E12" s="348"/>
      <c r="F12" s="344" t="s">
        <v>470</v>
      </c>
    </row>
    <row r="13" spans="2:6" ht="15.6" customHeight="1">
      <c r="B13" s="1501"/>
      <c r="C13" s="353" t="s">
        <v>462</v>
      </c>
      <c r="D13" s="343" t="s">
        <v>472</v>
      </c>
      <c r="E13" s="348"/>
      <c r="F13" s="344" t="s">
        <v>470</v>
      </c>
    </row>
    <row r="14" spans="2:6" ht="15.6" customHeight="1">
      <c r="B14" s="1501"/>
      <c r="C14" s="354" t="s">
        <v>500</v>
      </c>
      <c r="D14" s="345" t="s">
        <v>458</v>
      </c>
      <c r="E14" s="349"/>
      <c r="F14" s="346" t="s">
        <v>470</v>
      </c>
    </row>
    <row r="15" spans="2:6" ht="15.6" customHeight="1">
      <c r="B15" s="1501" t="s">
        <v>463</v>
      </c>
      <c r="C15" s="352" t="s">
        <v>464</v>
      </c>
      <c r="D15" s="341" t="s">
        <v>473</v>
      </c>
      <c r="E15" s="347"/>
      <c r="F15" s="342" t="s">
        <v>471</v>
      </c>
    </row>
    <row r="16" spans="2:6" ht="15.6" customHeight="1">
      <c r="B16" s="1501"/>
      <c r="C16" s="354" t="s">
        <v>465</v>
      </c>
      <c r="D16" s="345" t="s">
        <v>473</v>
      </c>
      <c r="E16" s="349"/>
      <c r="F16" s="346" t="s">
        <v>471</v>
      </c>
    </row>
    <row r="17" spans="2:6" ht="15.6" customHeight="1">
      <c r="B17" s="351" t="s">
        <v>467</v>
      </c>
      <c r="C17" s="352" t="s">
        <v>466</v>
      </c>
      <c r="D17" s="341" t="s">
        <v>474</v>
      </c>
      <c r="E17" s="347"/>
      <c r="F17" s="342" t="s">
        <v>471</v>
      </c>
    </row>
    <row r="18" spans="2:6" ht="15.6" customHeight="1">
      <c r="B18" s="1501" t="s">
        <v>469</v>
      </c>
      <c r="C18" s="352" t="s">
        <v>460</v>
      </c>
      <c r="D18" s="341" t="s">
        <v>503</v>
      </c>
      <c r="E18" s="334">
        <v>2.4900000000000002</v>
      </c>
      <c r="F18" s="342" t="s">
        <v>477</v>
      </c>
    </row>
    <row r="19" spans="2:6" ht="15.6" customHeight="1">
      <c r="B19" s="1501"/>
      <c r="C19" s="353" t="s">
        <v>461</v>
      </c>
      <c r="D19" s="343" t="s">
        <v>503</v>
      </c>
      <c r="E19" s="335">
        <v>2.71</v>
      </c>
      <c r="F19" s="344" t="s">
        <v>477</v>
      </c>
    </row>
    <row r="20" spans="2:6" ht="15.6" customHeight="1">
      <c r="B20" s="1501"/>
      <c r="C20" s="353" t="s">
        <v>462</v>
      </c>
      <c r="D20" s="343" t="s">
        <v>503</v>
      </c>
      <c r="E20" s="335">
        <v>2.58</v>
      </c>
      <c r="F20" s="344" t="s">
        <v>477</v>
      </c>
    </row>
    <row r="21" spans="2:6" ht="15.6" customHeight="1">
      <c r="B21" s="1501"/>
      <c r="C21" s="353" t="s">
        <v>497</v>
      </c>
      <c r="D21" s="343" t="s">
        <v>504</v>
      </c>
      <c r="E21" s="335">
        <v>3</v>
      </c>
      <c r="F21" s="344" t="s">
        <v>477</v>
      </c>
    </row>
    <row r="22" spans="2:6" ht="15.6" customHeight="1">
      <c r="B22" s="1501"/>
      <c r="C22" s="353" t="s">
        <v>463</v>
      </c>
      <c r="D22" s="343" t="s">
        <v>505</v>
      </c>
      <c r="E22" s="336">
        <v>5.5500000000000005E-4</v>
      </c>
      <c r="F22" s="344" t="s">
        <v>477</v>
      </c>
    </row>
    <row r="23" spans="2:6" ht="15.6" customHeight="1">
      <c r="B23" s="1501"/>
      <c r="C23" s="354" t="s">
        <v>467</v>
      </c>
      <c r="D23" s="345" t="s">
        <v>506</v>
      </c>
      <c r="E23" s="337">
        <v>5.7000000000000002E-2</v>
      </c>
      <c r="F23" s="346" t="s">
        <v>477</v>
      </c>
    </row>
    <row r="24" spans="2:6" ht="15.6" customHeight="1">
      <c r="B24" s="1498" t="s">
        <v>486</v>
      </c>
      <c r="C24" s="352" t="s">
        <v>460</v>
      </c>
      <c r="D24" s="341" t="s">
        <v>507</v>
      </c>
      <c r="E24" s="342">
        <f>ROUND(E11*E18,2)</f>
        <v>0</v>
      </c>
      <c r="F24" s="342" t="s">
        <v>488</v>
      </c>
    </row>
    <row r="25" spans="2:6" ht="15.6" customHeight="1">
      <c r="B25" s="1499"/>
      <c r="C25" s="353" t="s">
        <v>461</v>
      </c>
      <c r="D25" s="343" t="s">
        <v>507</v>
      </c>
      <c r="E25" s="344">
        <f>ROUND(E12*E19,2)</f>
        <v>0</v>
      </c>
      <c r="F25" s="344" t="s">
        <v>488</v>
      </c>
    </row>
    <row r="26" spans="2:6" ht="15.6" customHeight="1">
      <c r="B26" s="1499"/>
      <c r="C26" s="353" t="s">
        <v>462</v>
      </c>
      <c r="D26" s="343" t="s">
        <v>507</v>
      </c>
      <c r="E26" s="344">
        <f>ROUND(E13*E20,2)</f>
        <v>0</v>
      </c>
      <c r="F26" s="344" t="s">
        <v>488</v>
      </c>
    </row>
    <row r="27" spans="2:6" ht="15.6" customHeight="1">
      <c r="B27" s="1499"/>
      <c r="C27" s="353" t="s">
        <v>498</v>
      </c>
      <c r="D27" s="343" t="s">
        <v>507</v>
      </c>
      <c r="E27" s="344">
        <f>ROUND(E14*E21,2)</f>
        <v>0</v>
      </c>
      <c r="F27" s="344" t="s">
        <v>488</v>
      </c>
    </row>
    <row r="28" spans="2:6" ht="15.6" customHeight="1">
      <c r="B28" s="1499"/>
      <c r="C28" s="354" t="s">
        <v>463</v>
      </c>
      <c r="D28" s="345" t="s">
        <v>507</v>
      </c>
      <c r="E28" s="346">
        <f>ROUND(E15*E22,2)</f>
        <v>0</v>
      </c>
      <c r="F28" s="346" t="s">
        <v>488</v>
      </c>
    </row>
    <row r="29" spans="2:6" ht="15.6" customHeight="1">
      <c r="B29" s="1500"/>
      <c r="C29" s="355" t="s">
        <v>478</v>
      </c>
      <c r="D29" s="339" t="s">
        <v>507</v>
      </c>
      <c r="E29" s="338">
        <f>SUM(E24:E28)</f>
        <v>0</v>
      </c>
      <c r="F29" s="338" t="s">
        <v>488</v>
      </c>
    </row>
    <row r="30" spans="2:6" ht="15.6" customHeight="1">
      <c r="B30" s="1498" t="s">
        <v>487</v>
      </c>
      <c r="C30" s="352" t="s">
        <v>479</v>
      </c>
      <c r="D30" s="341" t="s">
        <v>507</v>
      </c>
      <c r="E30" s="342">
        <f>ROUND(E16*E22,2)</f>
        <v>0</v>
      </c>
      <c r="F30" s="342" t="s">
        <v>488</v>
      </c>
    </row>
    <row r="31" spans="2:6" ht="15.6" customHeight="1">
      <c r="B31" s="1499"/>
      <c r="C31" s="353" t="s">
        <v>480</v>
      </c>
      <c r="D31" s="345" t="s">
        <v>507</v>
      </c>
      <c r="E31" s="344">
        <f>ROUND(E17*E23,2)</f>
        <v>0</v>
      </c>
      <c r="F31" s="344" t="s">
        <v>488</v>
      </c>
    </row>
    <row r="32" spans="2:6" ht="15.6" customHeight="1">
      <c r="B32" s="1500"/>
      <c r="C32" s="355" t="s">
        <v>478</v>
      </c>
      <c r="D32" s="339" t="s">
        <v>507</v>
      </c>
      <c r="E32" s="338">
        <f>SUM(E30:E31)</f>
        <v>0</v>
      </c>
      <c r="F32" s="338" t="s">
        <v>488</v>
      </c>
    </row>
    <row r="33" spans="2:6" ht="15.6" customHeight="1">
      <c r="B33" s="1487" t="s">
        <v>482</v>
      </c>
      <c r="C33" s="1488"/>
      <c r="D33" s="341" t="s">
        <v>507</v>
      </c>
      <c r="E33" s="342">
        <f>E29-E32</f>
        <v>0</v>
      </c>
      <c r="F33" s="342" t="s">
        <v>488</v>
      </c>
    </row>
    <row r="34" spans="2:6" ht="15.6" customHeight="1">
      <c r="B34" s="1494" t="s">
        <v>484</v>
      </c>
      <c r="C34" s="1495"/>
      <c r="D34" s="345" t="s">
        <v>509</v>
      </c>
      <c r="E34" s="346">
        <f>ROUND((E33/E10)*1000,2)</f>
        <v>0</v>
      </c>
      <c r="F34" s="346" t="s">
        <v>488</v>
      </c>
    </row>
    <row r="36" spans="2:6">
      <c r="B36" s="332" t="s">
        <v>495</v>
      </c>
    </row>
    <row r="37" spans="2:6">
      <c r="B37" s="332" t="s">
        <v>502</v>
      </c>
    </row>
    <row r="39" spans="2:6">
      <c r="F39" s="1492" t="s">
        <v>499</v>
      </c>
    </row>
    <row r="40" spans="2:6">
      <c r="F40" s="1493"/>
    </row>
  </sheetData>
  <mergeCells count="14">
    <mergeCell ref="B10:C10"/>
    <mergeCell ref="B3:F3"/>
    <mergeCell ref="B6:C6"/>
    <mergeCell ref="B7:C7"/>
    <mergeCell ref="B8:C8"/>
    <mergeCell ref="B9:C9"/>
    <mergeCell ref="B33:C33"/>
    <mergeCell ref="B34:C34"/>
    <mergeCell ref="F39:F40"/>
    <mergeCell ref="B11:B14"/>
    <mergeCell ref="B15:B16"/>
    <mergeCell ref="B18:B23"/>
    <mergeCell ref="B24:B29"/>
    <mergeCell ref="B30:B32"/>
  </mergeCells>
  <phoneticPr fontId="28"/>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2"/>
  <sheetViews>
    <sheetView zoomScaleNormal="100" zoomScaleSheetLayoutView="80" workbookViewId="0"/>
  </sheetViews>
  <sheetFormatPr defaultColWidth="9" defaultRowHeight="18" customHeight="1"/>
  <cols>
    <col min="1" max="1" width="2.875" style="357" customWidth="1"/>
    <col min="2" max="2" width="31.875" style="357" customWidth="1"/>
    <col min="3" max="5" width="12.875" style="357" customWidth="1"/>
    <col min="6" max="6" width="11.125" style="357" customWidth="1"/>
    <col min="7" max="7" width="3.375" style="357" bestFit="1" customWidth="1"/>
    <col min="8" max="8" width="28.25" style="357" customWidth="1"/>
    <col min="9" max="11" width="12.625" style="357" customWidth="1"/>
    <col min="12" max="12" width="9" style="357"/>
    <col min="13" max="13" width="3.375" style="357" bestFit="1" customWidth="1"/>
    <col min="14" max="14" width="35.625" style="357" customWidth="1"/>
    <col min="15" max="15" width="12.625" style="357" customWidth="1"/>
    <col min="16" max="257" width="9" style="357"/>
    <col min="258" max="258" width="28.125" style="357" customWidth="1"/>
    <col min="259" max="261" width="12.875" style="357" customWidth="1"/>
    <col min="262" max="262" width="11.125" style="357" customWidth="1"/>
    <col min="263" max="263" width="3.375" style="357" bestFit="1" customWidth="1"/>
    <col min="264" max="264" width="18.625" style="357" customWidth="1"/>
    <col min="265" max="267" width="12.625" style="357" customWidth="1"/>
    <col min="268" max="268" width="9" style="357"/>
    <col min="269" max="269" width="3.375" style="357" bestFit="1" customWidth="1"/>
    <col min="270" max="270" width="35.625" style="357" customWidth="1"/>
    <col min="271" max="271" width="12.625" style="357" customWidth="1"/>
    <col min="272" max="513" width="9" style="357"/>
    <col min="514" max="514" width="28.125" style="357" customWidth="1"/>
    <col min="515" max="517" width="12.875" style="357" customWidth="1"/>
    <col min="518" max="518" width="11.125" style="357" customWidth="1"/>
    <col min="519" max="519" width="3.375" style="357" bestFit="1" customWidth="1"/>
    <col min="520" max="520" width="18.625" style="357" customWidth="1"/>
    <col min="521" max="523" width="12.625" style="357" customWidth="1"/>
    <col min="524" max="524" width="9" style="357"/>
    <col min="525" max="525" width="3.375" style="357" bestFit="1" customWidth="1"/>
    <col min="526" max="526" width="35.625" style="357" customWidth="1"/>
    <col min="527" max="527" width="12.625" style="357" customWidth="1"/>
    <col min="528" max="769" width="9" style="357"/>
    <col min="770" max="770" width="28.125" style="357" customWidth="1"/>
    <col min="771" max="773" width="12.875" style="357" customWidth="1"/>
    <col min="774" max="774" width="11.125" style="357" customWidth="1"/>
    <col min="775" max="775" width="3.375" style="357" bestFit="1" customWidth="1"/>
    <col min="776" max="776" width="18.625" style="357" customWidth="1"/>
    <col min="777" max="779" width="12.625" style="357" customWidth="1"/>
    <col min="780" max="780" width="9" style="357"/>
    <col min="781" max="781" width="3.375" style="357" bestFit="1" customWidth="1"/>
    <col min="782" max="782" width="35.625" style="357" customWidth="1"/>
    <col min="783" max="783" width="12.625" style="357" customWidth="1"/>
    <col min="784" max="1025" width="9" style="357"/>
    <col min="1026" max="1026" width="28.125" style="357" customWidth="1"/>
    <col min="1027" max="1029" width="12.875" style="357" customWidth="1"/>
    <col min="1030" max="1030" width="11.125" style="357" customWidth="1"/>
    <col min="1031" max="1031" width="3.375" style="357" bestFit="1" customWidth="1"/>
    <col min="1032" max="1032" width="18.625" style="357" customWidth="1"/>
    <col min="1033" max="1035" width="12.625" style="357" customWidth="1"/>
    <col min="1036" max="1036" width="9" style="357"/>
    <col min="1037" max="1037" width="3.375" style="357" bestFit="1" customWidth="1"/>
    <col min="1038" max="1038" width="35.625" style="357" customWidth="1"/>
    <col min="1039" max="1039" width="12.625" style="357" customWidth="1"/>
    <col min="1040" max="1281" width="9" style="357"/>
    <col min="1282" max="1282" width="28.125" style="357" customWidth="1"/>
    <col min="1283" max="1285" width="12.875" style="357" customWidth="1"/>
    <col min="1286" max="1286" width="11.125" style="357" customWidth="1"/>
    <col min="1287" max="1287" width="3.375" style="357" bestFit="1" customWidth="1"/>
    <col min="1288" max="1288" width="18.625" style="357" customWidth="1"/>
    <col min="1289" max="1291" width="12.625" style="357" customWidth="1"/>
    <col min="1292" max="1292" width="9" style="357"/>
    <col min="1293" max="1293" width="3.375" style="357" bestFit="1" customWidth="1"/>
    <col min="1294" max="1294" width="35.625" style="357" customWidth="1"/>
    <col min="1295" max="1295" width="12.625" style="357" customWidth="1"/>
    <col min="1296" max="1537" width="9" style="357"/>
    <col min="1538" max="1538" width="28.125" style="357" customWidth="1"/>
    <col min="1539" max="1541" width="12.875" style="357" customWidth="1"/>
    <col min="1542" max="1542" width="11.125" style="357" customWidth="1"/>
    <col min="1543" max="1543" width="3.375" style="357" bestFit="1" customWidth="1"/>
    <col min="1544" max="1544" width="18.625" style="357" customWidth="1"/>
    <col min="1545" max="1547" width="12.625" style="357" customWidth="1"/>
    <col min="1548" max="1548" width="9" style="357"/>
    <col min="1549" max="1549" width="3.375" style="357" bestFit="1" customWidth="1"/>
    <col min="1550" max="1550" width="35.625" style="357" customWidth="1"/>
    <col min="1551" max="1551" width="12.625" style="357" customWidth="1"/>
    <col min="1552" max="1793" width="9" style="357"/>
    <col min="1794" max="1794" width="28.125" style="357" customWidth="1"/>
    <col min="1795" max="1797" width="12.875" style="357" customWidth="1"/>
    <col min="1798" max="1798" width="11.125" style="357" customWidth="1"/>
    <col min="1799" max="1799" width="3.375" style="357" bestFit="1" customWidth="1"/>
    <col min="1800" max="1800" width="18.625" style="357" customWidth="1"/>
    <col min="1801" max="1803" width="12.625" style="357" customWidth="1"/>
    <col min="1804" max="1804" width="9" style="357"/>
    <col min="1805" max="1805" width="3.375" style="357" bestFit="1" customWidth="1"/>
    <col min="1806" max="1806" width="35.625" style="357" customWidth="1"/>
    <col min="1807" max="1807" width="12.625" style="357" customWidth="1"/>
    <col min="1808" max="2049" width="9" style="357"/>
    <col min="2050" max="2050" width="28.125" style="357" customWidth="1"/>
    <col min="2051" max="2053" width="12.875" style="357" customWidth="1"/>
    <col min="2054" max="2054" width="11.125" style="357" customWidth="1"/>
    <col min="2055" max="2055" width="3.375" style="357" bestFit="1" customWidth="1"/>
    <col min="2056" max="2056" width="18.625" style="357" customWidth="1"/>
    <col min="2057" max="2059" width="12.625" style="357" customWidth="1"/>
    <col min="2060" max="2060" width="9" style="357"/>
    <col min="2061" max="2061" width="3.375" style="357" bestFit="1" customWidth="1"/>
    <col min="2062" max="2062" width="35.625" style="357" customWidth="1"/>
    <col min="2063" max="2063" width="12.625" style="357" customWidth="1"/>
    <col min="2064" max="2305" width="9" style="357"/>
    <col min="2306" max="2306" width="28.125" style="357" customWidth="1"/>
    <col min="2307" max="2309" width="12.875" style="357" customWidth="1"/>
    <col min="2310" max="2310" width="11.125" style="357" customWidth="1"/>
    <col min="2311" max="2311" width="3.375" style="357" bestFit="1" customWidth="1"/>
    <col min="2312" max="2312" width="18.625" style="357" customWidth="1"/>
    <col min="2313" max="2315" width="12.625" style="357" customWidth="1"/>
    <col min="2316" max="2316" width="9" style="357"/>
    <col min="2317" max="2317" width="3.375" style="357" bestFit="1" customWidth="1"/>
    <col min="2318" max="2318" width="35.625" style="357" customWidth="1"/>
    <col min="2319" max="2319" width="12.625" style="357" customWidth="1"/>
    <col min="2320" max="2561" width="9" style="357"/>
    <col min="2562" max="2562" width="28.125" style="357" customWidth="1"/>
    <col min="2563" max="2565" width="12.875" style="357" customWidth="1"/>
    <col min="2566" max="2566" width="11.125" style="357" customWidth="1"/>
    <col min="2567" max="2567" width="3.375" style="357" bestFit="1" customWidth="1"/>
    <col min="2568" max="2568" width="18.625" style="357" customWidth="1"/>
    <col min="2569" max="2571" width="12.625" style="357" customWidth="1"/>
    <col min="2572" max="2572" width="9" style="357"/>
    <col min="2573" max="2573" width="3.375" style="357" bestFit="1" customWidth="1"/>
    <col min="2574" max="2574" width="35.625" style="357" customWidth="1"/>
    <col min="2575" max="2575" width="12.625" style="357" customWidth="1"/>
    <col min="2576" max="2817" width="9" style="357"/>
    <col min="2818" max="2818" width="28.125" style="357" customWidth="1"/>
    <col min="2819" max="2821" width="12.875" style="357" customWidth="1"/>
    <col min="2822" max="2822" width="11.125" style="357" customWidth="1"/>
    <col min="2823" max="2823" width="3.375" style="357" bestFit="1" customWidth="1"/>
    <col min="2824" max="2824" width="18.625" style="357" customWidth="1"/>
    <col min="2825" max="2827" width="12.625" style="357" customWidth="1"/>
    <col min="2828" max="2828" width="9" style="357"/>
    <col min="2829" max="2829" width="3.375" style="357" bestFit="1" customWidth="1"/>
    <col min="2830" max="2830" width="35.625" style="357" customWidth="1"/>
    <col min="2831" max="2831" width="12.625" style="357" customWidth="1"/>
    <col min="2832" max="3073" width="9" style="357"/>
    <col min="3074" max="3074" width="28.125" style="357" customWidth="1"/>
    <col min="3075" max="3077" width="12.875" style="357" customWidth="1"/>
    <col min="3078" max="3078" width="11.125" style="357" customWidth="1"/>
    <col min="3079" max="3079" width="3.375" style="357" bestFit="1" customWidth="1"/>
    <col min="3080" max="3080" width="18.625" style="357" customWidth="1"/>
    <col min="3081" max="3083" width="12.625" style="357" customWidth="1"/>
    <col min="3084" max="3084" width="9" style="357"/>
    <col min="3085" max="3085" width="3.375" style="357" bestFit="1" customWidth="1"/>
    <col min="3086" max="3086" width="35.625" style="357" customWidth="1"/>
    <col min="3087" max="3087" width="12.625" style="357" customWidth="1"/>
    <col min="3088" max="3329" width="9" style="357"/>
    <col min="3330" max="3330" width="28.125" style="357" customWidth="1"/>
    <col min="3331" max="3333" width="12.875" style="357" customWidth="1"/>
    <col min="3334" max="3334" width="11.125" style="357" customWidth="1"/>
    <col min="3335" max="3335" width="3.375" style="357" bestFit="1" customWidth="1"/>
    <col min="3336" max="3336" width="18.625" style="357" customWidth="1"/>
    <col min="3337" max="3339" width="12.625" style="357" customWidth="1"/>
    <col min="3340" max="3340" width="9" style="357"/>
    <col min="3341" max="3341" width="3.375" style="357" bestFit="1" customWidth="1"/>
    <col min="3342" max="3342" width="35.625" style="357" customWidth="1"/>
    <col min="3343" max="3343" width="12.625" style="357" customWidth="1"/>
    <col min="3344" max="3585" width="9" style="357"/>
    <col min="3586" max="3586" width="28.125" style="357" customWidth="1"/>
    <col min="3587" max="3589" width="12.875" style="357" customWidth="1"/>
    <col min="3590" max="3590" width="11.125" style="357" customWidth="1"/>
    <col min="3591" max="3591" width="3.375" style="357" bestFit="1" customWidth="1"/>
    <col min="3592" max="3592" width="18.625" style="357" customWidth="1"/>
    <col min="3593" max="3595" width="12.625" style="357" customWidth="1"/>
    <col min="3596" max="3596" width="9" style="357"/>
    <col min="3597" max="3597" width="3.375" style="357" bestFit="1" customWidth="1"/>
    <col min="3598" max="3598" width="35.625" style="357" customWidth="1"/>
    <col min="3599" max="3599" width="12.625" style="357" customWidth="1"/>
    <col min="3600" max="3841" width="9" style="357"/>
    <col min="3842" max="3842" width="28.125" style="357" customWidth="1"/>
    <col min="3843" max="3845" width="12.875" style="357" customWidth="1"/>
    <col min="3846" max="3846" width="11.125" style="357" customWidth="1"/>
    <col min="3847" max="3847" width="3.375" style="357" bestFit="1" customWidth="1"/>
    <col min="3848" max="3848" width="18.625" style="357" customWidth="1"/>
    <col min="3849" max="3851" width="12.625" style="357" customWidth="1"/>
    <col min="3852" max="3852" width="9" style="357"/>
    <col min="3853" max="3853" width="3.375" style="357" bestFit="1" customWidth="1"/>
    <col min="3854" max="3854" width="35.625" style="357" customWidth="1"/>
    <col min="3855" max="3855" width="12.625" style="357" customWidth="1"/>
    <col min="3856" max="4097" width="9" style="357"/>
    <col min="4098" max="4098" width="28.125" style="357" customWidth="1"/>
    <col min="4099" max="4101" width="12.875" style="357" customWidth="1"/>
    <col min="4102" max="4102" width="11.125" style="357" customWidth="1"/>
    <col min="4103" max="4103" width="3.375" style="357" bestFit="1" customWidth="1"/>
    <col min="4104" max="4104" width="18.625" style="357" customWidth="1"/>
    <col min="4105" max="4107" width="12.625" style="357" customWidth="1"/>
    <col min="4108" max="4108" width="9" style="357"/>
    <col min="4109" max="4109" width="3.375" style="357" bestFit="1" customWidth="1"/>
    <col min="4110" max="4110" width="35.625" style="357" customWidth="1"/>
    <col min="4111" max="4111" width="12.625" style="357" customWidth="1"/>
    <col min="4112" max="4353" width="9" style="357"/>
    <col min="4354" max="4354" width="28.125" style="357" customWidth="1"/>
    <col min="4355" max="4357" width="12.875" style="357" customWidth="1"/>
    <col min="4358" max="4358" width="11.125" style="357" customWidth="1"/>
    <col min="4359" max="4359" width="3.375" style="357" bestFit="1" customWidth="1"/>
    <col min="4360" max="4360" width="18.625" style="357" customWidth="1"/>
    <col min="4361" max="4363" width="12.625" style="357" customWidth="1"/>
    <col min="4364" max="4364" width="9" style="357"/>
    <col min="4365" max="4365" width="3.375" style="357" bestFit="1" customWidth="1"/>
    <col min="4366" max="4366" width="35.625" style="357" customWidth="1"/>
    <col min="4367" max="4367" width="12.625" style="357" customWidth="1"/>
    <col min="4368" max="4609" width="9" style="357"/>
    <col min="4610" max="4610" width="28.125" style="357" customWidth="1"/>
    <col min="4611" max="4613" width="12.875" style="357" customWidth="1"/>
    <col min="4614" max="4614" width="11.125" style="357" customWidth="1"/>
    <col min="4615" max="4615" width="3.375" style="357" bestFit="1" customWidth="1"/>
    <col min="4616" max="4616" width="18.625" style="357" customWidth="1"/>
    <col min="4617" max="4619" width="12.625" style="357" customWidth="1"/>
    <col min="4620" max="4620" width="9" style="357"/>
    <col min="4621" max="4621" width="3.375" style="357" bestFit="1" customWidth="1"/>
    <col min="4622" max="4622" width="35.625" style="357" customWidth="1"/>
    <col min="4623" max="4623" width="12.625" style="357" customWidth="1"/>
    <col min="4624" max="4865" width="9" style="357"/>
    <col min="4866" max="4866" width="28.125" style="357" customWidth="1"/>
    <col min="4867" max="4869" width="12.875" style="357" customWidth="1"/>
    <col min="4870" max="4870" width="11.125" style="357" customWidth="1"/>
    <col min="4871" max="4871" width="3.375" style="357" bestFit="1" customWidth="1"/>
    <col min="4872" max="4872" width="18.625" style="357" customWidth="1"/>
    <col min="4873" max="4875" width="12.625" style="357" customWidth="1"/>
    <col min="4876" max="4876" width="9" style="357"/>
    <col min="4877" max="4877" width="3.375" style="357" bestFit="1" customWidth="1"/>
    <col min="4878" max="4878" width="35.625" style="357" customWidth="1"/>
    <col min="4879" max="4879" width="12.625" style="357" customWidth="1"/>
    <col min="4880" max="5121" width="9" style="357"/>
    <col min="5122" max="5122" width="28.125" style="357" customWidth="1"/>
    <col min="5123" max="5125" width="12.875" style="357" customWidth="1"/>
    <col min="5126" max="5126" width="11.125" style="357" customWidth="1"/>
    <col min="5127" max="5127" width="3.375" style="357" bestFit="1" customWidth="1"/>
    <col min="5128" max="5128" width="18.625" style="357" customWidth="1"/>
    <col min="5129" max="5131" width="12.625" style="357" customWidth="1"/>
    <col min="5132" max="5132" width="9" style="357"/>
    <col min="5133" max="5133" width="3.375" style="357" bestFit="1" customWidth="1"/>
    <col min="5134" max="5134" width="35.625" style="357" customWidth="1"/>
    <col min="5135" max="5135" width="12.625" style="357" customWidth="1"/>
    <col min="5136" max="5377" width="9" style="357"/>
    <col min="5378" max="5378" width="28.125" style="357" customWidth="1"/>
    <col min="5379" max="5381" width="12.875" style="357" customWidth="1"/>
    <col min="5382" max="5382" width="11.125" style="357" customWidth="1"/>
    <col min="5383" max="5383" width="3.375" style="357" bestFit="1" customWidth="1"/>
    <col min="5384" max="5384" width="18.625" style="357" customWidth="1"/>
    <col min="5385" max="5387" width="12.625" style="357" customWidth="1"/>
    <col min="5388" max="5388" width="9" style="357"/>
    <col min="5389" max="5389" width="3.375" style="357" bestFit="1" customWidth="1"/>
    <col min="5390" max="5390" width="35.625" style="357" customWidth="1"/>
    <col min="5391" max="5391" width="12.625" style="357" customWidth="1"/>
    <col min="5392" max="5633" width="9" style="357"/>
    <col min="5634" max="5634" width="28.125" style="357" customWidth="1"/>
    <col min="5635" max="5637" width="12.875" style="357" customWidth="1"/>
    <col min="5638" max="5638" width="11.125" style="357" customWidth="1"/>
    <col min="5639" max="5639" width="3.375" style="357" bestFit="1" customWidth="1"/>
    <col min="5640" max="5640" width="18.625" style="357" customWidth="1"/>
    <col min="5641" max="5643" width="12.625" style="357" customWidth="1"/>
    <col min="5644" max="5644" width="9" style="357"/>
    <col min="5645" max="5645" width="3.375" style="357" bestFit="1" customWidth="1"/>
    <col min="5646" max="5646" width="35.625" style="357" customWidth="1"/>
    <col min="5647" max="5647" width="12.625" style="357" customWidth="1"/>
    <col min="5648" max="5889" width="9" style="357"/>
    <col min="5890" max="5890" width="28.125" style="357" customWidth="1"/>
    <col min="5891" max="5893" width="12.875" style="357" customWidth="1"/>
    <col min="5894" max="5894" width="11.125" style="357" customWidth="1"/>
    <col min="5895" max="5895" width="3.375" style="357" bestFit="1" customWidth="1"/>
    <col min="5896" max="5896" width="18.625" style="357" customWidth="1"/>
    <col min="5897" max="5899" width="12.625" style="357" customWidth="1"/>
    <col min="5900" max="5900" width="9" style="357"/>
    <col min="5901" max="5901" width="3.375" style="357" bestFit="1" customWidth="1"/>
    <col min="5902" max="5902" width="35.625" style="357" customWidth="1"/>
    <col min="5903" max="5903" width="12.625" style="357" customWidth="1"/>
    <col min="5904" max="6145" width="9" style="357"/>
    <col min="6146" max="6146" width="28.125" style="357" customWidth="1"/>
    <col min="6147" max="6149" width="12.875" style="357" customWidth="1"/>
    <col min="6150" max="6150" width="11.125" style="357" customWidth="1"/>
    <col min="6151" max="6151" width="3.375" style="357" bestFit="1" customWidth="1"/>
    <col min="6152" max="6152" width="18.625" style="357" customWidth="1"/>
    <col min="6153" max="6155" width="12.625" style="357" customWidth="1"/>
    <col min="6156" max="6156" width="9" style="357"/>
    <col min="6157" max="6157" width="3.375" style="357" bestFit="1" customWidth="1"/>
    <col min="6158" max="6158" width="35.625" style="357" customWidth="1"/>
    <col min="6159" max="6159" width="12.625" style="357" customWidth="1"/>
    <col min="6160" max="6401" width="9" style="357"/>
    <col min="6402" max="6402" width="28.125" style="357" customWidth="1"/>
    <col min="6403" max="6405" width="12.875" style="357" customWidth="1"/>
    <col min="6406" max="6406" width="11.125" style="357" customWidth="1"/>
    <col min="6407" max="6407" width="3.375" style="357" bestFit="1" customWidth="1"/>
    <col min="6408" max="6408" width="18.625" style="357" customWidth="1"/>
    <col min="6409" max="6411" width="12.625" style="357" customWidth="1"/>
    <col min="6412" max="6412" width="9" style="357"/>
    <col min="6413" max="6413" width="3.375" style="357" bestFit="1" customWidth="1"/>
    <col min="6414" max="6414" width="35.625" style="357" customWidth="1"/>
    <col min="6415" max="6415" width="12.625" style="357" customWidth="1"/>
    <col min="6416" max="6657" width="9" style="357"/>
    <col min="6658" max="6658" width="28.125" style="357" customWidth="1"/>
    <col min="6659" max="6661" width="12.875" style="357" customWidth="1"/>
    <col min="6662" max="6662" width="11.125" style="357" customWidth="1"/>
    <col min="6663" max="6663" width="3.375" style="357" bestFit="1" customWidth="1"/>
    <col min="6664" max="6664" width="18.625" style="357" customWidth="1"/>
    <col min="6665" max="6667" width="12.625" style="357" customWidth="1"/>
    <col min="6668" max="6668" width="9" style="357"/>
    <col min="6669" max="6669" width="3.375" style="357" bestFit="1" customWidth="1"/>
    <col min="6670" max="6670" width="35.625" style="357" customWidth="1"/>
    <col min="6671" max="6671" width="12.625" style="357" customWidth="1"/>
    <col min="6672" max="6913" width="9" style="357"/>
    <col min="6914" max="6914" width="28.125" style="357" customWidth="1"/>
    <col min="6915" max="6917" width="12.875" style="357" customWidth="1"/>
    <col min="6918" max="6918" width="11.125" style="357" customWidth="1"/>
    <col min="6919" max="6919" width="3.375" style="357" bestFit="1" customWidth="1"/>
    <col min="6920" max="6920" width="18.625" style="357" customWidth="1"/>
    <col min="6921" max="6923" width="12.625" style="357" customWidth="1"/>
    <col min="6924" max="6924" width="9" style="357"/>
    <col min="6925" max="6925" width="3.375" style="357" bestFit="1" customWidth="1"/>
    <col min="6926" max="6926" width="35.625" style="357" customWidth="1"/>
    <col min="6927" max="6927" width="12.625" style="357" customWidth="1"/>
    <col min="6928" max="7169" width="9" style="357"/>
    <col min="7170" max="7170" width="28.125" style="357" customWidth="1"/>
    <col min="7171" max="7173" width="12.875" style="357" customWidth="1"/>
    <col min="7174" max="7174" width="11.125" style="357" customWidth="1"/>
    <col min="7175" max="7175" width="3.375" style="357" bestFit="1" customWidth="1"/>
    <col min="7176" max="7176" width="18.625" style="357" customWidth="1"/>
    <col min="7177" max="7179" width="12.625" style="357" customWidth="1"/>
    <col min="7180" max="7180" width="9" style="357"/>
    <col min="7181" max="7181" width="3.375" style="357" bestFit="1" customWidth="1"/>
    <col min="7182" max="7182" width="35.625" style="357" customWidth="1"/>
    <col min="7183" max="7183" width="12.625" style="357" customWidth="1"/>
    <col min="7184" max="7425" width="9" style="357"/>
    <col min="7426" max="7426" width="28.125" style="357" customWidth="1"/>
    <col min="7427" max="7429" width="12.875" style="357" customWidth="1"/>
    <col min="7430" max="7430" width="11.125" style="357" customWidth="1"/>
    <col min="7431" max="7431" width="3.375" style="357" bestFit="1" customWidth="1"/>
    <col min="7432" max="7432" width="18.625" style="357" customWidth="1"/>
    <col min="7433" max="7435" width="12.625" style="357" customWidth="1"/>
    <col min="7436" max="7436" width="9" style="357"/>
    <col min="7437" max="7437" width="3.375" style="357" bestFit="1" customWidth="1"/>
    <col min="7438" max="7438" width="35.625" style="357" customWidth="1"/>
    <col min="7439" max="7439" width="12.625" style="357" customWidth="1"/>
    <col min="7440" max="7681" width="9" style="357"/>
    <col min="7682" max="7682" width="28.125" style="357" customWidth="1"/>
    <col min="7683" max="7685" width="12.875" style="357" customWidth="1"/>
    <col min="7686" max="7686" width="11.125" style="357" customWidth="1"/>
    <col min="7687" max="7687" width="3.375" style="357" bestFit="1" customWidth="1"/>
    <col min="7688" max="7688" width="18.625" style="357" customWidth="1"/>
    <col min="7689" max="7691" width="12.625" style="357" customWidth="1"/>
    <col min="7692" max="7692" width="9" style="357"/>
    <col min="7693" max="7693" width="3.375" style="357" bestFit="1" customWidth="1"/>
    <col min="7694" max="7694" width="35.625" style="357" customWidth="1"/>
    <col min="7695" max="7695" width="12.625" style="357" customWidth="1"/>
    <col min="7696" max="7937" width="9" style="357"/>
    <col min="7938" max="7938" width="28.125" style="357" customWidth="1"/>
    <col min="7939" max="7941" width="12.875" style="357" customWidth="1"/>
    <col min="7942" max="7942" width="11.125" style="357" customWidth="1"/>
    <col min="7943" max="7943" width="3.375" style="357" bestFit="1" customWidth="1"/>
    <col min="7944" max="7944" width="18.625" style="357" customWidth="1"/>
    <col min="7945" max="7947" width="12.625" style="357" customWidth="1"/>
    <col min="7948" max="7948" width="9" style="357"/>
    <col min="7949" max="7949" width="3.375" style="357" bestFit="1" customWidth="1"/>
    <col min="7950" max="7950" width="35.625" style="357" customWidth="1"/>
    <col min="7951" max="7951" width="12.625" style="357" customWidth="1"/>
    <col min="7952" max="8193" width="9" style="357"/>
    <col min="8194" max="8194" width="28.125" style="357" customWidth="1"/>
    <col min="8195" max="8197" width="12.875" style="357" customWidth="1"/>
    <col min="8198" max="8198" width="11.125" style="357" customWidth="1"/>
    <col min="8199" max="8199" width="3.375" style="357" bestFit="1" customWidth="1"/>
    <col min="8200" max="8200" width="18.625" style="357" customWidth="1"/>
    <col min="8201" max="8203" width="12.625" style="357" customWidth="1"/>
    <col min="8204" max="8204" width="9" style="357"/>
    <col min="8205" max="8205" width="3.375" style="357" bestFit="1" customWidth="1"/>
    <col min="8206" max="8206" width="35.625" style="357" customWidth="1"/>
    <col min="8207" max="8207" width="12.625" style="357" customWidth="1"/>
    <col min="8208" max="8449" width="9" style="357"/>
    <col min="8450" max="8450" width="28.125" style="357" customWidth="1"/>
    <col min="8451" max="8453" width="12.875" style="357" customWidth="1"/>
    <col min="8454" max="8454" width="11.125" style="357" customWidth="1"/>
    <col min="8455" max="8455" width="3.375" style="357" bestFit="1" customWidth="1"/>
    <col min="8456" max="8456" width="18.625" style="357" customWidth="1"/>
    <col min="8457" max="8459" width="12.625" style="357" customWidth="1"/>
    <col min="8460" max="8460" width="9" style="357"/>
    <col min="8461" max="8461" width="3.375" style="357" bestFit="1" customWidth="1"/>
    <col min="8462" max="8462" width="35.625" style="357" customWidth="1"/>
    <col min="8463" max="8463" width="12.625" style="357" customWidth="1"/>
    <col min="8464" max="8705" width="9" style="357"/>
    <col min="8706" max="8706" width="28.125" style="357" customWidth="1"/>
    <col min="8707" max="8709" width="12.875" style="357" customWidth="1"/>
    <col min="8710" max="8710" width="11.125" style="357" customWidth="1"/>
    <col min="8711" max="8711" width="3.375" style="357" bestFit="1" customWidth="1"/>
    <col min="8712" max="8712" width="18.625" style="357" customWidth="1"/>
    <col min="8713" max="8715" width="12.625" style="357" customWidth="1"/>
    <col min="8716" max="8716" width="9" style="357"/>
    <col min="8717" max="8717" width="3.375" style="357" bestFit="1" customWidth="1"/>
    <col min="8718" max="8718" width="35.625" style="357" customWidth="1"/>
    <col min="8719" max="8719" width="12.625" style="357" customWidth="1"/>
    <col min="8720" max="8961" width="9" style="357"/>
    <col min="8962" max="8962" width="28.125" style="357" customWidth="1"/>
    <col min="8963" max="8965" width="12.875" style="357" customWidth="1"/>
    <col min="8966" max="8966" width="11.125" style="357" customWidth="1"/>
    <col min="8967" max="8967" width="3.375" style="357" bestFit="1" customWidth="1"/>
    <col min="8968" max="8968" width="18.625" style="357" customWidth="1"/>
    <col min="8969" max="8971" width="12.625" style="357" customWidth="1"/>
    <col min="8972" max="8972" width="9" style="357"/>
    <col min="8973" max="8973" width="3.375" style="357" bestFit="1" customWidth="1"/>
    <col min="8974" max="8974" width="35.625" style="357" customWidth="1"/>
    <col min="8975" max="8975" width="12.625" style="357" customWidth="1"/>
    <col min="8976" max="9217" width="9" style="357"/>
    <col min="9218" max="9218" width="28.125" style="357" customWidth="1"/>
    <col min="9219" max="9221" width="12.875" style="357" customWidth="1"/>
    <col min="9222" max="9222" width="11.125" style="357" customWidth="1"/>
    <col min="9223" max="9223" width="3.375" style="357" bestFit="1" customWidth="1"/>
    <col min="9224" max="9224" width="18.625" style="357" customWidth="1"/>
    <col min="9225" max="9227" width="12.625" style="357" customWidth="1"/>
    <col min="9228" max="9228" width="9" style="357"/>
    <col min="9229" max="9229" width="3.375" style="357" bestFit="1" customWidth="1"/>
    <col min="9230" max="9230" width="35.625" style="357" customWidth="1"/>
    <col min="9231" max="9231" width="12.625" style="357" customWidth="1"/>
    <col min="9232" max="9473" width="9" style="357"/>
    <col min="9474" max="9474" width="28.125" style="357" customWidth="1"/>
    <col min="9475" max="9477" width="12.875" style="357" customWidth="1"/>
    <col min="9478" max="9478" width="11.125" style="357" customWidth="1"/>
    <col min="9479" max="9479" width="3.375" style="357" bestFit="1" customWidth="1"/>
    <col min="9480" max="9480" width="18.625" style="357" customWidth="1"/>
    <col min="9481" max="9483" width="12.625" style="357" customWidth="1"/>
    <col min="9484" max="9484" width="9" style="357"/>
    <col min="9485" max="9485" width="3.375" style="357" bestFit="1" customWidth="1"/>
    <col min="9486" max="9486" width="35.625" style="357" customWidth="1"/>
    <col min="9487" max="9487" width="12.625" style="357" customWidth="1"/>
    <col min="9488" max="9729" width="9" style="357"/>
    <col min="9730" max="9730" width="28.125" style="357" customWidth="1"/>
    <col min="9731" max="9733" width="12.875" style="357" customWidth="1"/>
    <col min="9734" max="9734" width="11.125" style="357" customWidth="1"/>
    <col min="9735" max="9735" width="3.375" style="357" bestFit="1" customWidth="1"/>
    <col min="9736" max="9736" width="18.625" style="357" customWidth="1"/>
    <col min="9737" max="9739" width="12.625" style="357" customWidth="1"/>
    <col min="9740" max="9740" width="9" style="357"/>
    <col min="9741" max="9741" width="3.375" style="357" bestFit="1" customWidth="1"/>
    <col min="9742" max="9742" width="35.625" style="357" customWidth="1"/>
    <col min="9743" max="9743" width="12.625" style="357" customWidth="1"/>
    <col min="9744" max="9985" width="9" style="357"/>
    <col min="9986" max="9986" width="28.125" style="357" customWidth="1"/>
    <col min="9987" max="9989" width="12.875" style="357" customWidth="1"/>
    <col min="9990" max="9990" width="11.125" style="357" customWidth="1"/>
    <col min="9991" max="9991" width="3.375" style="357" bestFit="1" customWidth="1"/>
    <col min="9992" max="9992" width="18.625" style="357" customWidth="1"/>
    <col min="9993" max="9995" width="12.625" style="357" customWidth="1"/>
    <col min="9996" max="9996" width="9" style="357"/>
    <col min="9997" max="9997" width="3.375" style="357" bestFit="1" customWidth="1"/>
    <col min="9998" max="9998" width="35.625" style="357" customWidth="1"/>
    <col min="9999" max="9999" width="12.625" style="357" customWidth="1"/>
    <col min="10000" max="10241" width="9" style="357"/>
    <col min="10242" max="10242" width="28.125" style="357" customWidth="1"/>
    <col min="10243" max="10245" width="12.875" style="357" customWidth="1"/>
    <col min="10246" max="10246" width="11.125" style="357" customWidth="1"/>
    <col min="10247" max="10247" width="3.375" style="357" bestFit="1" customWidth="1"/>
    <col min="10248" max="10248" width="18.625" style="357" customWidth="1"/>
    <col min="10249" max="10251" width="12.625" style="357" customWidth="1"/>
    <col min="10252" max="10252" width="9" style="357"/>
    <col min="10253" max="10253" width="3.375" style="357" bestFit="1" customWidth="1"/>
    <col min="10254" max="10254" width="35.625" style="357" customWidth="1"/>
    <col min="10255" max="10255" width="12.625" style="357" customWidth="1"/>
    <col min="10256" max="10497" width="9" style="357"/>
    <col min="10498" max="10498" width="28.125" style="357" customWidth="1"/>
    <col min="10499" max="10501" width="12.875" style="357" customWidth="1"/>
    <col min="10502" max="10502" width="11.125" style="357" customWidth="1"/>
    <col min="10503" max="10503" width="3.375" style="357" bestFit="1" customWidth="1"/>
    <col min="10504" max="10504" width="18.625" style="357" customWidth="1"/>
    <col min="10505" max="10507" width="12.625" style="357" customWidth="1"/>
    <col min="10508" max="10508" width="9" style="357"/>
    <col min="10509" max="10509" width="3.375" style="357" bestFit="1" customWidth="1"/>
    <col min="10510" max="10510" width="35.625" style="357" customWidth="1"/>
    <col min="10511" max="10511" width="12.625" style="357" customWidth="1"/>
    <col min="10512" max="10753" width="9" style="357"/>
    <col min="10754" max="10754" width="28.125" style="357" customWidth="1"/>
    <col min="10755" max="10757" width="12.875" style="357" customWidth="1"/>
    <col min="10758" max="10758" width="11.125" style="357" customWidth="1"/>
    <col min="10759" max="10759" width="3.375" style="357" bestFit="1" customWidth="1"/>
    <col min="10760" max="10760" width="18.625" style="357" customWidth="1"/>
    <col min="10761" max="10763" width="12.625" style="357" customWidth="1"/>
    <col min="10764" max="10764" width="9" style="357"/>
    <col min="10765" max="10765" width="3.375" style="357" bestFit="1" customWidth="1"/>
    <col min="10766" max="10766" width="35.625" style="357" customWidth="1"/>
    <col min="10767" max="10767" width="12.625" style="357" customWidth="1"/>
    <col min="10768" max="11009" width="9" style="357"/>
    <col min="11010" max="11010" width="28.125" style="357" customWidth="1"/>
    <col min="11011" max="11013" width="12.875" style="357" customWidth="1"/>
    <col min="11014" max="11014" width="11.125" style="357" customWidth="1"/>
    <col min="11015" max="11015" width="3.375" style="357" bestFit="1" customWidth="1"/>
    <col min="11016" max="11016" width="18.625" style="357" customWidth="1"/>
    <col min="11017" max="11019" width="12.625" style="357" customWidth="1"/>
    <col min="11020" max="11020" width="9" style="357"/>
    <col min="11021" max="11021" width="3.375" style="357" bestFit="1" customWidth="1"/>
    <col min="11022" max="11022" width="35.625" style="357" customWidth="1"/>
    <col min="11023" max="11023" width="12.625" style="357" customWidth="1"/>
    <col min="11024" max="11265" width="9" style="357"/>
    <col min="11266" max="11266" width="28.125" style="357" customWidth="1"/>
    <col min="11267" max="11269" width="12.875" style="357" customWidth="1"/>
    <col min="11270" max="11270" width="11.125" style="357" customWidth="1"/>
    <col min="11271" max="11271" width="3.375" style="357" bestFit="1" customWidth="1"/>
    <col min="11272" max="11272" width="18.625" style="357" customWidth="1"/>
    <col min="11273" max="11275" width="12.625" style="357" customWidth="1"/>
    <col min="11276" max="11276" width="9" style="357"/>
    <col min="11277" max="11277" width="3.375" style="357" bestFit="1" customWidth="1"/>
    <col min="11278" max="11278" width="35.625" style="357" customWidth="1"/>
    <col min="11279" max="11279" width="12.625" style="357" customWidth="1"/>
    <col min="11280" max="11521" width="9" style="357"/>
    <col min="11522" max="11522" width="28.125" style="357" customWidth="1"/>
    <col min="11523" max="11525" width="12.875" style="357" customWidth="1"/>
    <col min="11526" max="11526" width="11.125" style="357" customWidth="1"/>
    <col min="11527" max="11527" width="3.375" style="357" bestFit="1" customWidth="1"/>
    <col min="11528" max="11528" width="18.625" style="357" customWidth="1"/>
    <col min="11529" max="11531" width="12.625" style="357" customWidth="1"/>
    <col min="11532" max="11532" width="9" style="357"/>
    <col min="11533" max="11533" width="3.375" style="357" bestFit="1" customWidth="1"/>
    <col min="11534" max="11534" width="35.625" style="357" customWidth="1"/>
    <col min="11535" max="11535" width="12.625" style="357" customWidth="1"/>
    <col min="11536" max="11777" width="9" style="357"/>
    <col min="11778" max="11778" width="28.125" style="357" customWidth="1"/>
    <col min="11779" max="11781" width="12.875" style="357" customWidth="1"/>
    <col min="11782" max="11782" width="11.125" style="357" customWidth="1"/>
    <col min="11783" max="11783" width="3.375" style="357" bestFit="1" customWidth="1"/>
    <col min="11784" max="11784" width="18.625" style="357" customWidth="1"/>
    <col min="11785" max="11787" width="12.625" style="357" customWidth="1"/>
    <col min="11788" max="11788" width="9" style="357"/>
    <col min="11789" max="11789" width="3.375" style="357" bestFit="1" customWidth="1"/>
    <col min="11790" max="11790" width="35.625" style="357" customWidth="1"/>
    <col min="11791" max="11791" width="12.625" style="357" customWidth="1"/>
    <col min="11792" max="12033" width="9" style="357"/>
    <col min="12034" max="12034" width="28.125" style="357" customWidth="1"/>
    <col min="12035" max="12037" width="12.875" style="357" customWidth="1"/>
    <col min="12038" max="12038" width="11.125" style="357" customWidth="1"/>
    <col min="12039" max="12039" width="3.375" style="357" bestFit="1" customWidth="1"/>
    <col min="12040" max="12040" width="18.625" style="357" customWidth="1"/>
    <col min="12041" max="12043" width="12.625" style="357" customWidth="1"/>
    <col min="12044" max="12044" width="9" style="357"/>
    <col min="12045" max="12045" width="3.375" style="357" bestFit="1" customWidth="1"/>
    <col min="12046" max="12046" width="35.625" style="357" customWidth="1"/>
    <col min="12047" max="12047" width="12.625" style="357" customWidth="1"/>
    <col min="12048" max="12289" width="9" style="357"/>
    <col min="12290" max="12290" width="28.125" style="357" customWidth="1"/>
    <col min="12291" max="12293" width="12.875" style="357" customWidth="1"/>
    <col min="12294" max="12294" width="11.125" style="357" customWidth="1"/>
    <col min="12295" max="12295" width="3.375" style="357" bestFit="1" customWidth="1"/>
    <col min="12296" max="12296" width="18.625" style="357" customWidth="1"/>
    <col min="12297" max="12299" width="12.625" style="357" customWidth="1"/>
    <col min="12300" max="12300" width="9" style="357"/>
    <col min="12301" max="12301" width="3.375" style="357" bestFit="1" customWidth="1"/>
    <col min="12302" max="12302" width="35.625" style="357" customWidth="1"/>
    <col min="12303" max="12303" width="12.625" style="357" customWidth="1"/>
    <col min="12304" max="12545" width="9" style="357"/>
    <col min="12546" max="12546" width="28.125" style="357" customWidth="1"/>
    <col min="12547" max="12549" width="12.875" style="357" customWidth="1"/>
    <col min="12550" max="12550" width="11.125" style="357" customWidth="1"/>
    <col min="12551" max="12551" width="3.375" style="357" bestFit="1" customWidth="1"/>
    <col min="12552" max="12552" width="18.625" style="357" customWidth="1"/>
    <col min="12553" max="12555" width="12.625" style="357" customWidth="1"/>
    <col min="12556" max="12556" width="9" style="357"/>
    <col min="12557" max="12557" width="3.375" style="357" bestFit="1" customWidth="1"/>
    <col min="12558" max="12558" width="35.625" style="357" customWidth="1"/>
    <col min="12559" max="12559" width="12.625" style="357" customWidth="1"/>
    <col min="12560" max="12801" width="9" style="357"/>
    <col min="12802" max="12802" width="28.125" style="357" customWidth="1"/>
    <col min="12803" max="12805" width="12.875" style="357" customWidth="1"/>
    <col min="12806" max="12806" width="11.125" style="357" customWidth="1"/>
    <col min="12807" max="12807" width="3.375" style="357" bestFit="1" customWidth="1"/>
    <col min="12808" max="12808" width="18.625" style="357" customWidth="1"/>
    <col min="12809" max="12811" width="12.625" style="357" customWidth="1"/>
    <col min="12812" max="12812" width="9" style="357"/>
    <col min="12813" max="12813" width="3.375" style="357" bestFit="1" customWidth="1"/>
    <col min="12814" max="12814" width="35.625" style="357" customWidth="1"/>
    <col min="12815" max="12815" width="12.625" style="357" customWidth="1"/>
    <col min="12816" max="13057" width="9" style="357"/>
    <col min="13058" max="13058" width="28.125" style="357" customWidth="1"/>
    <col min="13059" max="13061" width="12.875" style="357" customWidth="1"/>
    <col min="13062" max="13062" width="11.125" style="357" customWidth="1"/>
    <col min="13063" max="13063" width="3.375" style="357" bestFit="1" customWidth="1"/>
    <col min="13064" max="13064" width="18.625" style="357" customWidth="1"/>
    <col min="13065" max="13067" width="12.625" style="357" customWidth="1"/>
    <col min="13068" max="13068" width="9" style="357"/>
    <col min="13069" max="13069" width="3.375" style="357" bestFit="1" customWidth="1"/>
    <col min="13070" max="13070" width="35.625" style="357" customWidth="1"/>
    <col min="13071" max="13071" width="12.625" style="357" customWidth="1"/>
    <col min="13072" max="13313" width="9" style="357"/>
    <col min="13314" max="13314" width="28.125" style="357" customWidth="1"/>
    <col min="13315" max="13317" width="12.875" style="357" customWidth="1"/>
    <col min="13318" max="13318" width="11.125" style="357" customWidth="1"/>
    <col min="13319" max="13319" width="3.375" style="357" bestFit="1" customWidth="1"/>
    <col min="13320" max="13320" width="18.625" style="357" customWidth="1"/>
    <col min="13321" max="13323" width="12.625" style="357" customWidth="1"/>
    <col min="13324" max="13324" width="9" style="357"/>
    <col min="13325" max="13325" width="3.375" style="357" bestFit="1" customWidth="1"/>
    <col min="13326" max="13326" width="35.625" style="357" customWidth="1"/>
    <col min="13327" max="13327" width="12.625" style="357" customWidth="1"/>
    <col min="13328" max="13569" width="9" style="357"/>
    <col min="13570" max="13570" width="28.125" style="357" customWidth="1"/>
    <col min="13571" max="13573" width="12.875" style="357" customWidth="1"/>
    <col min="13574" max="13574" width="11.125" style="357" customWidth="1"/>
    <col min="13575" max="13575" width="3.375" style="357" bestFit="1" customWidth="1"/>
    <col min="13576" max="13576" width="18.625" style="357" customWidth="1"/>
    <col min="13577" max="13579" width="12.625" style="357" customWidth="1"/>
    <col min="13580" max="13580" width="9" style="357"/>
    <col min="13581" max="13581" width="3.375" style="357" bestFit="1" customWidth="1"/>
    <col min="13582" max="13582" width="35.625" style="357" customWidth="1"/>
    <col min="13583" max="13583" width="12.625" style="357" customWidth="1"/>
    <col min="13584" max="13825" width="9" style="357"/>
    <col min="13826" max="13826" width="28.125" style="357" customWidth="1"/>
    <col min="13827" max="13829" width="12.875" style="357" customWidth="1"/>
    <col min="13830" max="13830" width="11.125" style="357" customWidth="1"/>
    <col min="13831" max="13831" width="3.375" style="357" bestFit="1" customWidth="1"/>
    <col min="13832" max="13832" width="18.625" style="357" customWidth="1"/>
    <col min="13833" max="13835" width="12.625" style="357" customWidth="1"/>
    <col min="13836" max="13836" width="9" style="357"/>
    <col min="13837" max="13837" width="3.375" style="357" bestFit="1" customWidth="1"/>
    <col min="13838" max="13838" width="35.625" style="357" customWidth="1"/>
    <col min="13839" max="13839" width="12.625" style="357" customWidth="1"/>
    <col min="13840" max="14081" width="9" style="357"/>
    <col min="14082" max="14082" width="28.125" style="357" customWidth="1"/>
    <col min="14083" max="14085" width="12.875" style="357" customWidth="1"/>
    <col min="14086" max="14086" width="11.125" style="357" customWidth="1"/>
    <col min="14087" max="14087" width="3.375" style="357" bestFit="1" customWidth="1"/>
    <col min="14088" max="14088" width="18.625" style="357" customWidth="1"/>
    <col min="14089" max="14091" width="12.625" style="357" customWidth="1"/>
    <col min="14092" max="14092" width="9" style="357"/>
    <col min="14093" max="14093" width="3.375" style="357" bestFit="1" customWidth="1"/>
    <col min="14094" max="14094" width="35.625" style="357" customWidth="1"/>
    <col min="14095" max="14095" width="12.625" style="357" customWidth="1"/>
    <col min="14096" max="14337" width="9" style="357"/>
    <col min="14338" max="14338" width="28.125" style="357" customWidth="1"/>
    <col min="14339" max="14341" width="12.875" style="357" customWidth="1"/>
    <col min="14342" max="14342" width="11.125" style="357" customWidth="1"/>
    <col min="14343" max="14343" width="3.375" style="357" bestFit="1" customWidth="1"/>
    <col min="14344" max="14344" width="18.625" style="357" customWidth="1"/>
    <col min="14345" max="14347" width="12.625" style="357" customWidth="1"/>
    <col min="14348" max="14348" width="9" style="357"/>
    <col min="14349" max="14349" width="3.375" style="357" bestFit="1" customWidth="1"/>
    <col min="14350" max="14350" width="35.625" style="357" customWidth="1"/>
    <col min="14351" max="14351" width="12.625" style="357" customWidth="1"/>
    <col min="14352" max="14593" width="9" style="357"/>
    <col min="14594" max="14594" width="28.125" style="357" customWidth="1"/>
    <col min="14595" max="14597" width="12.875" style="357" customWidth="1"/>
    <col min="14598" max="14598" width="11.125" style="357" customWidth="1"/>
    <col min="14599" max="14599" width="3.375" style="357" bestFit="1" customWidth="1"/>
    <col min="14600" max="14600" width="18.625" style="357" customWidth="1"/>
    <col min="14601" max="14603" width="12.625" style="357" customWidth="1"/>
    <col min="14604" max="14604" width="9" style="357"/>
    <col min="14605" max="14605" width="3.375" style="357" bestFit="1" customWidth="1"/>
    <col min="14606" max="14606" width="35.625" style="357" customWidth="1"/>
    <col min="14607" max="14607" width="12.625" style="357" customWidth="1"/>
    <col min="14608" max="14849" width="9" style="357"/>
    <col min="14850" max="14850" width="28.125" style="357" customWidth="1"/>
    <col min="14851" max="14853" width="12.875" style="357" customWidth="1"/>
    <col min="14854" max="14854" width="11.125" style="357" customWidth="1"/>
    <col min="14855" max="14855" width="3.375" style="357" bestFit="1" customWidth="1"/>
    <col min="14856" max="14856" width="18.625" style="357" customWidth="1"/>
    <col min="14857" max="14859" width="12.625" style="357" customWidth="1"/>
    <col min="14860" max="14860" width="9" style="357"/>
    <col min="14861" max="14861" width="3.375" style="357" bestFit="1" customWidth="1"/>
    <col min="14862" max="14862" width="35.625" style="357" customWidth="1"/>
    <col min="14863" max="14863" width="12.625" style="357" customWidth="1"/>
    <col min="14864" max="15105" width="9" style="357"/>
    <col min="15106" max="15106" width="28.125" style="357" customWidth="1"/>
    <col min="15107" max="15109" width="12.875" style="357" customWidth="1"/>
    <col min="15110" max="15110" width="11.125" style="357" customWidth="1"/>
    <col min="15111" max="15111" width="3.375" style="357" bestFit="1" customWidth="1"/>
    <col min="15112" max="15112" width="18.625" style="357" customWidth="1"/>
    <col min="15113" max="15115" width="12.625" style="357" customWidth="1"/>
    <col min="15116" max="15116" width="9" style="357"/>
    <col min="15117" max="15117" width="3.375" style="357" bestFit="1" customWidth="1"/>
    <col min="15118" max="15118" width="35.625" style="357" customWidth="1"/>
    <col min="15119" max="15119" width="12.625" style="357" customWidth="1"/>
    <col min="15120" max="15361" width="9" style="357"/>
    <col min="15362" max="15362" width="28.125" style="357" customWidth="1"/>
    <col min="15363" max="15365" width="12.875" style="357" customWidth="1"/>
    <col min="15366" max="15366" width="11.125" style="357" customWidth="1"/>
    <col min="15367" max="15367" width="3.375" style="357" bestFit="1" customWidth="1"/>
    <col min="15368" max="15368" width="18.625" style="357" customWidth="1"/>
    <col min="15369" max="15371" width="12.625" style="357" customWidth="1"/>
    <col min="15372" max="15372" width="9" style="357"/>
    <col min="15373" max="15373" width="3.375" style="357" bestFit="1" customWidth="1"/>
    <col min="15374" max="15374" width="35.625" style="357" customWidth="1"/>
    <col min="15375" max="15375" width="12.625" style="357" customWidth="1"/>
    <col min="15376" max="15617" width="9" style="357"/>
    <col min="15618" max="15618" width="28.125" style="357" customWidth="1"/>
    <col min="15619" max="15621" width="12.875" style="357" customWidth="1"/>
    <col min="15622" max="15622" width="11.125" style="357" customWidth="1"/>
    <col min="15623" max="15623" width="3.375" style="357" bestFit="1" customWidth="1"/>
    <col min="15624" max="15624" width="18.625" style="357" customWidth="1"/>
    <col min="15625" max="15627" width="12.625" style="357" customWidth="1"/>
    <col min="15628" max="15628" width="9" style="357"/>
    <col min="15629" max="15629" width="3.375" style="357" bestFit="1" customWidth="1"/>
    <col min="15630" max="15630" width="35.625" style="357" customWidth="1"/>
    <col min="15631" max="15631" width="12.625" style="357" customWidth="1"/>
    <col min="15632" max="15873" width="9" style="357"/>
    <col min="15874" max="15874" width="28.125" style="357" customWidth="1"/>
    <col min="15875" max="15877" width="12.875" style="357" customWidth="1"/>
    <col min="15878" max="15878" width="11.125" style="357" customWidth="1"/>
    <col min="15879" max="15879" width="3.375" style="357" bestFit="1" customWidth="1"/>
    <col min="15880" max="15880" width="18.625" style="357" customWidth="1"/>
    <col min="15881" max="15883" width="12.625" style="357" customWidth="1"/>
    <col min="15884" max="15884" width="9" style="357"/>
    <col min="15885" max="15885" width="3.375" style="357" bestFit="1" customWidth="1"/>
    <col min="15886" max="15886" width="35.625" style="357" customWidth="1"/>
    <col min="15887" max="15887" width="12.625" style="357" customWidth="1"/>
    <col min="15888" max="16129" width="9" style="357"/>
    <col min="16130" max="16130" width="28.125" style="357" customWidth="1"/>
    <col min="16131" max="16133" width="12.875" style="357" customWidth="1"/>
    <col min="16134" max="16134" width="11.125" style="357" customWidth="1"/>
    <col min="16135" max="16135" width="3.375" style="357" bestFit="1" customWidth="1"/>
    <col min="16136" max="16136" width="18.625" style="357" customWidth="1"/>
    <col min="16137" max="16139" width="12.625" style="357" customWidth="1"/>
    <col min="16140" max="16140" width="9" style="357"/>
    <col min="16141" max="16141" width="3.375" style="357" bestFit="1" customWidth="1"/>
    <col min="16142" max="16142" width="35.625" style="357" customWidth="1"/>
    <col min="16143" max="16143" width="12.625" style="357" customWidth="1"/>
    <col min="16144" max="16384" width="9" style="357"/>
  </cols>
  <sheetData>
    <row r="1" spans="2:19" ht="18" customHeight="1">
      <c r="B1" s="1512" t="s">
        <v>2862</v>
      </c>
      <c r="C1" s="1512"/>
      <c r="D1" s="1512"/>
      <c r="E1" s="1512"/>
      <c r="F1" s="1512"/>
      <c r="G1" s="1512"/>
      <c r="H1" s="1512"/>
      <c r="I1" s="1512"/>
      <c r="J1" s="1512"/>
      <c r="K1" s="1512"/>
      <c r="L1" s="1512"/>
      <c r="M1" s="1512"/>
      <c r="N1" s="1512"/>
      <c r="O1" s="1512"/>
      <c r="P1" s="408"/>
      <c r="Q1" s="408"/>
      <c r="R1" s="330"/>
      <c r="S1" s="330"/>
    </row>
    <row r="2" spans="2:19" ht="21">
      <c r="B2" s="1513" t="s">
        <v>514</v>
      </c>
      <c r="C2" s="1513"/>
      <c r="D2" s="1513"/>
      <c r="E2" s="1513"/>
      <c r="F2" s="1513"/>
      <c r="G2" s="1513"/>
      <c r="H2" s="1513"/>
      <c r="I2" s="1513"/>
      <c r="J2" s="1513"/>
      <c r="K2" s="1513"/>
      <c r="L2" s="1513"/>
      <c r="M2" s="1513"/>
      <c r="N2" s="1513"/>
      <c r="O2" s="1513"/>
      <c r="P2" s="1513"/>
      <c r="Q2" s="1513"/>
    </row>
    <row r="3" spans="2:19" ht="21">
      <c r="B3" s="358"/>
      <c r="C3" s="358"/>
      <c r="D3" s="358"/>
      <c r="E3" s="358"/>
      <c r="F3" s="358"/>
      <c r="G3" s="358"/>
      <c r="H3" s="358"/>
      <c r="I3" s="358"/>
      <c r="J3" s="358"/>
      <c r="K3" s="358"/>
      <c r="L3" s="358"/>
      <c r="M3" s="358"/>
      <c r="N3" s="358"/>
      <c r="O3" s="358"/>
      <c r="P3" s="358"/>
      <c r="Q3" s="358"/>
    </row>
    <row r="4" spans="2:19" ht="18" customHeight="1">
      <c r="C4" s="359"/>
      <c r="D4" s="359"/>
      <c r="E4" s="360" t="s">
        <v>515</v>
      </c>
      <c r="K4" s="360" t="s">
        <v>515</v>
      </c>
      <c r="O4" s="360" t="s">
        <v>515</v>
      </c>
    </row>
    <row r="5" spans="2:19" ht="18" customHeight="1">
      <c r="B5" s="1514" t="s">
        <v>4871</v>
      </c>
      <c r="C5" s="1515"/>
      <c r="D5" s="1515"/>
      <c r="E5" s="1516"/>
      <c r="F5" s="361"/>
      <c r="G5" s="1514" t="s">
        <v>417</v>
      </c>
      <c r="H5" s="1515"/>
      <c r="I5" s="1515"/>
      <c r="J5" s="1515"/>
      <c r="K5" s="1516"/>
      <c r="M5" s="1517" t="s">
        <v>612</v>
      </c>
      <c r="N5" s="1518"/>
      <c r="O5" s="1519"/>
    </row>
    <row r="6" spans="2:19" ht="18" customHeight="1">
      <c r="B6" s="813" t="s">
        <v>613</v>
      </c>
      <c r="C6" s="811" t="s">
        <v>516</v>
      </c>
      <c r="D6" s="811" t="s">
        <v>517</v>
      </c>
      <c r="E6" s="812" t="s">
        <v>518</v>
      </c>
      <c r="F6" s="362"/>
      <c r="G6" s="1523" t="s">
        <v>613</v>
      </c>
      <c r="H6" s="1524"/>
      <c r="I6" s="811" t="s">
        <v>516</v>
      </c>
      <c r="J6" s="811" t="s">
        <v>517</v>
      </c>
      <c r="K6" s="812" t="s">
        <v>518</v>
      </c>
      <c r="M6" s="1520"/>
      <c r="N6" s="1521"/>
      <c r="O6" s="1522"/>
    </row>
    <row r="7" spans="2:19" ht="18" customHeight="1">
      <c r="B7" s="363" t="s">
        <v>4904</v>
      </c>
      <c r="C7" s="364">
        <f>SUM(I9:I13,O7)</f>
        <v>48379</v>
      </c>
      <c r="D7" s="364">
        <f>C7</f>
        <v>48379</v>
      </c>
      <c r="E7" s="364">
        <f>C7</f>
        <v>48379</v>
      </c>
      <c r="F7" s="365"/>
      <c r="G7" s="1511" t="s">
        <v>519</v>
      </c>
      <c r="H7" s="366" t="s">
        <v>520</v>
      </c>
      <c r="I7" s="1102">
        <f>SUM(I9:I14)</f>
        <v>40293</v>
      </c>
      <c r="J7" s="1102">
        <f t="shared" ref="J7:K7" si="0">SUM(J9:J14)</f>
        <v>40293</v>
      </c>
      <c r="K7" s="1102">
        <f t="shared" si="0"/>
        <v>40293</v>
      </c>
      <c r="M7" s="1508" t="s">
        <v>519</v>
      </c>
      <c r="N7" s="367" t="s">
        <v>520</v>
      </c>
      <c r="O7" s="368">
        <f>SUM(O9:O25)</f>
        <v>8086</v>
      </c>
    </row>
    <row r="8" spans="2:19" ht="18" customHeight="1">
      <c r="B8" s="369" t="s">
        <v>540</v>
      </c>
      <c r="C8" s="370"/>
      <c r="D8" s="370"/>
      <c r="E8" s="370"/>
      <c r="F8" s="365"/>
      <c r="G8" s="1511"/>
      <c r="H8" s="371" t="s">
        <v>4908</v>
      </c>
      <c r="I8" s="372"/>
      <c r="J8" s="372"/>
      <c r="K8" s="372"/>
      <c r="M8" s="1509"/>
      <c r="N8" s="373" t="s">
        <v>4908</v>
      </c>
      <c r="O8" s="374"/>
    </row>
    <row r="9" spans="2:19" ht="18" customHeight="1">
      <c r="B9" s="373" t="s">
        <v>521</v>
      </c>
      <c r="C9" s="374">
        <f>SUM(I16:I17)</f>
        <v>0</v>
      </c>
      <c r="D9" s="374">
        <f>SUM(J16:J17)</f>
        <v>0</v>
      </c>
      <c r="E9" s="374">
        <f>SUM(K16:K17)</f>
        <v>0</v>
      </c>
      <c r="F9" s="365"/>
      <c r="G9" s="1511"/>
      <c r="H9" s="371" t="s">
        <v>4909</v>
      </c>
      <c r="I9" s="375">
        <v>38630</v>
      </c>
      <c r="J9" s="375">
        <f>I9</f>
        <v>38630</v>
      </c>
      <c r="K9" s="375">
        <f>I9</f>
        <v>38630</v>
      </c>
      <c r="M9" s="1509"/>
      <c r="N9" s="373" t="s">
        <v>4920</v>
      </c>
      <c r="O9" s="374">
        <v>1122</v>
      </c>
    </row>
    <row r="10" spans="2:19" ht="18" customHeight="1">
      <c r="B10" s="373" t="s">
        <v>522</v>
      </c>
      <c r="C10" s="374">
        <f>SUM(I18:I21)</f>
        <v>0</v>
      </c>
      <c r="D10" s="374">
        <f>SUM(J18:J21)</f>
        <v>0</v>
      </c>
      <c r="E10" s="374">
        <f>SUM(K18:K21)</f>
        <v>0</v>
      </c>
      <c r="F10" s="365"/>
      <c r="G10" s="1511"/>
      <c r="H10" s="371" t="s">
        <v>4910</v>
      </c>
      <c r="I10" s="375">
        <v>826</v>
      </c>
      <c r="J10" s="375">
        <f t="shared" ref="J10:J13" si="1">I10</f>
        <v>826</v>
      </c>
      <c r="K10" s="375">
        <f t="shared" ref="K10:K13" si="2">I10</f>
        <v>826</v>
      </c>
      <c r="M10" s="1509"/>
      <c r="N10" s="373" t="s">
        <v>4921</v>
      </c>
      <c r="O10" s="374">
        <v>270</v>
      </c>
    </row>
    <row r="11" spans="2:19" ht="18" customHeight="1">
      <c r="B11" s="373" t="s">
        <v>541</v>
      </c>
      <c r="C11" s="374"/>
      <c r="D11" s="374"/>
      <c r="E11" s="374"/>
      <c r="F11" s="365"/>
      <c r="G11" s="1511"/>
      <c r="H11" s="371" t="s">
        <v>4911</v>
      </c>
      <c r="I11" s="375">
        <v>44</v>
      </c>
      <c r="J11" s="375">
        <f t="shared" si="1"/>
        <v>44</v>
      </c>
      <c r="K11" s="375">
        <f t="shared" si="2"/>
        <v>44</v>
      </c>
      <c r="M11" s="1509"/>
      <c r="N11" s="373" t="s">
        <v>4922</v>
      </c>
      <c r="O11" s="374">
        <v>423</v>
      </c>
    </row>
    <row r="12" spans="2:19" ht="18" customHeight="1">
      <c r="B12" s="373" t="s">
        <v>521</v>
      </c>
      <c r="C12" s="374">
        <f>SUM($O27:$O45)</f>
        <v>0</v>
      </c>
      <c r="D12" s="374">
        <f>SUM($O27:$O45)</f>
        <v>0</v>
      </c>
      <c r="E12" s="374">
        <f>SUM($O27:$O45)</f>
        <v>0</v>
      </c>
      <c r="F12" s="365"/>
      <c r="G12" s="1511"/>
      <c r="H12" s="371" t="s">
        <v>4912</v>
      </c>
      <c r="I12" s="1104">
        <v>735</v>
      </c>
      <c r="J12" s="375">
        <f t="shared" si="1"/>
        <v>735</v>
      </c>
      <c r="K12" s="375">
        <f t="shared" si="2"/>
        <v>735</v>
      </c>
      <c r="M12" s="1509"/>
      <c r="N12" s="373" t="s">
        <v>4923</v>
      </c>
      <c r="O12" s="374">
        <v>931</v>
      </c>
    </row>
    <row r="13" spans="2:19" ht="18" customHeight="1">
      <c r="B13" s="373" t="s">
        <v>522</v>
      </c>
      <c r="C13" s="374">
        <f>SUM($O47:$O49)</f>
        <v>0</v>
      </c>
      <c r="D13" s="374">
        <f t="shared" ref="D13:E13" si="3">SUM($O47:$O49)</f>
        <v>0</v>
      </c>
      <c r="E13" s="374">
        <f t="shared" si="3"/>
        <v>0</v>
      </c>
      <c r="F13" s="365"/>
      <c r="G13" s="1511"/>
      <c r="H13" s="371" t="s">
        <v>4913</v>
      </c>
      <c r="I13" s="1104">
        <v>58</v>
      </c>
      <c r="J13" s="375">
        <f t="shared" si="1"/>
        <v>58</v>
      </c>
      <c r="K13" s="375">
        <f t="shared" si="2"/>
        <v>58</v>
      </c>
      <c r="M13" s="1509"/>
      <c r="N13" s="373" t="s">
        <v>4924</v>
      </c>
      <c r="O13" s="374">
        <v>352</v>
      </c>
    </row>
    <row r="14" spans="2:19" ht="18" customHeight="1">
      <c r="B14" s="376" t="s">
        <v>523</v>
      </c>
      <c r="C14" s="370">
        <f>SUM(C9,C12)</f>
        <v>0</v>
      </c>
      <c r="D14" s="370">
        <f t="shared" ref="D14:E15" si="4">SUM(D9,D12)</f>
        <v>0</v>
      </c>
      <c r="E14" s="370">
        <f t="shared" si="4"/>
        <v>0</v>
      </c>
      <c r="F14" s="365"/>
      <c r="G14" s="1511"/>
      <c r="H14" s="371" t="s">
        <v>4944</v>
      </c>
      <c r="I14" s="375">
        <f>$O$46</f>
        <v>0</v>
      </c>
      <c r="J14" s="375">
        <f>$O$46</f>
        <v>0</v>
      </c>
      <c r="K14" s="375">
        <f>$O$46</f>
        <v>0</v>
      </c>
      <c r="M14" s="1509"/>
      <c r="N14" s="373" t="s">
        <v>4914</v>
      </c>
      <c r="O14" s="374">
        <v>45</v>
      </c>
    </row>
    <row r="15" spans="2:19" ht="18" customHeight="1">
      <c r="B15" s="377" t="s">
        <v>524</v>
      </c>
      <c r="C15" s="370">
        <f>SUM(C10,C13)</f>
        <v>0</v>
      </c>
      <c r="D15" s="370">
        <f t="shared" si="4"/>
        <v>0</v>
      </c>
      <c r="E15" s="370">
        <f t="shared" si="4"/>
        <v>0</v>
      </c>
      <c r="F15" s="365"/>
      <c r="G15" s="1511"/>
      <c r="H15" s="1107"/>
      <c r="I15" s="1108"/>
      <c r="J15" s="1108"/>
      <c r="K15" s="1108"/>
      <c r="M15" s="1509"/>
      <c r="N15" s="373" t="s">
        <v>4925</v>
      </c>
      <c r="O15" s="374">
        <v>2129</v>
      </c>
    </row>
    <row r="16" spans="2:19" ht="18" customHeight="1">
      <c r="B16" s="378" t="s">
        <v>525</v>
      </c>
      <c r="C16" s="379">
        <f>ROUND(C14/C7,3)</f>
        <v>0</v>
      </c>
      <c r="D16" s="379">
        <f>ROUND(D14/D7,3)</f>
        <v>0</v>
      </c>
      <c r="E16" s="379">
        <f>ROUND(E14/E7,3)</f>
        <v>0</v>
      </c>
      <c r="F16" s="365"/>
      <c r="G16" s="1508" t="s">
        <v>526</v>
      </c>
      <c r="H16" s="376" t="s">
        <v>527</v>
      </c>
      <c r="I16" s="380"/>
      <c r="J16" s="380"/>
      <c r="K16" s="380"/>
      <c r="M16" s="1509"/>
      <c r="N16" s="373" t="s">
        <v>4915</v>
      </c>
      <c r="O16" s="374">
        <v>13</v>
      </c>
    </row>
    <row r="17" spans="2:17" ht="18" customHeight="1">
      <c r="B17" s="381" t="s">
        <v>528</v>
      </c>
      <c r="C17" s="382">
        <f>ROUND(C15/C7,3)</f>
        <v>0</v>
      </c>
      <c r="D17" s="382">
        <f>ROUND(D15/D7,3)</f>
        <v>0</v>
      </c>
      <c r="E17" s="382">
        <f>ROUND(E15/E7,3)</f>
        <v>0</v>
      </c>
      <c r="F17" s="365"/>
      <c r="G17" s="1509"/>
      <c r="H17" s="373" t="s">
        <v>529</v>
      </c>
      <c r="I17" s="383"/>
      <c r="J17" s="383"/>
      <c r="K17" s="383"/>
      <c r="M17" s="1509"/>
      <c r="N17" s="373" t="s">
        <v>4916</v>
      </c>
      <c r="O17" s="374">
        <v>34</v>
      </c>
    </row>
    <row r="18" spans="2:17" ht="18" customHeight="1">
      <c r="G18" s="1509"/>
      <c r="H18" s="386" t="s">
        <v>530</v>
      </c>
      <c r="I18" s="383"/>
      <c r="J18" s="383"/>
      <c r="K18" s="383"/>
      <c r="M18" s="1509"/>
      <c r="N18" s="373" t="s">
        <v>4917</v>
      </c>
      <c r="O18" s="374">
        <v>1</v>
      </c>
    </row>
    <row r="19" spans="2:17" ht="18" customHeight="1">
      <c r="B19" s="385" t="s">
        <v>536</v>
      </c>
      <c r="G19" s="1509"/>
      <c r="H19" s="373" t="s">
        <v>531</v>
      </c>
      <c r="I19" s="383"/>
      <c r="J19" s="383"/>
      <c r="K19" s="383"/>
      <c r="M19" s="1509"/>
      <c r="N19" s="373" t="s">
        <v>4918</v>
      </c>
      <c r="O19" s="1105">
        <v>43</v>
      </c>
    </row>
    <row r="20" spans="2:17" ht="18" customHeight="1">
      <c r="B20" s="357" t="s">
        <v>2835</v>
      </c>
      <c r="G20" s="1509"/>
      <c r="H20" s="373" t="s">
        <v>4905</v>
      </c>
      <c r="I20" s="383"/>
      <c r="J20" s="383"/>
      <c r="K20" s="383"/>
      <c r="M20" s="1509"/>
      <c r="N20" s="373" t="s">
        <v>4919</v>
      </c>
      <c r="O20" s="1105">
        <v>5</v>
      </c>
    </row>
    <row r="21" spans="2:17" ht="18" customHeight="1">
      <c r="B21" s="1103" t="s">
        <v>4907</v>
      </c>
      <c r="G21" s="1510"/>
      <c r="H21" s="377" t="s">
        <v>533</v>
      </c>
      <c r="I21" s="387"/>
      <c r="J21" s="387"/>
      <c r="K21" s="387"/>
      <c r="M21" s="1509"/>
      <c r="N21" s="373" t="s">
        <v>4926</v>
      </c>
      <c r="O21" s="1105">
        <v>3</v>
      </c>
    </row>
    <row r="22" spans="2:17" ht="18" customHeight="1">
      <c r="B22" s="395"/>
      <c r="C22" s="409"/>
      <c r="D22" s="409"/>
      <c r="E22" s="409"/>
      <c r="F22" s="409"/>
      <c r="M22" s="1509"/>
      <c r="N22" s="373" t="s">
        <v>4928</v>
      </c>
      <c r="O22" s="1105">
        <v>323</v>
      </c>
    </row>
    <row r="23" spans="2:17" ht="18" customHeight="1">
      <c r="B23" s="392"/>
      <c r="C23" s="396"/>
      <c r="D23" s="392"/>
      <c r="E23" s="396"/>
      <c r="F23" s="392"/>
      <c r="J23" s="397"/>
      <c r="M23" s="1509"/>
      <c r="N23" s="373" t="s">
        <v>4930</v>
      </c>
      <c r="O23" s="1105">
        <v>629</v>
      </c>
    </row>
    <row r="24" spans="2:17" ht="18" customHeight="1">
      <c r="B24" s="392"/>
      <c r="C24" s="396"/>
      <c r="D24" s="392"/>
      <c r="E24" s="396"/>
      <c r="F24" s="392"/>
      <c r="G24" s="398"/>
      <c r="J24" s="397"/>
      <c r="M24" s="1509"/>
      <c r="N24" s="373" t="s">
        <v>4932</v>
      </c>
      <c r="O24" s="1105">
        <v>1577</v>
      </c>
    </row>
    <row r="25" spans="2:17" ht="18" customHeight="1">
      <c r="G25" s="399"/>
      <c r="J25" s="397"/>
      <c r="M25" s="1509"/>
      <c r="N25" s="373" t="s">
        <v>4934</v>
      </c>
      <c r="O25" s="374">
        <v>186</v>
      </c>
      <c r="Q25" s="360" t="s">
        <v>532</v>
      </c>
    </row>
    <row r="26" spans="2:17" ht="18" customHeight="1">
      <c r="B26" s="385"/>
      <c r="G26" s="400"/>
      <c r="M26" s="1510"/>
      <c r="N26" s="377"/>
      <c r="O26" s="388"/>
      <c r="P26" s="389" t="s">
        <v>534</v>
      </c>
      <c r="Q26" s="389" t="s">
        <v>535</v>
      </c>
    </row>
    <row r="27" spans="2:17" ht="18" customHeight="1">
      <c r="B27" s="385"/>
      <c r="G27" s="400"/>
      <c r="M27" s="1508" t="s">
        <v>526</v>
      </c>
      <c r="N27" s="376" t="s">
        <v>4935</v>
      </c>
      <c r="O27" s="390"/>
      <c r="P27" s="391"/>
      <c r="Q27" s="391"/>
    </row>
    <row r="28" spans="2:17" ht="18" customHeight="1">
      <c r="K28" s="401"/>
      <c r="M28" s="1509"/>
      <c r="N28" s="373" t="s">
        <v>4936</v>
      </c>
      <c r="O28" s="393"/>
      <c r="P28" s="394"/>
      <c r="Q28" s="394"/>
    </row>
    <row r="29" spans="2:17" ht="18" customHeight="1">
      <c r="K29" s="402"/>
      <c r="M29" s="1509"/>
      <c r="N29" s="373" t="s">
        <v>4937</v>
      </c>
      <c r="O29" s="393"/>
      <c r="P29" s="394"/>
      <c r="Q29" s="394"/>
    </row>
    <row r="30" spans="2:17" ht="18" customHeight="1">
      <c r="K30" s="402"/>
      <c r="M30" s="1509"/>
      <c r="N30" s="373" t="s">
        <v>4938</v>
      </c>
      <c r="O30" s="393"/>
      <c r="P30" s="394"/>
      <c r="Q30" s="394"/>
    </row>
    <row r="31" spans="2:17" ht="18" customHeight="1">
      <c r="K31" s="402"/>
      <c r="M31" s="1509"/>
      <c r="N31" s="373" t="s">
        <v>4939</v>
      </c>
      <c r="O31" s="393"/>
      <c r="P31" s="394"/>
      <c r="Q31" s="394"/>
    </row>
    <row r="32" spans="2:17" ht="18" customHeight="1">
      <c r="K32" s="402"/>
      <c r="M32" s="1509"/>
      <c r="N32" s="373" t="s">
        <v>4940</v>
      </c>
      <c r="O32" s="393"/>
      <c r="P32" s="394"/>
      <c r="Q32" s="394"/>
    </row>
    <row r="33" spans="11:17" ht="18" customHeight="1">
      <c r="K33" s="402"/>
      <c r="M33" s="1509"/>
      <c r="N33" s="373" t="s">
        <v>4941</v>
      </c>
      <c r="O33" s="393"/>
      <c r="P33" s="394"/>
      <c r="Q33" s="394"/>
    </row>
    <row r="34" spans="11:17" ht="18" customHeight="1">
      <c r="K34" s="402"/>
      <c r="M34" s="1509"/>
      <c r="N34" s="373" t="s">
        <v>4942</v>
      </c>
      <c r="O34" s="393"/>
      <c r="P34" s="394"/>
      <c r="Q34" s="394"/>
    </row>
    <row r="35" spans="11:17" ht="18" customHeight="1">
      <c r="K35" s="402"/>
      <c r="M35" s="1509"/>
      <c r="N35" s="373" t="s">
        <v>4926</v>
      </c>
      <c r="O35" s="393"/>
      <c r="P35" s="394"/>
      <c r="Q35" s="394"/>
    </row>
    <row r="36" spans="11:17" ht="18" customHeight="1">
      <c r="K36" s="402"/>
      <c r="M36" s="1509"/>
      <c r="N36" s="373" t="s">
        <v>4927</v>
      </c>
      <c r="O36" s="393"/>
      <c r="P36" s="394"/>
      <c r="Q36" s="394"/>
    </row>
    <row r="37" spans="11:17" ht="18" customHeight="1">
      <c r="K37" s="365"/>
      <c r="M37" s="1509"/>
      <c r="N37" s="373" t="s">
        <v>4929</v>
      </c>
      <c r="O37" s="393"/>
      <c r="P37" s="394"/>
      <c r="Q37" s="394"/>
    </row>
    <row r="38" spans="11:17" ht="18" customHeight="1">
      <c r="K38" s="402"/>
      <c r="M38" s="1509"/>
      <c r="N38" s="373" t="s">
        <v>4931</v>
      </c>
      <c r="O38" s="393"/>
      <c r="P38" s="394"/>
      <c r="Q38" s="394"/>
    </row>
    <row r="39" spans="11:17" ht="18" customHeight="1">
      <c r="K39" s="402"/>
      <c r="M39" s="1509"/>
      <c r="N39" s="373" t="s">
        <v>4933</v>
      </c>
      <c r="O39" s="393"/>
      <c r="P39" s="394"/>
      <c r="Q39" s="394"/>
    </row>
    <row r="40" spans="11:17" ht="21" customHeight="1">
      <c r="K40" s="384"/>
      <c r="M40" s="1509"/>
      <c r="N40" s="1106"/>
      <c r="O40" s="393"/>
      <c r="P40" s="394"/>
      <c r="Q40" s="394"/>
    </row>
    <row r="41" spans="11:17" ht="18" customHeight="1">
      <c r="M41" s="1509"/>
      <c r="N41" s="1106"/>
      <c r="O41" s="393"/>
      <c r="P41" s="394"/>
      <c r="Q41" s="394"/>
    </row>
    <row r="42" spans="11:17" ht="18" customHeight="1">
      <c r="M42" s="1509"/>
      <c r="N42" s="1106"/>
      <c r="O42" s="393"/>
      <c r="P42" s="394"/>
      <c r="Q42" s="394"/>
    </row>
    <row r="43" spans="11:17" ht="18" customHeight="1">
      <c r="M43" s="1509"/>
      <c r="N43" s="1106"/>
      <c r="O43" s="393"/>
      <c r="P43" s="394"/>
      <c r="Q43" s="394"/>
    </row>
    <row r="44" spans="11:17" ht="18" customHeight="1">
      <c r="M44" s="1509"/>
      <c r="N44" s="1106"/>
      <c r="O44" s="393"/>
      <c r="P44" s="394"/>
      <c r="Q44" s="394"/>
    </row>
    <row r="45" spans="11:17" ht="18" customHeight="1">
      <c r="M45" s="1509"/>
      <c r="N45" s="1106"/>
      <c r="O45" s="393"/>
      <c r="P45" s="394"/>
      <c r="Q45" s="394"/>
    </row>
    <row r="46" spans="11:17" ht="44.25" customHeight="1">
      <c r="M46" s="1509"/>
      <c r="N46" s="975" t="s">
        <v>4943</v>
      </c>
      <c r="O46" s="393"/>
      <c r="P46" s="403" t="s">
        <v>538</v>
      </c>
      <c r="Q46" s="403" t="s">
        <v>537</v>
      </c>
    </row>
    <row r="47" spans="11:17" ht="18" customHeight="1">
      <c r="M47" s="1509"/>
      <c r="N47" s="1101" t="s">
        <v>4945</v>
      </c>
      <c r="O47" s="405"/>
      <c r="P47" s="403" t="s">
        <v>537</v>
      </c>
      <c r="Q47" s="403" t="s">
        <v>537</v>
      </c>
    </row>
    <row r="48" spans="11:17" ht="18" customHeight="1">
      <c r="M48" s="1509"/>
      <c r="N48" s="404" t="s">
        <v>530</v>
      </c>
      <c r="O48" s="405"/>
      <c r="P48" s="403" t="s">
        <v>539</v>
      </c>
      <c r="Q48" s="403" t="s">
        <v>537</v>
      </c>
    </row>
    <row r="49" spans="13:17" ht="18" customHeight="1">
      <c r="M49" s="1510"/>
      <c r="N49" s="377" t="s">
        <v>531</v>
      </c>
      <c r="O49" s="406"/>
      <c r="P49" s="407" t="s">
        <v>537</v>
      </c>
      <c r="Q49" s="407" t="s">
        <v>537</v>
      </c>
    </row>
    <row r="50" spans="13:17" ht="18" customHeight="1">
      <c r="M50" s="385"/>
    </row>
    <row r="51" spans="13:17" ht="13.5" customHeight="1">
      <c r="M51" s="385"/>
      <c r="N51" s="1502" t="s">
        <v>234</v>
      </c>
      <c r="O51" s="1503"/>
      <c r="P51" s="1503"/>
      <c r="Q51" s="1504"/>
    </row>
    <row r="52" spans="13:17" ht="13.5" customHeight="1">
      <c r="N52" s="1505"/>
      <c r="O52" s="1506"/>
      <c r="P52" s="1506"/>
      <c r="Q52" s="1507"/>
    </row>
  </sheetData>
  <mergeCells count="11">
    <mergeCell ref="B1:O1"/>
    <mergeCell ref="B2:Q2"/>
    <mergeCell ref="G5:K5"/>
    <mergeCell ref="M5:O6"/>
    <mergeCell ref="G6:H6"/>
    <mergeCell ref="B5:E5"/>
    <mergeCell ref="N51:Q52"/>
    <mergeCell ref="M27:M49"/>
    <mergeCell ref="G16:G21"/>
    <mergeCell ref="M7:M26"/>
    <mergeCell ref="G7:G15"/>
  </mergeCells>
  <phoneticPr fontId="28"/>
  <pageMargins left="0.70866141732283472" right="0.51181102362204722" top="0.74803149606299213" bottom="0.74803149606299213" header="0.31496062992125984" footer="0.31496062992125984"/>
  <pageSetup paperSize="8" scale="83"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2"/>
  <sheetViews>
    <sheetView zoomScaleNormal="100" zoomScaleSheetLayoutView="70" workbookViewId="0"/>
  </sheetViews>
  <sheetFormatPr defaultColWidth="5.625" defaultRowHeight="19.5" customHeight="1"/>
  <cols>
    <col min="1" max="1" width="5.625" style="74"/>
    <col min="2" max="2" width="11.625" style="74" customWidth="1"/>
    <col min="3" max="3" width="20.625" style="74" customWidth="1"/>
    <col min="4" max="4" width="14.625" style="74" customWidth="1"/>
    <col min="5" max="5" width="19.875" style="74" customWidth="1"/>
    <col min="6" max="6" width="14.625" style="74" customWidth="1"/>
    <col min="7" max="16384" width="5.625" style="74"/>
  </cols>
  <sheetData>
    <row r="1" spans="2:6" ht="19.5" customHeight="1">
      <c r="B1" s="356" t="s">
        <v>2863</v>
      </c>
      <c r="F1" s="75"/>
    </row>
    <row r="2" spans="2:6" ht="19.5" customHeight="1">
      <c r="F2" s="75"/>
    </row>
    <row r="3" spans="2:6" ht="19.5" customHeight="1">
      <c r="B3" s="1539" t="s">
        <v>512</v>
      </c>
      <c r="C3" s="1539"/>
      <c r="D3" s="1539"/>
      <c r="E3" s="1539"/>
      <c r="F3" s="1539"/>
    </row>
    <row r="5" spans="2:6" ht="19.5" customHeight="1">
      <c r="B5" s="356" t="s">
        <v>615</v>
      </c>
    </row>
    <row r="6" spans="2:6" s="76" customFormat="1" ht="19.5" customHeight="1">
      <c r="B6" s="1535" t="s">
        <v>247</v>
      </c>
      <c r="C6" s="1537" t="s">
        <v>2815</v>
      </c>
      <c r="D6" s="1537" t="s">
        <v>239</v>
      </c>
      <c r="E6" s="1529" t="s">
        <v>240</v>
      </c>
      <c r="F6" s="1533" t="s">
        <v>241</v>
      </c>
    </row>
    <row r="7" spans="2:6" ht="19.5" customHeight="1">
      <c r="B7" s="1536"/>
      <c r="C7" s="1538"/>
      <c r="D7" s="1538"/>
      <c r="E7" s="1530"/>
      <c r="F7" s="1534"/>
    </row>
    <row r="8" spans="2:6" ht="19.5" customHeight="1">
      <c r="B8" s="976" t="s">
        <v>245</v>
      </c>
      <c r="C8" s="977"/>
      <c r="D8" s="977"/>
      <c r="E8" s="978"/>
      <c r="F8" s="979"/>
    </row>
    <row r="9" spans="2:6" ht="19.5" customHeight="1">
      <c r="B9" s="980"/>
      <c r="C9" s="981"/>
      <c r="D9" s="981"/>
      <c r="E9" s="982"/>
      <c r="F9" s="983"/>
    </row>
    <row r="10" spans="2:6" ht="19.5" customHeight="1">
      <c r="B10" s="980"/>
      <c r="C10" s="981"/>
      <c r="D10" s="981"/>
      <c r="E10" s="982"/>
      <c r="F10" s="983"/>
    </row>
    <row r="11" spans="2:6" ht="19.5" customHeight="1">
      <c r="B11" s="980"/>
      <c r="C11" s="981"/>
      <c r="D11" s="981"/>
      <c r="E11" s="982"/>
      <c r="F11" s="983"/>
    </row>
    <row r="12" spans="2:6" ht="19.5" customHeight="1">
      <c r="B12" s="980"/>
      <c r="C12" s="981"/>
      <c r="D12" s="981"/>
      <c r="E12" s="982"/>
      <c r="F12" s="983"/>
    </row>
    <row r="13" spans="2:6" ht="19.5" customHeight="1">
      <c r="B13" s="984"/>
      <c r="C13" s="985" t="s">
        <v>178</v>
      </c>
      <c r="D13" s="986"/>
      <c r="E13" s="987"/>
      <c r="F13" s="988"/>
    </row>
    <row r="14" spans="2:6" ht="19.5" customHeight="1">
      <c r="B14" s="976" t="s">
        <v>246</v>
      </c>
      <c r="C14" s="977"/>
      <c r="D14" s="977"/>
      <c r="E14" s="978"/>
      <c r="F14" s="979"/>
    </row>
    <row r="15" spans="2:6" ht="19.5" customHeight="1">
      <c r="B15" s="980"/>
      <c r="C15" s="981"/>
      <c r="D15" s="981"/>
      <c r="E15" s="982"/>
      <c r="F15" s="983"/>
    </row>
    <row r="16" spans="2:6" ht="19.5" customHeight="1">
      <c r="B16" s="980"/>
      <c r="C16" s="981"/>
      <c r="D16" s="981"/>
      <c r="E16" s="982"/>
      <c r="F16" s="983"/>
    </row>
    <row r="17" spans="2:6" ht="19.5" customHeight="1">
      <c r="B17" s="980"/>
      <c r="C17" s="981"/>
      <c r="D17" s="981"/>
      <c r="E17" s="982"/>
      <c r="F17" s="983"/>
    </row>
    <row r="18" spans="2:6" ht="19.5" customHeight="1">
      <c r="B18" s="980"/>
      <c r="C18" s="981"/>
      <c r="D18" s="981"/>
      <c r="E18" s="982"/>
      <c r="F18" s="983"/>
    </row>
    <row r="19" spans="2:6" ht="19.5" customHeight="1">
      <c r="B19" s="984"/>
      <c r="C19" s="985" t="s">
        <v>178</v>
      </c>
      <c r="D19" s="986"/>
      <c r="E19" s="987"/>
      <c r="F19" s="988"/>
    </row>
    <row r="20" spans="2:6" ht="19.5" customHeight="1">
      <c r="B20" s="1531" t="s">
        <v>179</v>
      </c>
      <c r="C20" s="989"/>
      <c r="D20" s="977"/>
      <c r="E20" s="978"/>
      <c r="F20" s="979"/>
    </row>
    <row r="21" spans="2:6" ht="19.5" customHeight="1">
      <c r="B21" s="1532"/>
      <c r="C21" s="990"/>
      <c r="D21" s="981"/>
      <c r="E21" s="982"/>
      <c r="F21" s="983"/>
    </row>
    <row r="22" spans="2:6" ht="19.5" customHeight="1">
      <c r="B22" s="980"/>
      <c r="C22" s="981"/>
      <c r="D22" s="981"/>
      <c r="E22" s="982"/>
      <c r="F22" s="983"/>
    </row>
    <row r="23" spans="2:6" ht="19.5" customHeight="1">
      <c r="B23" s="980"/>
      <c r="C23" s="981"/>
      <c r="D23" s="981"/>
      <c r="E23" s="982"/>
      <c r="F23" s="983"/>
    </row>
    <row r="24" spans="2:6" ht="19.5" customHeight="1">
      <c r="B24" s="980"/>
      <c r="C24" s="991"/>
      <c r="D24" s="991"/>
      <c r="E24" s="992"/>
      <c r="F24" s="993"/>
    </row>
    <row r="25" spans="2:6" ht="19.5" customHeight="1">
      <c r="B25" s="984"/>
      <c r="C25" s="985" t="s">
        <v>178</v>
      </c>
      <c r="D25" s="986"/>
      <c r="E25" s="987"/>
      <c r="F25" s="988"/>
    </row>
    <row r="26" spans="2:6" ht="19.5" customHeight="1">
      <c r="B26" s="994" t="s">
        <v>177</v>
      </c>
      <c r="C26" s="995"/>
      <c r="D26" s="996"/>
      <c r="E26" s="997"/>
      <c r="F26" s="996"/>
    </row>
    <row r="27" spans="2:6" ht="19.5" customHeight="1">
      <c r="B27" s="356"/>
      <c r="C27" s="356"/>
      <c r="D27" s="356"/>
      <c r="E27" s="356"/>
      <c r="F27" s="356"/>
    </row>
    <row r="28" spans="2:6" ht="19.5" customHeight="1">
      <c r="B28" s="1063" t="s">
        <v>4806</v>
      </c>
      <c r="C28" s="1063"/>
      <c r="D28" s="1063"/>
      <c r="E28" s="1063"/>
      <c r="F28" s="1063"/>
    </row>
    <row r="29" spans="2:6" ht="19.5" customHeight="1">
      <c r="B29" s="1526" t="s">
        <v>4808</v>
      </c>
      <c r="C29" s="1526"/>
      <c r="D29" s="1526"/>
      <c r="E29" s="1526"/>
      <c r="F29" s="1526"/>
    </row>
    <row r="30" spans="2:6" ht="19.5" customHeight="1">
      <c r="B30" s="1526"/>
      <c r="C30" s="1526"/>
      <c r="D30" s="1526"/>
      <c r="E30" s="1526"/>
      <c r="F30" s="1526"/>
    </row>
    <row r="31" spans="2:6" ht="19.5" customHeight="1">
      <c r="B31" s="356"/>
      <c r="C31" s="356"/>
      <c r="D31" s="356"/>
      <c r="E31" s="1527" t="s">
        <v>499</v>
      </c>
      <c r="F31" s="1528"/>
    </row>
    <row r="32" spans="2:6" ht="19.5" customHeight="1">
      <c r="B32" s="356" t="s">
        <v>614</v>
      </c>
      <c r="C32" s="356"/>
      <c r="D32" s="356"/>
      <c r="E32" s="356"/>
      <c r="F32" s="356"/>
    </row>
    <row r="33" spans="2:6" ht="19.5" customHeight="1">
      <c r="B33" s="1535" t="s">
        <v>247</v>
      </c>
      <c r="C33" s="1537" t="s">
        <v>2815</v>
      </c>
      <c r="D33" s="1537" t="s">
        <v>239</v>
      </c>
      <c r="E33" s="1529" t="s">
        <v>240</v>
      </c>
      <c r="F33" s="1533" t="s">
        <v>241</v>
      </c>
    </row>
    <row r="34" spans="2:6" ht="19.5" customHeight="1">
      <c r="B34" s="1536"/>
      <c r="C34" s="1538"/>
      <c r="D34" s="1538"/>
      <c r="E34" s="1530"/>
      <c r="F34" s="1534"/>
    </row>
    <row r="35" spans="2:6" ht="19.5" customHeight="1">
      <c r="B35" s="976" t="s">
        <v>245</v>
      </c>
      <c r="C35" s="977"/>
      <c r="D35" s="977"/>
      <c r="E35" s="978"/>
      <c r="F35" s="979"/>
    </row>
    <row r="36" spans="2:6" ht="19.5" customHeight="1">
      <c r="B36" s="980"/>
      <c r="C36" s="981"/>
      <c r="D36" s="981"/>
      <c r="E36" s="982"/>
      <c r="F36" s="983"/>
    </row>
    <row r="37" spans="2:6" ht="19.5" customHeight="1">
      <c r="B37" s="980"/>
      <c r="C37" s="981"/>
      <c r="D37" s="981"/>
      <c r="E37" s="982"/>
      <c r="F37" s="983"/>
    </row>
    <row r="38" spans="2:6" ht="19.5" customHeight="1">
      <c r="B38" s="980"/>
      <c r="C38" s="981"/>
      <c r="D38" s="981"/>
      <c r="E38" s="982"/>
      <c r="F38" s="983"/>
    </row>
    <row r="39" spans="2:6" ht="19.5" customHeight="1">
      <c r="B39" s="980"/>
      <c r="C39" s="981"/>
      <c r="D39" s="981"/>
      <c r="E39" s="982"/>
      <c r="F39" s="983"/>
    </row>
    <row r="40" spans="2:6" ht="19.5" customHeight="1">
      <c r="B40" s="984"/>
      <c r="C40" s="985" t="s">
        <v>178</v>
      </c>
      <c r="D40" s="986"/>
      <c r="E40" s="987"/>
      <c r="F40" s="988"/>
    </row>
    <row r="41" spans="2:6" ht="19.5" customHeight="1">
      <c r="B41" s="976" t="s">
        <v>246</v>
      </c>
      <c r="C41" s="977"/>
      <c r="D41" s="977"/>
      <c r="E41" s="978"/>
      <c r="F41" s="979"/>
    </row>
    <row r="42" spans="2:6" ht="19.5" customHeight="1">
      <c r="B42" s="980"/>
      <c r="C42" s="981"/>
      <c r="D42" s="981"/>
      <c r="E42" s="982"/>
      <c r="F42" s="983"/>
    </row>
    <row r="43" spans="2:6" ht="19.5" customHeight="1">
      <c r="B43" s="980"/>
      <c r="C43" s="981"/>
      <c r="D43" s="981"/>
      <c r="E43" s="982"/>
      <c r="F43" s="983"/>
    </row>
    <row r="44" spans="2:6" ht="19.5" customHeight="1">
      <c r="B44" s="980"/>
      <c r="C44" s="981"/>
      <c r="D44" s="981"/>
      <c r="E44" s="982"/>
      <c r="F44" s="983"/>
    </row>
    <row r="45" spans="2:6" ht="19.5" customHeight="1">
      <c r="B45" s="980"/>
      <c r="C45" s="981"/>
      <c r="D45" s="981"/>
      <c r="E45" s="982"/>
      <c r="F45" s="983"/>
    </row>
    <row r="46" spans="2:6" ht="19.5" customHeight="1">
      <c r="B46" s="984"/>
      <c r="C46" s="985" t="s">
        <v>178</v>
      </c>
      <c r="D46" s="986"/>
      <c r="E46" s="987"/>
      <c r="F46" s="988"/>
    </row>
    <row r="47" spans="2:6" ht="19.5" customHeight="1">
      <c r="B47" s="1531" t="s">
        <v>179</v>
      </c>
      <c r="C47" s="989"/>
      <c r="D47" s="977"/>
      <c r="E47" s="978"/>
      <c r="F47" s="979"/>
    </row>
    <row r="48" spans="2:6" ht="19.5" customHeight="1">
      <c r="B48" s="1532"/>
      <c r="C48" s="990"/>
      <c r="D48" s="981"/>
      <c r="E48" s="982"/>
      <c r="F48" s="983"/>
    </row>
    <row r="49" spans="2:6" ht="19.5" customHeight="1">
      <c r="B49" s="980"/>
      <c r="C49" s="981"/>
      <c r="D49" s="981"/>
      <c r="E49" s="982"/>
      <c r="F49" s="983"/>
    </row>
    <row r="50" spans="2:6" ht="19.5" customHeight="1">
      <c r="B50" s="980"/>
      <c r="C50" s="981"/>
      <c r="D50" s="981"/>
      <c r="E50" s="982"/>
      <c r="F50" s="983"/>
    </row>
    <row r="51" spans="2:6" ht="19.5" customHeight="1">
      <c r="B51" s="980"/>
      <c r="C51" s="991"/>
      <c r="D51" s="991"/>
      <c r="E51" s="992"/>
      <c r="F51" s="993"/>
    </row>
    <row r="52" spans="2:6" ht="19.5" customHeight="1">
      <c r="B52" s="984"/>
      <c r="C52" s="985" t="s">
        <v>178</v>
      </c>
      <c r="D52" s="986"/>
      <c r="E52" s="987"/>
      <c r="F52" s="988"/>
    </row>
    <row r="53" spans="2:6" ht="19.5" customHeight="1">
      <c r="B53" s="994" t="s">
        <v>177</v>
      </c>
      <c r="C53" s="995"/>
      <c r="D53" s="996"/>
      <c r="E53" s="987"/>
      <c r="F53" s="988"/>
    </row>
    <row r="54" spans="2:6" ht="19.5" customHeight="1">
      <c r="B54" s="356"/>
      <c r="C54" s="356"/>
      <c r="D54" s="356"/>
      <c r="E54" s="356"/>
      <c r="F54" s="356"/>
    </row>
    <row r="55" spans="2:6" ht="19.5" customHeight="1">
      <c r="B55" s="1063" t="s">
        <v>4806</v>
      </c>
      <c r="C55" s="1063"/>
      <c r="D55" s="1063"/>
      <c r="E55" s="1063"/>
      <c r="F55" s="1063"/>
    </row>
    <row r="56" spans="2:6" ht="19.5" customHeight="1">
      <c r="B56" s="1526" t="s">
        <v>4808</v>
      </c>
      <c r="C56" s="1526"/>
      <c r="D56" s="1526"/>
      <c r="E56" s="1526"/>
      <c r="F56" s="1526"/>
    </row>
    <row r="57" spans="2:6" ht="19.5" customHeight="1">
      <c r="B57" s="1526"/>
      <c r="C57" s="1526"/>
      <c r="D57" s="1526"/>
      <c r="E57" s="1526"/>
      <c r="F57" s="1526"/>
    </row>
    <row r="59" spans="2:6" ht="19.5" customHeight="1">
      <c r="B59" s="356"/>
      <c r="C59" s="356"/>
      <c r="D59" s="356"/>
      <c r="E59" s="1527" t="s">
        <v>499</v>
      </c>
      <c r="F59" s="1528"/>
    </row>
    <row r="60" spans="2:6" ht="19.5" customHeight="1">
      <c r="B60" s="356" t="s">
        <v>513</v>
      </c>
      <c r="C60" s="356"/>
      <c r="D60" s="356"/>
      <c r="E60" s="356"/>
      <c r="F60" s="356"/>
    </row>
    <row r="61" spans="2:6" ht="19.5" customHeight="1">
      <c r="B61" s="1535" t="s">
        <v>247</v>
      </c>
      <c r="C61" s="1537" t="s">
        <v>2816</v>
      </c>
      <c r="D61" s="1537" t="s">
        <v>239</v>
      </c>
      <c r="E61" s="1529" t="s">
        <v>240</v>
      </c>
      <c r="F61" s="1533" t="s">
        <v>241</v>
      </c>
    </row>
    <row r="62" spans="2:6" ht="19.5" customHeight="1">
      <c r="B62" s="1536"/>
      <c r="C62" s="1538"/>
      <c r="D62" s="1538"/>
      <c r="E62" s="1530"/>
      <c r="F62" s="1534"/>
    </row>
    <row r="63" spans="2:6" ht="19.5" customHeight="1">
      <c r="B63" s="976" t="s">
        <v>245</v>
      </c>
      <c r="C63" s="977"/>
      <c r="D63" s="977"/>
      <c r="E63" s="978"/>
      <c r="F63" s="979"/>
    </row>
    <row r="64" spans="2:6" ht="19.5" customHeight="1">
      <c r="B64" s="980"/>
      <c r="C64" s="981"/>
      <c r="D64" s="981"/>
      <c r="E64" s="982"/>
      <c r="F64" s="983"/>
    </row>
    <row r="65" spans="2:6" ht="19.5" customHeight="1">
      <c r="B65" s="980"/>
      <c r="C65" s="981"/>
      <c r="D65" s="981"/>
      <c r="E65" s="982"/>
      <c r="F65" s="983"/>
    </row>
    <row r="66" spans="2:6" ht="19.5" customHeight="1">
      <c r="B66" s="980"/>
      <c r="C66" s="981"/>
      <c r="D66" s="981"/>
      <c r="E66" s="982"/>
      <c r="F66" s="983"/>
    </row>
    <row r="67" spans="2:6" ht="19.5" customHeight="1">
      <c r="B67" s="980"/>
      <c r="C67" s="981"/>
      <c r="D67" s="981"/>
      <c r="E67" s="982"/>
      <c r="F67" s="983"/>
    </row>
    <row r="68" spans="2:6" ht="19.5" customHeight="1">
      <c r="B68" s="984"/>
      <c r="C68" s="985" t="s">
        <v>178</v>
      </c>
      <c r="D68" s="986"/>
      <c r="E68" s="987"/>
      <c r="F68" s="988"/>
    </row>
    <row r="69" spans="2:6" ht="19.5" customHeight="1">
      <c r="B69" s="976" t="s">
        <v>246</v>
      </c>
      <c r="C69" s="977"/>
      <c r="D69" s="977"/>
      <c r="E69" s="978"/>
      <c r="F69" s="979"/>
    </row>
    <row r="70" spans="2:6" ht="19.5" customHeight="1">
      <c r="B70" s="980"/>
      <c r="C70" s="981"/>
      <c r="D70" s="981"/>
      <c r="E70" s="982"/>
      <c r="F70" s="983"/>
    </row>
    <row r="71" spans="2:6" ht="19.5" customHeight="1">
      <c r="B71" s="980"/>
      <c r="C71" s="981"/>
      <c r="D71" s="981"/>
      <c r="E71" s="982"/>
      <c r="F71" s="983"/>
    </row>
    <row r="72" spans="2:6" ht="19.5" customHeight="1">
      <c r="B72" s="980"/>
      <c r="C72" s="981"/>
      <c r="D72" s="981"/>
      <c r="E72" s="982"/>
      <c r="F72" s="983"/>
    </row>
    <row r="73" spans="2:6" ht="19.5" customHeight="1">
      <c r="B73" s="980"/>
      <c r="C73" s="981"/>
      <c r="D73" s="981"/>
      <c r="E73" s="982"/>
      <c r="F73" s="983"/>
    </row>
    <row r="74" spans="2:6" ht="19.5" customHeight="1">
      <c r="B74" s="984"/>
      <c r="C74" s="985" t="s">
        <v>178</v>
      </c>
      <c r="D74" s="986"/>
      <c r="E74" s="987"/>
      <c r="F74" s="988"/>
    </row>
    <row r="75" spans="2:6" ht="19.5" customHeight="1">
      <c r="B75" s="1531" t="s">
        <v>179</v>
      </c>
      <c r="C75" s="989"/>
      <c r="D75" s="977"/>
      <c r="E75" s="978"/>
      <c r="F75" s="979"/>
    </row>
    <row r="76" spans="2:6" ht="19.5" customHeight="1">
      <c r="B76" s="1532"/>
      <c r="C76" s="990"/>
      <c r="D76" s="981"/>
      <c r="E76" s="982"/>
      <c r="F76" s="983"/>
    </row>
    <row r="77" spans="2:6" ht="19.5" customHeight="1">
      <c r="B77" s="980"/>
      <c r="C77" s="981"/>
      <c r="D77" s="981"/>
      <c r="E77" s="982"/>
      <c r="F77" s="983"/>
    </row>
    <row r="78" spans="2:6" ht="19.5" customHeight="1">
      <c r="B78" s="980"/>
      <c r="C78" s="981"/>
      <c r="D78" s="981"/>
      <c r="E78" s="982"/>
      <c r="F78" s="983"/>
    </row>
    <row r="79" spans="2:6" ht="19.5" customHeight="1">
      <c r="B79" s="980"/>
      <c r="C79" s="991"/>
      <c r="D79" s="991"/>
      <c r="E79" s="992"/>
      <c r="F79" s="993"/>
    </row>
    <row r="80" spans="2:6" ht="19.5" customHeight="1">
      <c r="B80" s="984"/>
      <c r="C80" s="985" t="s">
        <v>178</v>
      </c>
      <c r="D80" s="986"/>
      <c r="E80" s="987"/>
      <c r="F80" s="988"/>
    </row>
    <row r="81" spans="2:6" ht="19.5" customHeight="1">
      <c r="B81" s="994" t="s">
        <v>177</v>
      </c>
      <c r="C81" s="995"/>
      <c r="D81" s="996"/>
      <c r="E81" s="987"/>
      <c r="F81" s="988"/>
    </row>
    <row r="82" spans="2:6" ht="19.5" customHeight="1">
      <c r="B82" s="356"/>
      <c r="C82" s="356"/>
      <c r="D82" s="356"/>
      <c r="E82" s="356"/>
      <c r="F82" s="356"/>
    </row>
    <row r="83" spans="2:6" ht="19.5" customHeight="1">
      <c r="B83" s="1063" t="s">
        <v>4806</v>
      </c>
      <c r="C83" s="1063"/>
      <c r="D83" s="1063"/>
      <c r="E83" s="1063"/>
      <c r="F83" s="1063"/>
    </row>
    <row r="84" spans="2:6" ht="19.5" customHeight="1">
      <c r="B84" s="1526" t="s">
        <v>4808</v>
      </c>
      <c r="C84" s="1526"/>
      <c r="D84" s="1526"/>
      <c r="E84" s="1526"/>
      <c r="F84" s="1526"/>
    </row>
    <row r="85" spans="2:6" ht="19.5" customHeight="1">
      <c r="B85" s="1526"/>
      <c r="C85" s="1526"/>
      <c r="D85" s="1526"/>
      <c r="E85" s="1526"/>
      <c r="F85" s="1526"/>
    </row>
    <row r="87" spans="2:6" ht="19.5" customHeight="1">
      <c r="B87" s="356"/>
      <c r="C87" s="356"/>
      <c r="D87" s="356"/>
      <c r="E87" s="1527" t="s">
        <v>499</v>
      </c>
      <c r="F87" s="1528"/>
    </row>
    <row r="90" spans="2:6" ht="19.5" customHeight="1">
      <c r="B90" s="74" t="s">
        <v>4806</v>
      </c>
    </row>
    <row r="91" spans="2:6" ht="19.5" customHeight="1">
      <c r="B91" s="1525" t="s">
        <v>4807</v>
      </c>
      <c r="C91" s="1525"/>
      <c r="D91" s="1525"/>
      <c r="E91" s="1525"/>
      <c r="F91" s="1525"/>
    </row>
    <row r="92" spans="2:6" ht="19.5" customHeight="1">
      <c r="B92" s="1525"/>
      <c r="C92" s="1525"/>
      <c r="D92" s="1525"/>
      <c r="E92" s="1525"/>
      <c r="F92" s="1525"/>
    </row>
  </sheetData>
  <mergeCells count="26">
    <mergeCell ref="B20:B21"/>
    <mergeCell ref="E31:F31"/>
    <mergeCell ref="B33:B34"/>
    <mergeCell ref="C33:C34"/>
    <mergeCell ref="B3:F3"/>
    <mergeCell ref="F6:F7"/>
    <mergeCell ref="B6:B7"/>
    <mergeCell ref="C6:C7"/>
    <mergeCell ref="E6:E7"/>
    <mergeCell ref="D6:D7"/>
    <mergeCell ref="D33:D34"/>
    <mergeCell ref="B91:F92"/>
    <mergeCell ref="B84:F85"/>
    <mergeCell ref="B56:F57"/>
    <mergeCell ref="B29:F30"/>
    <mergeCell ref="E59:F59"/>
    <mergeCell ref="E33:E34"/>
    <mergeCell ref="B47:B48"/>
    <mergeCell ref="F33:F34"/>
    <mergeCell ref="E87:F87"/>
    <mergeCell ref="E61:E62"/>
    <mergeCell ref="F61:F62"/>
    <mergeCell ref="B75:B76"/>
    <mergeCell ref="B61:B62"/>
    <mergeCell ref="C61:C62"/>
    <mergeCell ref="D61:D62"/>
  </mergeCells>
  <phoneticPr fontId="28"/>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2" manualBreakCount="2">
    <brk id="31" max="16383" man="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9"/>
  <sheetViews>
    <sheetView zoomScaleNormal="100" zoomScaleSheetLayoutView="85" workbookViewId="0"/>
  </sheetViews>
  <sheetFormatPr defaultColWidth="8" defaultRowHeight="11.25"/>
  <cols>
    <col min="1" max="1" width="2.625" style="102" customWidth="1"/>
    <col min="2" max="2" width="3.875" style="102" customWidth="1"/>
    <col min="3" max="4" width="2.625" style="102" customWidth="1"/>
    <col min="5" max="5" width="39.125" style="102" customWidth="1"/>
    <col min="6" max="30" width="14.625" style="102" customWidth="1"/>
    <col min="31" max="31" width="15.625" style="102" customWidth="1"/>
    <col min="32" max="32" width="2.625" style="102" customWidth="1"/>
    <col min="33" max="33" width="10.125" style="102" customWidth="1"/>
    <col min="34" max="16384" width="8" style="102"/>
  </cols>
  <sheetData>
    <row r="1" spans="1:31" ht="18.75" customHeight="1">
      <c r="B1" s="1296" t="s">
        <v>2864</v>
      </c>
      <c r="C1" s="1297"/>
      <c r="D1" s="1297"/>
      <c r="E1" s="1297"/>
      <c r="F1" s="1297"/>
      <c r="G1" s="1297"/>
      <c r="H1" s="1297"/>
      <c r="I1" s="1297"/>
      <c r="J1" s="1297"/>
      <c r="K1" s="1297"/>
      <c r="L1" s="1297"/>
      <c r="M1" s="1297"/>
      <c r="N1" s="1297"/>
      <c r="O1" s="1297"/>
      <c r="P1" s="1297"/>
      <c r="Q1" s="1297"/>
      <c r="R1" s="1297"/>
      <c r="S1" s="1297"/>
      <c r="T1" s="1297"/>
      <c r="U1" s="1297"/>
      <c r="V1" s="1297"/>
      <c r="W1" s="1297"/>
      <c r="X1" s="1297"/>
      <c r="Y1" s="1297"/>
      <c r="Z1" s="1297"/>
      <c r="AA1" s="1297"/>
      <c r="AB1" s="1297"/>
      <c r="AC1" s="1297"/>
      <c r="AD1" s="1297"/>
      <c r="AE1" s="1297"/>
    </row>
    <row r="2" spans="1:31" ht="9.9499999999999993" customHeight="1">
      <c r="A2" s="95"/>
      <c r="B2" s="94"/>
      <c r="C2" s="94"/>
      <c r="D2" s="94"/>
      <c r="E2" s="94"/>
      <c r="F2" s="94"/>
      <c r="G2" s="94"/>
      <c r="H2" s="94"/>
      <c r="I2" s="94"/>
      <c r="J2" s="94"/>
      <c r="K2" s="94"/>
      <c r="L2" s="94"/>
      <c r="Z2" s="96"/>
      <c r="AA2" s="96"/>
      <c r="AB2" s="96"/>
      <c r="AC2" s="96"/>
      <c r="AD2" s="96"/>
      <c r="AE2" s="97"/>
    </row>
    <row r="3" spans="1:31" ht="20.100000000000001" customHeight="1">
      <c r="B3" s="1475" t="s">
        <v>155</v>
      </c>
      <c r="C3" s="1476"/>
      <c r="D3" s="1476"/>
      <c r="E3" s="1476"/>
      <c r="F3" s="1476"/>
      <c r="G3" s="1476"/>
      <c r="H3" s="1476"/>
      <c r="I3" s="1476"/>
      <c r="J3" s="1476"/>
      <c r="K3" s="1476"/>
      <c r="L3" s="1476"/>
      <c r="M3" s="1476"/>
      <c r="N3" s="1476"/>
      <c r="O3" s="1476"/>
      <c r="P3" s="1476"/>
      <c r="Q3" s="1476"/>
      <c r="R3" s="1476"/>
      <c r="S3" s="1476"/>
      <c r="T3" s="1476"/>
      <c r="U3" s="1476"/>
      <c r="V3" s="1476"/>
      <c r="W3" s="1476"/>
      <c r="X3" s="1476"/>
      <c r="Y3" s="1476"/>
      <c r="Z3" s="1476"/>
      <c r="AA3" s="1476"/>
      <c r="AB3" s="1476"/>
      <c r="AC3" s="1476"/>
      <c r="AD3" s="1476"/>
      <c r="AE3" s="1476"/>
    </row>
    <row r="4" spans="1:31" ht="8.25" customHeight="1">
      <c r="B4" s="435"/>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row>
    <row r="5" spans="1:31" s="52" customFormat="1" ht="20.25" customHeight="1" thickBot="1">
      <c r="B5" s="285" t="s">
        <v>83</v>
      </c>
      <c r="C5" s="550" t="s">
        <v>84</v>
      </c>
      <c r="D5" s="94"/>
      <c r="E5" s="123"/>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8" t="s">
        <v>227</v>
      </c>
    </row>
    <row r="6" spans="1:31" s="48" customFormat="1" ht="20.25" customHeight="1">
      <c r="A6" s="439"/>
      <c r="B6" s="1546" t="s">
        <v>85</v>
      </c>
      <c r="C6" s="1547"/>
      <c r="D6" s="1547"/>
      <c r="E6" s="1547"/>
      <c r="F6" s="1558" t="s">
        <v>127</v>
      </c>
      <c r="G6" s="1559"/>
      <c r="H6" s="1560"/>
      <c r="I6" s="1560"/>
      <c r="J6" s="1560"/>
      <c r="K6" s="1560" t="s">
        <v>2817</v>
      </c>
      <c r="L6" s="1560"/>
      <c r="M6" s="1560"/>
      <c r="N6" s="1560"/>
      <c r="O6" s="1560"/>
      <c r="P6" s="1560"/>
      <c r="Q6" s="1560"/>
      <c r="R6" s="1560"/>
      <c r="S6" s="1560"/>
      <c r="T6" s="1560"/>
      <c r="U6" s="1560"/>
      <c r="V6" s="1560"/>
      <c r="W6" s="1560"/>
      <c r="X6" s="1560"/>
      <c r="Y6" s="1560"/>
      <c r="Z6" s="1560"/>
      <c r="AA6" s="1560"/>
      <c r="AB6" s="1560"/>
      <c r="AC6" s="1560"/>
      <c r="AD6" s="1564"/>
      <c r="AE6" s="1587" t="s">
        <v>86</v>
      </c>
    </row>
    <row r="7" spans="1:31" s="48" customFormat="1" ht="20.25" customHeight="1">
      <c r="A7" s="439"/>
      <c r="B7" s="1548"/>
      <c r="C7" s="1549"/>
      <c r="D7" s="1549"/>
      <c r="E7" s="1549"/>
      <c r="F7" s="1561"/>
      <c r="G7" s="1562"/>
      <c r="H7" s="1563"/>
      <c r="I7" s="1563"/>
      <c r="J7" s="1563"/>
      <c r="K7" s="1563"/>
      <c r="L7" s="1563"/>
      <c r="M7" s="1563"/>
      <c r="N7" s="1563"/>
      <c r="O7" s="1563"/>
      <c r="P7" s="1563"/>
      <c r="Q7" s="1563"/>
      <c r="R7" s="1563"/>
      <c r="S7" s="1563"/>
      <c r="T7" s="1563"/>
      <c r="U7" s="1563"/>
      <c r="V7" s="1563"/>
      <c r="W7" s="1563"/>
      <c r="X7" s="1563"/>
      <c r="Y7" s="1563"/>
      <c r="Z7" s="1563"/>
      <c r="AA7" s="1563"/>
      <c r="AB7" s="1563"/>
      <c r="AC7" s="1563"/>
      <c r="AD7" s="1565"/>
      <c r="AE7" s="1588"/>
    </row>
    <row r="8" spans="1:31" s="48" customFormat="1" ht="20.25" customHeight="1" thickBot="1">
      <c r="A8" s="439"/>
      <c r="B8" s="1550"/>
      <c r="C8" s="1551"/>
      <c r="D8" s="1551"/>
      <c r="E8" s="1551"/>
      <c r="F8" s="547" t="s">
        <v>390</v>
      </c>
      <c r="G8" s="548" t="s">
        <v>391</v>
      </c>
      <c r="H8" s="548" t="s">
        <v>392</v>
      </c>
      <c r="I8" s="548" t="s">
        <v>393</v>
      </c>
      <c r="J8" s="548" t="s">
        <v>394</v>
      </c>
      <c r="K8" s="548" t="s">
        <v>395</v>
      </c>
      <c r="L8" s="548" t="s">
        <v>396</v>
      </c>
      <c r="M8" s="548" t="s">
        <v>397</v>
      </c>
      <c r="N8" s="548" t="s">
        <v>398</v>
      </c>
      <c r="O8" s="548" t="s">
        <v>399</v>
      </c>
      <c r="P8" s="548" t="s">
        <v>400</v>
      </c>
      <c r="Q8" s="548" t="s">
        <v>401</v>
      </c>
      <c r="R8" s="548" t="s">
        <v>402</v>
      </c>
      <c r="S8" s="548" t="s">
        <v>403</v>
      </c>
      <c r="T8" s="548" t="s">
        <v>404</v>
      </c>
      <c r="U8" s="548" t="s">
        <v>405</v>
      </c>
      <c r="V8" s="548" t="s">
        <v>406</v>
      </c>
      <c r="W8" s="548" t="s">
        <v>407</v>
      </c>
      <c r="X8" s="548" t="s">
        <v>408</v>
      </c>
      <c r="Y8" s="548" t="s">
        <v>409</v>
      </c>
      <c r="Z8" s="548" t="s">
        <v>410</v>
      </c>
      <c r="AA8" s="548" t="s">
        <v>411</v>
      </c>
      <c r="AB8" s="548" t="s">
        <v>2854</v>
      </c>
      <c r="AC8" s="548" t="s">
        <v>2855</v>
      </c>
      <c r="AD8" s="549" t="s">
        <v>2856</v>
      </c>
      <c r="AE8" s="1589"/>
    </row>
    <row r="9" spans="1:31" s="447" customFormat="1" ht="20.25" customHeight="1">
      <c r="A9" s="440"/>
      <c r="B9" s="441" t="s">
        <v>87</v>
      </c>
      <c r="C9" s="1594" t="s">
        <v>88</v>
      </c>
      <c r="D9" s="1554"/>
      <c r="E9" s="1554"/>
      <c r="F9" s="442">
        <f t="shared" ref="F9:AD9" si="0">SUM(F10,F15)</f>
        <v>0</v>
      </c>
      <c r="G9" s="443">
        <f t="shared" ref="G9" si="1">SUM(G10,G15)</f>
        <v>0</v>
      </c>
      <c r="H9" s="443">
        <f t="shared" si="0"/>
        <v>0</v>
      </c>
      <c r="I9" s="443">
        <f t="shared" si="0"/>
        <v>0</v>
      </c>
      <c r="J9" s="444">
        <f t="shared" si="0"/>
        <v>0</v>
      </c>
      <c r="K9" s="445">
        <f t="shared" si="0"/>
        <v>0</v>
      </c>
      <c r="L9" s="445">
        <f t="shared" si="0"/>
        <v>0</v>
      </c>
      <c r="M9" s="445">
        <f t="shared" si="0"/>
        <v>0</v>
      </c>
      <c r="N9" s="445">
        <f t="shared" si="0"/>
        <v>0</v>
      </c>
      <c r="O9" s="445">
        <f t="shared" si="0"/>
        <v>0</v>
      </c>
      <c r="P9" s="445">
        <f t="shared" si="0"/>
        <v>0</v>
      </c>
      <c r="Q9" s="445">
        <f t="shared" si="0"/>
        <v>0</v>
      </c>
      <c r="R9" s="445">
        <f t="shared" si="0"/>
        <v>0</v>
      </c>
      <c r="S9" s="445">
        <f t="shared" si="0"/>
        <v>0</v>
      </c>
      <c r="T9" s="445">
        <f t="shared" si="0"/>
        <v>0</v>
      </c>
      <c r="U9" s="445">
        <f t="shared" si="0"/>
        <v>0</v>
      </c>
      <c r="V9" s="445">
        <f t="shared" si="0"/>
        <v>0</v>
      </c>
      <c r="W9" s="445">
        <f t="shared" si="0"/>
        <v>0</v>
      </c>
      <c r="X9" s="445">
        <f t="shared" si="0"/>
        <v>0</v>
      </c>
      <c r="Y9" s="445">
        <f t="shared" si="0"/>
        <v>0</v>
      </c>
      <c r="Z9" s="445">
        <f t="shared" si="0"/>
        <v>0</v>
      </c>
      <c r="AA9" s="445">
        <f t="shared" si="0"/>
        <v>0</v>
      </c>
      <c r="AB9" s="445">
        <f t="shared" si="0"/>
        <v>0</v>
      </c>
      <c r="AC9" s="445">
        <f t="shared" si="0"/>
        <v>0</v>
      </c>
      <c r="AD9" s="445">
        <f t="shared" si="0"/>
        <v>0</v>
      </c>
      <c r="AE9" s="446">
        <f>SUM(AE10,AE15)</f>
        <v>0</v>
      </c>
    </row>
    <row r="10" spans="1:31" s="447" customFormat="1" ht="30" customHeight="1">
      <c r="A10" s="440"/>
      <c r="B10" s="448"/>
      <c r="C10" s="449" t="s">
        <v>89</v>
      </c>
      <c r="D10" s="1592" t="s">
        <v>543</v>
      </c>
      <c r="E10" s="1556"/>
      <c r="F10" s="450">
        <f>SUM(F11:F12)</f>
        <v>0</v>
      </c>
      <c r="G10" s="451">
        <f t="shared" ref="G10" si="2">SUM(G11:G12)</f>
        <v>0</v>
      </c>
      <c r="H10" s="451">
        <f t="shared" ref="H10:AD10" si="3">SUM(H11:H12)</f>
        <v>0</v>
      </c>
      <c r="I10" s="451">
        <f t="shared" si="3"/>
        <v>0</v>
      </c>
      <c r="J10" s="451">
        <f t="shared" ref="J10" si="4">SUM(J11:J12)</f>
        <v>0</v>
      </c>
      <c r="K10" s="451">
        <f t="shared" si="3"/>
        <v>0</v>
      </c>
      <c r="L10" s="451">
        <f>SUM(L11:L12)</f>
        <v>0</v>
      </c>
      <c r="M10" s="451">
        <f t="shared" si="3"/>
        <v>0</v>
      </c>
      <c r="N10" s="451">
        <f t="shared" si="3"/>
        <v>0</v>
      </c>
      <c r="O10" s="451">
        <f t="shared" si="3"/>
        <v>0</v>
      </c>
      <c r="P10" s="451">
        <f t="shared" si="3"/>
        <v>0</v>
      </c>
      <c r="Q10" s="451">
        <f t="shared" si="3"/>
        <v>0</v>
      </c>
      <c r="R10" s="451">
        <f t="shared" si="3"/>
        <v>0</v>
      </c>
      <c r="S10" s="451">
        <f t="shared" si="3"/>
        <v>0</v>
      </c>
      <c r="T10" s="451">
        <f t="shared" si="3"/>
        <v>0</v>
      </c>
      <c r="U10" s="451">
        <f t="shared" si="3"/>
        <v>0</v>
      </c>
      <c r="V10" s="451">
        <f t="shared" si="3"/>
        <v>0</v>
      </c>
      <c r="W10" s="451">
        <f t="shared" si="3"/>
        <v>0</v>
      </c>
      <c r="X10" s="451">
        <f t="shared" si="3"/>
        <v>0</v>
      </c>
      <c r="Y10" s="451">
        <f t="shared" si="3"/>
        <v>0</v>
      </c>
      <c r="Z10" s="451">
        <f t="shared" si="3"/>
        <v>0</v>
      </c>
      <c r="AA10" s="451">
        <f t="shared" si="3"/>
        <v>0</v>
      </c>
      <c r="AB10" s="451">
        <f t="shared" si="3"/>
        <v>0</v>
      </c>
      <c r="AC10" s="451">
        <f t="shared" si="3"/>
        <v>0</v>
      </c>
      <c r="AD10" s="451">
        <f t="shared" si="3"/>
        <v>0</v>
      </c>
      <c r="AE10" s="452">
        <f>SUM(F10:AD10)</f>
        <v>0</v>
      </c>
    </row>
    <row r="11" spans="1:31" s="447" customFormat="1" ht="20.25" customHeight="1">
      <c r="A11" s="440"/>
      <c r="B11" s="448"/>
      <c r="C11" s="453"/>
      <c r="D11" s="1595" t="s">
        <v>544</v>
      </c>
      <c r="E11" s="1556"/>
      <c r="F11" s="450">
        <v>0</v>
      </c>
      <c r="G11" s="451">
        <v>0</v>
      </c>
      <c r="H11" s="451">
        <v>0</v>
      </c>
      <c r="I11" s="451">
        <v>0</v>
      </c>
      <c r="J11" s="455"/>
      <c r="K11" s="455"/>
      <c r="L11" s="455"/>
      <c r="M11" s="455"/>
      <c r="N11" s="455"/>
      <c r="O11" s="455"/>
      <c r="P11" s="455"/>
      <c r="Q11" s="455"/>
      <c r="R11" s="455"/>
      <c r="S11" s="455"/>
      <c r="T11" s="455"/>
      <c r="U11" s="455"/>
      <c r="V11" s="455"/>
      <c r="W11" s="455"/>
      <c r="X11" s="455"/>
      <c r="Y11" s="455"/>
      <c r="Z11" s="455"/>
      <c r="AA11" s="455"/>
      <c r="AB11" s="455"/>
      <c r="AC11" s="455"/>
      <c r="AD11" s="455"/>
      <c r="AE11" s="452">
        <f t="shared" ref="AE11:AE32" si="5">SUM(F11:AD11)</f>
        <v>0</v>
      </c>
    </row>
    <row r="12" spans="1:31" s="447" customFormat="1" ht="20.25" customHeight="1">
      <c r="A12" s="440"/>
      <c r="B12" s="448"/>
      <c r="C12" s="453"/>
      <c r="D12" s="1596" t="s">
        <v>545</v>
      </c>
      <c r="E12" s="1597"/>
      <c r="F12" s="442">
        <f t="shared" ref="F12:L12" si="6">SUM(F13:F14)</f>
        <v>0</v>
      </c>
      <c r="G12" s="445">
        <f t="shared" ref="G12" si="7">SUM(G13:G14)</f>
        <v>0</v>
      </c>
      <c r="H12" s="445">
        <f t="shared" si="6"/>
        <v>0</v>
      </c>
      <c r="I12" s="445">
        <f t="shared" si="6"/>
        <v>0</v>
      </c>
      <c r="J12" s="445">
        <f t="shared" ref="J12" si="8">SUM(J13:J14)</f>
        <v>0</v>
      </c>
      <c r="K12" s="445">
        <f t="shared" si="6"/>
        <v>0</v>
      </c>
      <c r="L12" s="445">
        <f t="shared" si="6"/>
        <v>0</v>
      </c>
      <c r="M12" s="445">
        <f t="shared" ref="M12:AD12" si="9">SUM(M13:M14)</f>
        <v>0</v>
      </c>
      <c r="N12" s="445">
        <f t="shared" si="9"/>
        <v>0</v>
      </c>
      <c r="O12" s="445">
        <f t="shared" si="9"/>
        <v>0</v>
      </c>
      <c r="P12" s="445">
        <f t="shared" si="9"/>
        <v>0</v>
      </c>
      <c r="Q12" s="445">
        <f t="shared" si="9"/>
        <v>0</v>
      </c>
      <c r="R12" s="445">
        <f t="shared" si="9"/>
        <v>0</v>
      </c>
      <c r="S12" s="445">
        <f t="shared" si="9"/>
        <v>0</v>
      </c>
      <c r="T12" s="445">
        <f t="shared" si="9"/>
        <v>0</v>
      </c>
      <c r="U12" s="445">
        <f t="shared" si="9"/>
        <v>0</v>
      </c>
      <c r="V12" s="445">
        <f t="shared" si="9"/>
        <v>0</v>
      </c>
      <c r="W12" s="445">
        <f t="shared" si="9"/>
        <v>0</v>
      </c>
      <c r="X12" s="445">
        <f t="shared" si="9"/>
        <v>0</v>
      </c>
      <c r="Y12" s="445">
        <f t="shared" si="9"/>
        <v>0</v>
      </c>
      <c r="Z12" s="445">
        <f t="shared" si="9"/>
        <v>0</v>
      </c>
      <c r="AA12" s="445">
        <f t="shared" si="9"/>
        <v>0</v>
      </c>
      <c r="AB12" s="445">
        <f t="shared" si="9"/>
        <v>0</v>
      </c>
      <c r="AC12" s="445">
        <f t="shared" ref="AC12" si="10">SUM(AC13:AC14)</f>
        <v>0</v>
      </c>
      <c r="AD12" s="445">
        <f t="shared" si="9"/>
        <v>0</v>
      </c>
      <c r="AE12" s="456">
        <f t="shared" si="5"/>
        <v>0</v>
      </c>
    </row>
    <row r="13" spans="1:31" s="447" customFormat="1" ht="20.25" customHeight="1">
      <c r="A13" s="440"/>
      <c r="B13" s="448"/>
      <c r="C13" s="453"/>
      <c r="D13" s="453"/>
      <c r="E13" s="457" t="s">
        <v>317</v>
      </c>
      <c r="F13" s="458">
        <v>0</v>
      </c>
      <c r="G13" s="459">
        <v>0</v>
      </c>
      <c r="H13" s="459">
        <v>0</v>
      </c>
      <c r="I13" s="459">
        <v>0</v>
      </c>
      <c r="J13" s="460"/>
      <c r="K13" s="460"/>
      <c r="L13" s="460"/>
      <c r="M13" s="460"/>
      <c r="N13" s="460"/>
      <c r="O13" s="460"/>
      <c r="P13" s="460"/>
      <c r="Q13" s="460"/>
      <c r="R13" s="460"/>
      <c r="S13" s="460"/>
      <c r="T13" s="460"/>
      <c r="U13" s="460"/>
      <c r="V13" s="460"/>
      <c r="W13" s="460"/>
      <c r="X13" s="460"/>
      <c r="Y13" s="460"/>
      <c r="Z13" s="460"/>
      <c r="AA13" s="460"/>
      <c r="AB13" s="460"/>
      <c r="AC13" s="460"/>
      <c r="AD13" s="460"/>
      <c r="AE13" s="461">
        <f t="shared" si="5"/>
        <v>0</v>
      </c>
    </row>
    <row r="14" spans="1:31" s="447" customFormat="1" ht="20.25" customHeight="1">
      <c r="A14" s="440"/>
      <c r="B14" s="462"/>
      <c r="C14" s="453"/>
      <c r="D14" s="463"/>
      <c r="E14" s="464" t="s">
        <v>128</v>
      </c>
      <c r="F14" s="442">
        <v>0</v>
      </c>
      <c r="G14" s="445">
        <v>0</v>
      </c>
      <c r="H14" s="445">
        <v>0</v>
      </c>
      <c r="I14" s="445">
        <v>0</v>
      </c>
      <c r="J14" s="465"/>
      <c r="K14" s="465"/>
      <c r="L14" s="465"/>
      <c r="M14" s="465"/>
      <c r="N14" s="465"/>
      <c r="O14" s="465"/>
      <c r="P14" s="465"/>
      <c r="Q14" s="465"/>
      <c r="R14" s="465"/>
      <c r="S14" s="465"/>
      <c r="T14" s="465"/>
      <c r="U14" s="465"/>
      <c r="V14" s="465"/>
      <c r="W14" s="465"/>
      <c r="X14" s="465"/>
      <c r="Y14" s="465"/>
      <c r="Z14" s="465"/>
      <c r="AA14" s="465"/>
      <c r="AB14" s="465"/>
      <c r="AC14" s="465"/>
      <c r="AD14" s="465"/>
      <c r="AE14" s="466">
        <f t="shared" si="5"/>
        <v>0</v>
      </c>
    </row>
    <row r="15" spans="1:31" s="447" customFormat="1" ht="30" customHeight="1">
      <c r="A15" s="440"/>
      <c r="B15" s="448"/>
      <c r="C15" s="467" t="s">
        <v>89</v>
      </c>
      <c r="D15" s="1592" t="s">
        <v>546</v>
      </c>
      <c r="E15" s="1556"/>
      <c r="F15" s="450">
        <f>SUM(F16:F17)</f>
        <v>0</v>
      </c>
      <c r="G15" s="451">
        <f t="shared" ref="G15" si="11">SUM(G16:G17)</f>
        <v>0</v>
      </c>
      <c r="H15" s="451">
        <f t="shared" ref="H15:AD15" si="12">SUM(H16:H17)</f>
        <v>0</v>
      </c>
      <c r="I15" s="451">
        <f t="shared" si="12"/>
        <v>0</v>
      </c>
      <c r="J15" s="451">
        <f t="shared" ref="J15" si="13">SUM(J16:J17)</f>
        <v>0</v>
      </c>
      <c r="K15" s="451">
        <f t="shared" si="12"/>
        <v>0</v>
      </c>
      <c r="L15" s="451">
        <f t="shared" si="12"/>
        <v>0</v>
      </c>
      <c r="M15" s="451">
        <f t="shared" si="12"/>
        <v>0</v>
      </c>
      <c r="N15" s="451">
        <f t="shared" si="12"/>
        <v>0</v>
      </c>
      <c r="O15" s="451">
        <f t="shared" si="12"/>
        <v>0</v>
      </c>
      <c r="P15" s="451">
        <f t="shared" si="12"/>
        <v>0</v>
      </c>
      <c r="Q15" s="451">
        <f t="shared" si="12"/>
        <v>0</v>
      </c>
      <c r="R15" s="451">
        <f t="shared" si="12"/>
        <v>0</v>
      </c>
      <c r="S15" s="451">
        <f t="shared" si="12"/>
        <v>0</v>
      </c>
      <c r="T15" s="451">
        <f t="shared" si="12"/>
        <v>0</v>
      </c>
      <c r="U15" s="451">
        <f t="shared" si="12"/>
        <v>0</v>
      </c>
      <c r="V15" s="451">
        <f t="shared" si="12"/>
        <v>0</v>
      </c>
      <c r="W15" s="451">
        <f t="shared" si="12"/>
        <v>0</v>
      </c>
      <c r="X15" s="451">
        <f t="shared" si="12"/>
        <v>0</v>
      </c>
      <c r="Y15" s="451">
        <f t="shared" si="12"/>
        <v>0</v>
      </c>
      <c r="Z15" s="451">
        <f t="shared" si="12"/>
        <v>0</v>
      </c>
      <c r="AA15" s="451">
        <f t="shared" si="12"/>
        <v>0</v>
      </c>
      <c r="AB15" s="451">
        <f t="shared" si="12"/>
        <v>0</v>
      </c>
      <c r="AC15" s="451">
        <f t="shared" si="12"/>
        <v>0</v>
      </c>
      <c r="AD15" s="451">
        <f t="shared" si="12"/>
        <v>0</v>
      </c>
      <c r="AE15" s="452">
        <f t="shared" si="5"/>
        <v>0</v>
      </c>
    </row>
    <row r="16" spans="1:31" s="447" customFormat="1" ht="20.25" customHeight="1">
      <c r="A16" s="440"/>
      <c r="B16" s="448"/>
      <c r="C16" s="453"/>
      <c r="D16" s="1595" t="s">
        <v>547</v>
      </c>
      <c r="E16" s="1556"/>
      <c r="F16" s="450">
        <v>0</v>
      </c>
      <c r="G16" s="451">
        <v>0</v>
      </c>
      <c r="H16" s="451">
        <v>0</v>
      </c>
      <c r="I16" s="451">
        <v>0</v>
      </c>
      <c r="J16" s="455"/>
      <c r="K16" s="455"/>
      <c r="L16" s="455"/>
      <c r="M16" s="455"/>
      <c r="N16" s="455"/>
      <c r="O16" s="455"/>
      <c r="P16" s="455"/>
      <c r="Q16" s="455"/>
      <c r="R16" s="455"/>
      <c r="S16" s="455"/>
      <c r="T16" s="455"/>
      <c r="U16" s="455"/>
      <c r="V16" s="455"/>
      <c r="W16" s="455"/>
      <c r="X16" s="455"/>
      <c r="Y16" s="455"/>
      <c r="Z16" s="455"/>
      <c r="AA16" s="455"/>
      <c r="AB16" s="455"/>
      <c r="AC16" s="455"/>
      <c r="AD16" s="455"/>
      <c r="AE16" s="452">
        <f t="shared" si="5"/>
        <v>0</v>
      </c>
    </row>
    <row r="17" spans="1:31" s="447" customFormat="1" ht="20.25" customHeight="1">
      <c r="A17" s="440"/>
      <c r="B17" s="448"/>
      <c r="C17" s="453"/>
      <c r="D17" s="1596" t="s">
        <v>616</v>
      </c>
      <c r="E17" s="1597"/>
      <c r="F17" s="442">
        <f t="shared" ref="F17:K17" si="14">SUM(F18:F19)</f>
        <v>0</v>
      </c>
      <c r="G17" s="445">
        <f t="shared" si="14"/>
        <v>0</v>
      </c>
      <c r="H17" s="445">
        <f t="shared" si="14"/>
        <v>0</v>
      </c>
      <c r="I17" s="445">
        <f t="shared" si="14"/>
        <v>0</v>
      </c>
      <c r="J17" s="445">
        <f t="shared" si="14"/>
        <v>0</v>
      </c>
      <c r="K17" s="445">
        <f t="shared" si="14"/>
        <v>0</v>
      </c>
      <c r="L17" s="445">
        <f t="shared" ref="L17:AD17" si="15">SUM(L18:L19)</f>
        <v>0</v>
      </c>
      <c r="M17" s="445">
        <f t="shared" si="15"/>
        <v>0</v>
      </c>
      <c r="N17" s="445">
        <f t="shared" si="15"/>
        <v>0</v>
      </c>
      <c r="O17" s="445">
        <f t="shared" si="15"/>
        <v>0</v>
      </c>
      <c r="P17" s="445">
        <f t="shared" si="15"/>
        <v>0</v>
      </c>
      <c r="Q17" s="445">
        <f t="shared" si="15"/>
        <v>0</v>
      </c>
      <c r="R17" s="445">
        <f t="shared" si="15"/>
        <v>0</v>
      </c>
      <c r="S17" s="445">
        <f t="shared" si="15"/>
        <v>0</v>
      </c>
      <c r="T17" s="445">
        <f t="shared" si="15"/>
        <v>0</v>
      </c>
      <c r="U17" s="445">
        <f t="shared" si="15"/>
        <v>0</v>
      </c>
      <c r="V17" s="445">
        <f t="shared" si="15"/>
        <v>0</v>
      </c>
      <c r="W17" s="445">
        <f t="shared" si="15"/>
        <v>0</v>
      </c>
      <c r="X17" s="445">
        <f t="shared" si="15"/>
        <v>0</v>
      </c>
      <c r="Y17" s="445">
        <f t="shared" si="15"/>
        <v>0</v>
      </c>
      <c r="Z17" s="445">
        <f t="shared" si="15"/>
        <v>0</v>
      </c>
      <c r="AA17" s="445">
        <f t="shared" si="15"/>
        <v>0</v>
      </c>
      <c r="AB17" s="445">
        <f t="shared" si="15"/>
        <v>0</v>
      </c>
      <c r="AC17" s="445">
        <f t="shared" ref="AC17" si="16">SUM(AC18:AC19)</f>
        <v>0</v>
      </c>
      <c r="AD17" s="445">
        <f t="shared" si="15"/>
        <v>0</v>
      </c>
      <c r="AE17" s="456">
        <f t="shared" si="5"/>
        <v>0</v>
      </c>
    </row>
    <row r="18" spans="1:31" s="447" customFormat="1" ht="20.25" customHeight="1">
      <c r="A18" s="440"/>
      <c r="B18" s="448"/>
      <c r="C18" s="453"/>
      <c r="D18" s="453"/>
      <c r="E18" s="457" t="s">
        <v>317</v>
      </c>
      <c r="F18" s="458">
        <v>0</v>
      </c>
      <c r="G18" s="459">
        <v>0</v>
      </c>
      <c r="H18" s="459">
        <v>0</v>
      </c>
      <c r="I18" s="459">
        <v>0</v>
      </c>
      <c r="J18" s="460"/>
      <c r="K18" s="460"/>
      <c r="L18" s="460"/>
      <c r="M18" s="460"/>
      <c r="N18" s="460"/>
      <c r="O18" s="460"/>
      <c r="P18" s="460"/>
      <c r="Q18" s="460"/>
      <c r="R18" s="460"/>
      <c r="S18" s="460"/>
      <c r="T18" s="460"/>
      <c r="U18" s="460"/>
      <c r="V18" s="460"/>
      <c r="W18" s="460"/>
      <c r="X18" s="460"/>
      <c r="Y18" s="460"/>
      <c r="Z18" s="460"/>
      <c r="AA18" s="460"/>
      <c r="AB18" s="460"/>
      <c r="AC18" s="460"/>
      <c r="AD18" s="460"/>
      <c r="AE18" s="461">
        <f t="shared" si="5"/>
        <v>0</v>
      </c>
    </row>
    <row r="19" spans="1:31" s="447" customFormat="1" ht="20.25" customHeight="1">
      <c r="A19" s="440"/>
      <c r="B19" s="462"/>
      <c r="C19" s="453"/>
      <c r="D19" s="463"/>
      <c r="E19" s="464" t="s">
        <v>128</v>
      </c>
      <c r="F19" s="442">
        <v>0</v>
      </c>
      <c r="G19" s="445">
        <v>0</v>
      </c>
      <c r="H19" s="445">
        <v>0</v>
      </c>
      <c r="I19" s="445">
        <v>0</v>
      </c>
      <c r="J19" s="465"/>
      <c r="K19" s="465"/>
      <c r="L19" s="465"/>
      <c r="M19" s="465"/>
      <c r="N19" s="465"/>
      <c r="O19" s="465"/>
      <c r="P19" s="465"/>
      <c r="Q19" s="465"/>
      <c r="R19" s="465"/>
      <c r="S19" s="465"/>
      <c r="T19" s="465"/>
      <c r="U19" s="465"/>
      <c r="V19" s="465"/>
      <c r="W19" s="465"/>
      <c r="X19" s="465"/>
      <c r="Y19" s="465"/>
      <c r="Z19" s="465"/>
      <c r="AA19" s="465"/>
      <c r="AB19" s="465"/>
      <c r="AC19" s="465"/>
      <c r="AD19" s="465"/>
      <c r="AE19" s="466">
        <f t="shared" si="5"/>
        <v>0</v>
      </c>
    </row>
    <row r="20" spans="1:31" s="447" customFormat="1" ht="20.25" customHeight="1">
      <c r="A20" s="440"/>
      <c r="B20" s="468" t="s">
        <v>90</v>
      </c>
      <c r="C20" s="1552" t="s">
        <v>91</v>
      </c>
      <c r="D20" s="1552"/>
      <c r="E20" s="1552"/>
      <c r="F20" s="450">
        <f t="shared" ref="F20:O20" si="17">F21</f>
        <v>0</v>
      </c>
      <c r="G20" s="451">
        <f t="shared" si="17"/>
        <v>0</v>
      </c>
      <c r="H20" s="451">
        <f t="shared" si="17"/>
        <v>0</v>
      </c>
      <c r="I20" s="451">
        <f t="shared" si="17"/>
        <v>0</v>
      </c>
      <c r="J20" s="451">
        <f t="shared" si="17"/>
        <v>0</v>
      </c>
      <c r="K20" s="451">
        <f t="shared" si="17"/>
        <v>0</v>
      </c>
      <c r="L20" s="451">
        <f t="shared" si="17"/>
        <v>0</v>
      </c>
      <c r="M20" s="451">
        <f t="shared" si="17"/>
        <v>0</v>
      </c>
      <c r="N20" s="451">
        <f t="shared" si="17"/>
        <v>0</v>
      </c>
      <c r="O20" s="451">
        <f t="shared" si="17"/>
        <v>0</v>
      </c>
      <c r="P20" s="451">
        <f t="shared" ref="P20:Z20" si="18">P21</f>
        <v>0</v>
      </c>
      <c r="Q20" s="451">
        <f t="shared" si="18"/>
        <v>0</v>
      </c>
      <c r="R20" s="451">
        <f t="shared" si="18"/>
        <v>0</v>
      </c>
      <c r="S20" s="451">
        <f t="shared" si="18"/>
        <v>0</v>
      </c>
      <c r="T20" s="451">
        <f t="shared" si="18"/>
        <v>0</v>
      </c>
      <c r="U20" s="451">
        <f t="shared" si="18"/>
        <v>0</v>
      </c>
      <c r="V20" s="451">
        <f t="shared" si="18"/>
        <v>0</v>
      </c>
      <c r="W20" s="451">
        <f t="shared" si="18"/>
        <v>0</v>
      </c>
      <c r="X20" s="451">
        <f t="shared" si="18"/>
        <v>0</v>
      </c>
      <c r="Y20" s="451">
        <f t="shared" si="18"/>
        <v>0</v>
      </c>
      <c r="Z20" s="451">
        <f t="shared" si="18"/>
        <v>0</v>
      </c>
      <c r="AA20" s="451">
        <f>AA21</f>
        <v>0</v>
      </c>
      <c r="AB20" s="451">
        <f>AB21</f>
        <v>0</v>
      </c>
      <c r="AC20" s="451">
        <f t="shared" ref="AC20" si="19">AC21</f>
        <v>0</v>
      </c>
      <c r="AD20" s="451">
        <f>AD21</f>
        <v>0</v>
      </c>
      <c r="AE20" s="452">
        <f t="shared" si="5"/>
        <v>0</v>
      </c>
    </row>
    <row r="21" spans="1:31" s="447" customFormat="1" ht="20.25" customHeight="1">
      <c r="A21" s="440"/>
      <c r="B21" s="448"/>
      <c r="C21" s="467" t="s">
        <v>92</v>
      </c>
      <c r="D21" s="1593" t="s">
        <v>315</v>
      </c>
      <c r="E21" s="1593"/>
      <c r="F21" s="469">
        <f>SUM(F22:F23)</f>
        <v>0</v>
      </c>
      <c r="G21" s="454">
        <f>SUM(G22:G23)</f>
        <v>0</v>
      </c>
      <c r="H21" s="454">
        <f>SUM(H22:H23)</f>
        <v>0</v>
      </c>
      <c r="I21" s="454">
        <f t="shared" ref="I21:AD21" si="20">SUM(I22:I23)</f>
        <v>0</v>
      </c>
      <c r="J21" s="454">
        <f t="shared" ref="J21" si="21">SUM(J22:J23)</f>
        <v>0</v>
      </c>
      <c r="K21" s="454">
        <f t="shared" si="20"/>
        <v>0</v>
      </c>
      <c r="L21" s="454">
        <f t="shared" si="20"/>
        <v>0</v>
      </c>
      <c r="M21" s="454">
        <f t="shared" si="20"/>
        <v>0</v>
      </c>
      <c r="N21" s="454">
        <f t="shared" si="20"/>
        <v>0</v>
      </c>
      <c r="O21" s="454">
        <f t="shared" si="20"/>
        <v>0</v>
      </c>
      <c r="P21" s="454">
        <f t="shared" si="20"/>
        <v>0</v>
      </c>
      <c r="Q21" s="454">
        <f t="shared" si="20"/>
        <v>0</v>
      </c>
      <c r="R21" s="454">
        <f t="shared" si="20"/>
        <v>0</v>
      </c>
      <c r="S21" s="454">
        <f t="shared" si="20"/>
        <v>0</v>
      </c>
      <c r="T21" s="454">
        <f t="shared" si="20"/>
        <v>0</v>
      </c>
      <c r="U21" s="454">
        <f t="shared" si="20"/>
        <v>0</v>
      </c>
      <c r="V21" s="454">
        <f t="shared" si="20"/>
        <v>0</v>
      </c>
      <c r="W21" s="454">
        <f t="shared" si="20"/>
        <v>0</v>
      </c>
      <c r="X21" s="454">
        <f t="shared" si="20"/>
        <v>0</v>
      </c>
      <c r="Y21" s="454">
        <f t="shared" si="20"/>
        <v>0</v>
      </c>
      <c r="Z21" s="454">
        <f t="shared" si="20"/>
        <v>0</v>
      </c>
      <c r="AA21" s="454">
        <f t="shared" si="20"/>
        <v>0</v>
      </c>
      <c r="AB21" s="454">
        <f t="shared" si="20"/>
        <v>0</v>
      </c>
      <c r="AC21" s="454">
        <f t="shared" ref="AC21" si="22">SUM(AC22:AC23)</f>
        <v>0</v>
      </c>
      <c r="AD21" s="454">
        <f t="shared" si="20"/>
        <v>0</v>
      </c>
      <c r="AE21" s="452">
        <f t="shared" si="5"/>
        <v>0</v>
      </c>
    </row>
    <row r="22" spans="1:31" s="447" customFormat="1" ht="20.25" customHeight="1">
      <c r="A22" s="440"/>
      <c r="B22" s="448"/>
      <c r="C22" s="453"/>
      <c r="D22" s="1593" t="s">
        <v>417</v>
      </c>
      <c r="E22" s="1593"/>
      <c r="F22" s="470"/>
      <c r="G22" s="455"/>
      <c r="H22" s="455"/>
      <c r="I22" s="455"/>
      <c r="J22" s="471"/>
      <c r="K22" s="455"/>
      <c r="L22" s="455"/>
      <c r="M22" s="455"/>
      <c r="N22" s="455"/>
      <c r="O22" s="455"/>
      <c r="P22" s="455"/>
      <c r="Q22" s="455"/>
      <c r="R22" s="455"/>
      <c r="S22" s="455"/>
      <c r="T22" s="455"/>
      <c r="U22" s="455"/>
      <c r="V22" s="455"/>
      <c r="W22" s="455"/>
      <c r="X22" s="455"/>
      <c r="Y22" s="455"/>
      <c r="Z22" s="455"/>
      <c r="AA22" s="455"/>
      <c r="AB22" s="455"/>
      <c r="AC22" s="455"/>
      <c r="AD22" s="455"/>
      <c r="AE22" s="452">
        <f t="shared" si="5"/>
        <v>0</v>
      </c>
    </row>
    <row r="23" spans="1:31" s="447" customFormat="1" ht="20.25" customHeight="1">
      <c r="A23" s="440"/>
      <c r="B23" s="472"/>
      <c r="C23" s="453"/>
      <c r="D23" s="1598" t="s">
        <v>548</v>
      </c>
      <c r="E23" s="1599"/>
      <c r="F23" s="473"/>
      <c r="G23" s="474"/>
      <c r="H23" s="474"/>
      <c r="I23" s="474"/>
      <c r="J23" s="475"/>
      <c r="K23" s="474"/>
      <c r="L23" s="474"/>
      <c r="M23" s="474"/>
      <c r="N23" s="474"/>
      <c r="O23" s="474"/>
      <c r="P23" s="474"/>
      <c r="Q23" s="474"/>
      <c r="R23" s="474"/>
      <c r="S23" s="474"/>
      <c r="T23" s="474"/>
      <c r="U23" s="474"/>
      <c r="V23" s="474"/>
      <c r="W23" s="474"/>
      <c r="X23" s="474"/>
      <c r="Y23" s="474"/>
      <c r="Z23" s="474"/>
      <c r="AA23" s="474"/>
      <c r="AB23" s="474"/>
      <c r="AC23" s="474"/>
      <c r="AD23" s="474"/>
      <c r="AE23" s="476">
        <f t="shared" si="5"/>
        <v>0</v>
      </c>
    </row>
    <row r="24" spans="1:31" s="447" customFormat="1" ht="20.25" customHeight="1" thickBot="1">
      <c r="A24" s="440"/>
      <c r="B24" s="477" t="s">
        <v>93</v>
      </c>
      <c r="C24" s="1557" t="s">
        <v>94</v>
      </c>
      <c r="D24" s="1584"/>
      <c r="E24" s="1584"/>
      <c r="F24" s="551">
        <f t="shared" ref="F24:AD24" si="23">F9-F20</f>
        <v>0</v>
      </c>
      <c r="G24" s="552">
        <f t="shared" ref="G24" si="24">G9-G20</f>
        <v>0</v>
      </c>
      <c r="H24" s="552">
        <f t="shared" si="23"/>
        <v>0</v>
      </c>
      <c r="I24" s="552">
        <f t="shared" si="23"/>
        <v>0</v>
      </c>
      <c r="J24" s="553">
        <f t="shared" si="23"/>
        <v>0</v>
      </c>
      <c r="K24" s="552">
        <f t="shared" si="23"/>
        <v>0</v>
      </c>
      <c r="L24" s="552">
        <f t="shared" si="23"/>
        <v>0</v>
      </c>
      <c r="M24" s="552">
        <f t="shared" si="23"/>
        <v>0</v>
      </c>
      <c r="N24" s="552">
        <f t="shared" si="23"/>
        <v>0</v>
      </c>
      <c r="O24" s="552">
        <f t="shared" si="23"/>
        <v>0</v>
      </c>
      <c r="P24" s="552">
        <f t="shared" si="23"/>
        <v>0</v>
      </c>
      <c r="Q24" s="552">
        <f t="shared" si="23"/>
        <v>0</v>
      </c>
      <c r="R24" s="552">
        <f t="shared" si="23"/>
        <v>0</v>
      </c>
      <c r="S24" s="552">
        <f t="shared" si="23"/>
        <v>0</v>
      </c>
      <c r="T24" s="552">
        <f t="shared" si="23"/>
        <v>0</v>
      </c>
      <c r="U24" s="552">
        <f t="shared" si="23"/>
        <v>0</v>
      </c>
      <c r="V24" s="552">
        <f t="shared" si="23"/>
        <v>0</v>
      </c>
      <c r="W24" s="552">
        <f t="shared" si="23"/>
        <v>0</v>
      </c>
      <c r="X24" s="552">
        <f t="shared" si="23"/>
        <v>0</v>
      </c>
      <c r="Y24" s="552">
        <f t="shared" si="23"/>
        <v>0</v>
      </c>
      <c r="Z24" s="552">
        <f t="shared" si="23"/>
        <v>0</v>
      </c>
      <c r="AA24" s="552">
        <f t="shared" si="23"/>
        <v>0</v>
      </c>
      <c r="AB24" s="552">
        <f t="shared" si="23"/>
        <v>0</v>
      </c>
      <c r="AC24" s="552">
        <f t="shared" si="23"/>
        <v>0</v>
      </c>
      <c r="AD24" s="552">
        <f t="shared" si="23"/>
        <v>0</v>
      </c>
      <c r="AE24" s="554">
        <f t="shared" si="5"/>
        <v>0</v>
      </c>
    </row>
    <row r="25" spans="1:31" s="447" customFormat="1" ht="20.25" customHeight="1">
      <c r="A25" s="440"/>
      <c r="B25" s="478" t="s">
        <v>95</v>
      </c>
      <c r="C25" s="1553" t="s">
        <v>96</v>
      </c>
      <c r="D25" s="1553"/>
      <c r="E25" s="1553"/>
      <c r="F25" s="479">
        <f>SUM(F26)</f>
        <v>0</v>
      </c>
      <c r="G25" s="443">
        <f t="shared" ref="G25:AD25" si="25">SUM(G26)</f>
        <v>0</v>
      </c>
      <c r="H25" s="443">
        <f t="shared" si="25"/>
        <v>0</v>
      </c>
      <c r="I25" s="443">
        <f t="shared" si="25"/>
        <v>0</v>
      </c>
      <c r="J25" s="480">
        <f t="shared" si="25"/>
        <v>0</v>
      </c>
      <c r="K25" s="443">
        <f t="shared" si="25"/>
        <v>0</v>
      </c>
      <c r="L25" s="443">
        <f t="shared" si="25"/>
        <v>0</v>
      </c>
      <c r="M25" s="443">
        <f t="shared" si="25"/>
        <v>0</v>
      </c>
      <c r="N25" s="443">
        <f t="shared" si="25"/>
        <v>0</v>
      </c>
      <c r="O25" s="443">
        <f t="shared" si="25"/>
        <v>0</v>
      </c>
      <c r="P25" s="443">
        <f t="shared" si="25"/>
        <v>0</v>
      </c>
      <c r="Q25" s="443">
        <f t="shared" si="25"/>
        <v>0</v>
      </c>
      <c r="R25" s="443">
        <f t="shared" si="25"/>
        <v>0</v>
      </c>
      <c r="S25" s="443">
        <f t="shared" si="25"/>
        <v>0</v>
      </c>
      <c r="T25" s="443">
        <f t="shared" si="25"/>
        <v>0</v>
      </c>
      <c r="U25" s="443">
        <f t="shared" si="25"/>
        <v>0</v>
      </c>
      <c r="V25" s="443">
        <f t="shared" si="25"/>
        <v>0</v>
      </c>
      <c r="W25" s="443">
        <f t="shared" si="25"/>
        <v>0</v>
      </c>
      <c r="X25" s="443">
        <f t="shared" si="25"/>
        <v>0</v>
      </c>
      <c r="Y25" s="443">
        <f t="shared" si="25"/>
        <v>0</v>
      </c>
      <c r="Z25" s="443">
        <f t="shared" si="25"/>
        <v>0</v>
      </c>
      <c r="AA25" s="443">
        <f t="shared" si="25"/>
        <v>0</v>
      </c>
      <c r="AB25" s="443">
        <f t="shared" si="25"/>
        <v>0</v>
      </c>
      <c r="AC25" s="443">
        <f t="shared" si="25"/>
        <v>0</v>
      </c>
      <c r="AD25" s="443">
        <f t="shared" si="25"/>
        <v>0</v>
      </c>
      <c r="AE25" s="456">
        <f t="shared" si="5"/>
        <v>0</v>
      </c>
    </row>
    <row r="26" spans="1:31" s="447" customFormat="1" ht="20.25" customHeight="1">
      <c r="A26" s="440"/>
      <c r="B26" s="481"/>
      <c r="C26" s="482" t="s">
        <v>92</v>
      </c>
      <c r="D26" s="1552" t="s">
        <v>97</v>
      </c>
      <c r="E26" s="1556"/>
      <c r="F26" s="483"/>
      <c r="G26" s="484"/>
      <c r="H26" s="484"/>
      <c r="I26" s="484"/>
      <c r="J26" s="485"/>
      <c r="K26" s="484"/>
      <c r="L26" s="484"/>
      <c r="M26" s="484"/>
      <c r="N26" s="484"/>
      <c r="O26" s="484"/>
      <c r="P26" s="484"/>
      <c r="Q26" s="484"/>
      <c r="R26" s="484"/>
      <c r="S26" s="484"/>
      <c r="T26" s="484"/>
      <c r="U26" s="484"/>
      <c r="V26" s="484"/>
      <c r="W26" s="484"/>
      <c r="X26" s="484"/>
      <c r="Y26" s="484"/>
      <c r="Z26" s="484"/>
      <c r="AA26" s="484"/>
      <c r="AB26" s="484"/>
      <c r="AC26" s="484"/>
      <c r="AD26" s="484"/>
      <c r="AE26" s="486">
        <f t="shared" si="5"/>
        <v>0</v>
      </c>
    </row>
    <row r="27" spans="1:31" s="447" customFormat="1" ht="20.25" customHeight="1">
      <c r="A27" s="440"/>
      <c r="B27" s="487" t="s">
        <v>230</v>
      </c>
      <c r="C27" s="1552" t="s">
        <v>98</v>
      </c>
      <c r="D27" s="1552"/>
      <c r="E27" s="1552"/>
      <c r="F27" s="470"/>
      <c r="G27" s="455"/>
      <c r="H27" s="455"/>
      <c r="I27" s="455"/>
      <c r="J27" s="471"/>
      <c r="K27" s="455"/>
      <c r="L27" s="455"/>
      <c r="M27" s="455"/>
      <c r="N27" s="455"/>
      <c r="O27" s="455"/>
      <c r="P27" s="455"/>
      <c r="Q27" s="455"/>
      <c r="R27" s="455"/>
      <c r="S27" s="455"/>
      <c r="T27" s="455"/>
      <c r="U27" s="455"/>
      <c r="V27" s="455"/>
      <c r="W27" s="455"/>
      <c r="X27" s="455"/>
      <c r="Y27" s="455"/>
      <c r="Z27" s="455"/>
      <c r="AA27" s="455"/>
      <c r="AB27" s="455"/>
      <c r="AC27" s="455"/>
      <c r="AD27" s="455"/>
      <c r="AE27" s="452">
        <f t="shared" si="5"/>
        <v>0</v>
      </c>
    </row>
    <row r="28" spans="1:31" s="447" customFormat="1" ht="20.25" customHeight="1" thickBot="1">
      <c r="A28" s="440"/>
      <c r="B28" s="477" t="s">
        <v>99</v>
      </c>
      <c r="C28" s="1557" t="s">
        <v>100</v>
      </c>
      <c r="D28" s="1557"/>
      <c r="E28" s="1557"/>
      <c r="F28" s="551">
        <f>F25-F27</f>
        <v>0</v>
      </c>
      <c r="G28" s="552">
        <f t="shared" ref="G28" si="26">G25-G27</f>
        <v>0</v>
      </c>
      <c r="H28" s="552">
        <f t="shared" ref="H28:AD28" si="27">H25-H27</f>
        <v>0</v>
      </c>
      <c r="I28" s="552">
        <f t="shared" si="27"/>
        <v>0</v>
      </c>
      <c r="J28" s="553">
        <f t="shared" si="27"/>
        <v>0</v>
      </c>
      <c r="K28" s="552">
        <f t="shared" si="27"/>
        <v>0</v>
      </c>
      <c r="L28" s="552">
        <f t="shared" si="27"/>
        <v>0</v>
      </c>
      <c r="M28" s="552">
        <f t="shared" si="27"/>
        <v>0</v>
      </c>
      <c r="N28" s="552">
        <f t="shared" si="27"/>
        <v>0</v>
      </c>
      <c r="O28" s="552">
        <f t="shared" si="27"/>
        <v>0</v>
      </c>
      <c r="P28" s="552">
        <f t="shared" si="27"/>
        <v>0</v>
      </c>
      <c r="Q28" s="552">
        <f t="shared" si="27"/>
        <v>0</v>
      </c>
      <c r="R28" s="552">
        <f t="shared" si="27"/>
        <v>0</v>
      </c>
      <c r="S28" s="552">
        <f t="shared" si="27"/>
        <v>0</v>
      </c>
      <c r="T28" s="552">
        <f t="shared" si="27"/>
        <v>0</v>
      </c>
      <c r="U28" s="552">
        <f t="shared" si="27"/>
        <v>0</v>
      </c>
      <c r="V28" s="552">
        <f t="shared" si="27"/>
        <v>0</v>
      </c>
      <c r="W28" s="552">
        <f t="shared" si="27"/>
        <v>0</v>
      </c>
      <c r="X28" s="552">
        <f t="shared" si="27"/>
        <v>0</v>
      </c>
      <c r="Y28" s="552">
        <f t="shared" si="27"/>
        <v>0</v>
      </c>
      <c r="Z28" s="552">
        <f t="shared" si="27"/>
        <v>0</v>
      </c>
      <c r="AA28" s="552">
        <f t="shared" si="27"/>
        <v>0</v>
      </c>
      <c r="AB28" s="552">
        <f t="shared" si="27"/>
        <v>0</v>
      </c>
      <c r="AC28" s="552">
        <f t="shared" si="27"/>
        <v>0</v>
      </c>
      <c r="AD28" s="552">
        <f t="shared" si="27"/>
        <v>0</v>
      </c>
      <c r="AE28" s="556">
        <f t="shared" si="5"/>
        <v>0</v>
      </c>
    </row>
    <row r="29" spans="1:31" s="447" customFormat="1" ht="20.25" customHeight="1">
      <c r="A29" s="440"/>
      <c r="B29" s="488" t="s">
        <v>101</v>
      </c>
      <c r="C29" s="1553" t="s">
        <v>102</v>
      </c>
      <c r="D29" s="1554"/>
      <c r="E29" s="1554"/>
      <c r="F29" s="442">
        <f>F24+F28</f>
        <v>0</v>
      </c>
      <c r="G29" s="445">
        <f>G24+G28</f>
        <v>0</v>
      </c>
      <c r="H29" s="445">
        <f>H24+H28</f>
        <v>0</v>
      </c>
      <c r="I29" s="445">
        <f>I24+I28</f>
        <v>0</v>
      </c>
      <c r="J29" s="444">
        <f t="shared" ref="J29:AD29" si="28">J24+J28</f>
        <v>0</v>
      </c>
      <c r="K29" s="445">
        <f>K24+K28</f>
        <v>0</v>
      </c>
      <c r="L29" s="445">
        <f t="shared" si="28"/>
        <v>0</v>
      </c>
      <c r="M29" s="445">
        <f t="shared" si="28"/>
        <v>0</v>
      </c>
      <c r="N29" s="445">
        <f t="shared" si="28"/>
        <v>0</v>
      </c>
      <c r="O29" s="445">
        <f t="shared" si="28"/>
        <v>0</v>
      </c>
      <c r="P29" s="445">
        <f t="shared" ref="P29:X29" si="29">P24+P28</f>
        <v>0</v>
      </c>
      <c r="Q29" s="445">
        <f t="shared" si="29"/>
        <v>0</v>
      </c>
      <c r="R29" s="445">
        <f t="shared" si="29"/>
        <v>0</v>
      </c>
      <c r="S29" s="445">
        <f t="shared" si="29"/>
        <v>0</v>
      </c>
      <c r="T29" s="445">
        <f t="shared" si="29"/>
        <v>0</v>
      </c>
      <c r="U29" s="445">
        <f t="shared" si="29"/>
        <v>0</v>
      </c>
      <c r="V29" s="445">
        <f t="shared" si="29"/>
        <v>0</v>
      </c>
      <c r="W29" s="445">
        <f t="shared" si="29"/>
        <v>0</v>
      </c>
      <c r="X29" s="445">
        <f t="shared" si="29"/>
        <v>0</v>
      </c>
      <c r="Y29" s="445">
        <f t="shared" si="28"/>
        <v>0</v>
      </c>
      <c r="Z29" s="445">
        <f t="shared" si="28"/>
        <v>0</v>
      </c>
      <c r="AA29" s="445">
        <f t="shared" si="28"/>
        <v>0</v>
      </c>
      <c r="AB29" s="445">
        <f t="shared" si="28"/>
        <v>0</v>
      </c>
      <c r="AC29" s="445">
        <f t="shared" ref="AC29" si="30">AC24+AC28</f>
        <v>0</v>
      </c>
      <c r="AD29" s="445">
        <f t="shared" si="28"/>
        <v>0</v>
      </c>
      <c r="AE29" s="555">
        <f t="shared" si="5"/>
        <v>0</v>
      </c>
    </row>
    <row r="30" spans="1:31" s="447" customFormat="1" ht="20.25" customHeight="1">
      <c r="A30" s="440"/>
      <c r="B30" s="468" t="s">
        <v>103</v>
      </c>
      <c r="C30" s="1552" t="s">
        <v>104</v>
      </c>
      <c r="D30" s="1552"/>
      <c r="E30" s="1552"/>
      <c r="F30" s="469">
        <f>SUM(F31:F32)</f>
        <v>0</v>
      </c>
      <c r="G30" s="454">
        <f t="shared" ref="G30" si="31">SUM(G31:G32)</f>
        <v>0</v>
      </c>
      <c r="H30" s="454">
        <f t="shared" ref="H30:AD30" si="32">SUM(H31:H32)</f>
        <v>0</v>
      </c>
      <c r="I30" s="454">
        <f>SUM(I31:I32)</f>
        <v>0</v>
      </c>
      <c r="J30" s="489">
        <f t="shared" si="32"/>
        <v>0</v>
      </c>
      <c r="K30" s="454">
        <f t="shared" si="32"/>
        <v>0</v>
      </c>
      <c r="L30" s="454">
        <f t="shared" si="32"/>
        <v>0</v>
      </c>
      <c r="M30" s="454">
        <f t="shared" si="32"/>
        <v>0</v>
      </c>
      <c r="N30" s="454">
        <f t="shared" si="32"/>
        <v>0</v>
      </c>
      <c r="O30" s="454">
        <f t="shared" si="32"/>
        <v>0</v>
      </c>
      <c r="P30" s="454">
        <f t="shared" ref="P30:X30" si="33">SUM(P31:P32)</f>
        <v>0</v>
      </c>
      <c r="Q30" s="454">
        <f t="shared" si="33"/>
        <v>0</v>
      </c>
      <c r="R30" s="454">
        <f t="shared" si="33"/>
        <v>0</v>
      </c>
      <c r="S30" s="454">
        <f t="shared" si="33"/>
        <v>0</v>
      </c>
      <c r="T30" s="454">
        <f t="shared" si="33"/>
        <v>0</v>
      </c>
      <c r="U30" s="454">
        <f t="shared" si="33"/>
        <v>0</v>
      </c>
      <c r="V30" s="454">
        <f t="shared" si="33"/>
        <v>0</v>
      </c>
      <c r="W30" s="454">
        <f t="shared" si="33"/>
        <v>0</v>
      </c>
      <c r="X30" s="454">
        <f t="shared" si="33"/>
        <v>0</v>
      </c>
      <c r="Y30" s="454">
        <f t="shared" si="32"/>
        <v>0</v>
      </c>
      <c r="Z30" s="454">
        <f t="shared" si="32"/>
        <v>0</v>
      </c>
      <c r="AA30" s="454">
        <f t="shared" si="32"/>
        <v>0</v>
      </c>
      <c r="AB30" s="454">
        <f t="shared" si="32"/>
        <v>0</v>
      </c>
      <c r="AC30" s="454">
        <f t="shared" ref="AC30" si="34">SUM(AC31:AC32)</f>
        <v>0</v>
      </c>
      <c r="AD30" s="454">
        <f t="shared" si="32"/>
        <v>0</v>
      </c>
      <c r="AE30" s="486">
        <f t="shared" si="5"/>
        <v>0</v>
      </c>
    </row>
    <row r="31" spans="1:31" s="447" customFormat="1" ht="20.25" customHeight="1">
      <c r="A31" s="440"/>
      <c r="B31" s="462"/>
      <c r="C31" s="1555" t="s">
        <v>105</v>
      </c>
      <c r="D31" s="1556"/>
      <c r="E31" s="1556"/>
      <c r="F31" s="473"/>
      <c r="G31" s="474"/>
      <c r="H31" s="474"/>
      <c r="I31" s="474"/>
      <c r="J31" s="475"/>
      <c r="K31" s="474"/>
      <c r="L31" s="474"/>
      <c r="M31" s="474"/>
      <c r="N31" s="474"/>
      <c r="O31" s="474"/>
      <c r="P31" s="474"/>
      <c r="Q31" s="474"/>
      <c r="R31" s="474"/>
      <c r="S31" s="474"/>
      <c r="T31" s="474"/>
      <c r="U31" s="474"/>
      <c r="V31" s="474"/>
      <c r="W31" s="474"/>
      <c r="X31" s="474"/>
      <c r="Y31" s="474"/>
      <c r="Z31" s="474"/>
      <c r="AA31" s="474"/>
      <c r="AB31" s="474"/>
      <c r="AC31" s="474"/>
      <c r="AD31" s="474"/>
      <c r="AE31" s="476">
        <f t="shared" si="5"/>
        <v>0</v>
      </c>
    </row>
    <row r="32" spans="1:31" s="447" customFormat="1" ht="20.25" customHeight="1">
      <c r="A32" s="440"/>
      <c r="B32" s="481"/>
      <c r="C32" s="1555" t="s">
        <v>106</v>
      </c>
      <c r="D32" s="1556"/>
      <c r="E32" s="1556"/>
      <c r="F32" s="473"/>
      <c r="G32" s="474"/>
      <c r="H32" s="474"/>
      <c r="I32" s="474"/>
      <c r="J32" s="475"/>
      <c r="K32" s="474"/>
      <c r="L32" s="474"/>
      <c r="M32" s="474"/>
      <c r="N32" s="474"/>
      <c r="O32" s="474"/>
      <c r="P32" s="474"/>
      <c r="Q32" s="474"/>
      <c r="R32" s="474"/>
      <c r="S32" s="474"/>
      <c r="T32" s="474"/>
      <c r="U32" s="474"/>
      <c r="V32" s="474"/>
      <c r="W32" s="474"/>
      <c r="X32" s="474"/>
      <c r="Y32" s="474"/>
      <c r="Z32" s="474"/>
      <c r="AA32" s="474"/>
      <c r="AB32" s="474"/>
      <c r="AC32" s="474"/>
      <c r="AD32" s="474"/>
      <c r="AE32" s="476">
        <f t="shared" si="5"/>
        <v>0</v>
      </c>
    </row>
    <row r="33" spans="1:31" s="447" customFormat="1" ht="20.25" customHeight="1" thickBot="1">
      <c r="A33" s="440"/>
      <c r="B33" s="490" t="s">
        <v>107</v>
      </c>
      <c r="C33" s="1557" t="s">
        <v>108</v>
      </c>
      <c r="D33" s="1584"/>
      <c r="E33" s="1584"/>
      <c r="F33" s="557">
        <f>F29-F30</f>
        <v>0</v>
      </c>
      <c r="G33" s="558">
        <f t="shared" ref="G33" si="35">G29-G30</f>
        <v>0</v>
      </c>
      <c r="H33" s="558">
        <f t="shared" ref="H33:AE33" si="36">H29-H30</f>
        <v>0</v>
      </c>
      <c r="I33" s="558">
        <f t="shared" si="36"/>
        <v>0</v>
      </c>
      <c r="J33" s="558">
        <f t="shared" si="36"/>
        <v>0</v>
      </c>
      <c r="K33" s="558">
        <f t="shared" si="36"/>
        <v>0</v>
      </c>
      <c r="L33" s="558">
        <f t="shared" si="36"/>
        <v>0</v>
      </c>
      <c r="M33" s="558">
        <f t="shared" si="36"/>
        <v>0</v>
      </c>
      <c r="N33" s="558">
        <f t="shared" si="36"/>
        <v>0</v>
      </c>
      <c r="O33" s="558">
        <f t="shared" si="36"/>
        <v>0</v>
      </c>
      <c r="P33" s="558">
        <f t="shared" si="36"/>
        <v>0</v>
      </c>
      <c r="Q33" s="558">
        <f t="shared" si="36"/>
        <v>0</v>
      </c>
      <c r="R33" s="558">
        <f t="shared" si="36"/>
        <v>0</v>
      </c>
      <c r="S33" s="558">
        <f t="shared" si="36"/>
        <v>0</v>
      </c>
      <c r="T33" s="558">
        <f t="shared" si="36"/>
        <v>0</v>
      </c>
      <c r="U33" s="558">
        <f t="shared" si="36"/>
        <v>0</v>
      </c>
      <c r="V33" s="558">
        <f t="shared" si="36"/>
        <v>0</v>
      </c>
      <c r="W33" s="558">
        <f t="shared" si="36"/>
        <v>0</v>
      </c>
      <c r="X33" s="558">
        <f t="shared" si="36"/>
        <v>0</v>
      </c>
      <c r="Y33" s="558">
        <f t="shared" si="36"/>
        <v>0</v>
      </c>
      <c r="Z33" s="558">
        <f t="shared" si="36"/>
        <v>0</v>
      </c>
      <c r="AA33" s="558">
        <f t="shared" si="36"/>
        <v>0</v>
      </c>
      <c r="AB33" s="558">
        <f t="shared" si="36"/>
        <v>0</v>
      </c>
      <c r="AC33" s="558">
        <f t="shared" si="36"/>
        <v>0</v>
      </c>
      <c r="AD33" s="559">
        <f t="shared" si="36"/>
        <v>0</v>
      </c>
      <c r="AE33" s="554">
        <f t="shared" si="36"/>
        <v>0</v>
      </c>
    </row>
    <row r="34" spans="1:31" s="48" customFormat="1" ht="20.25" customHeight="1">
      <c r="B34" s="491"/>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1"/>
    </row>
    <row r="35" spans="1:31" s="48" customFormat="1" ht="20.25" customHeight="1" thickBot="1">
      <c r="B35" s="285" t="s">
        <v>109</v>
      </c>
      <c r="C35" s="550" t="s">
        <v>110</v>
      </c>
      <c r="D35" s="59"/>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38" t="s">
        <v>227</v>
      </c>
    </row>
    <row r="36" spans="1:31" s="48" customFormat="1" ht="20.25" customHeight="1">
      <c r="A36" s="439"/>
      <c r="B36" s="1546" t="s">
        <v>85</v>
      </c>
      <c r="C36" s="1547"/>
      <c r="D36" s="1547"/>
      <c r="E36" s="1547"/>
      <c r="F36" s="1558" t="s">
        <v>127</v>
      </c>
      <c r="G36" s="1559"/>
      <c r="H36" s="1560"/>
      <c r="I36" s="1560"/>
      <c r="J36" s="1560"/>
      <c r="K36" s="1560" t="s">
        <v>2817</v>
      </c>
      <c r="L36" s="1560"/>
      <c r="M36" s="1560"/>
      <c r="N36" s="1560"/>
      <c r="O36" s="1560"/>
      <c r="P36" s="1560"/>
      <c r="Q36" s="1560"/>
      <c r="R36" s="1560"/>
      <c r="S36" s="1560"/>
      <c r="T36" s="1560"/>
      <c r="U36" s="1560"/>
      <c r="V36" s="1560"/>
      <c r="W36" s="1560"/>
      <c r="X36" s="1560"/>
      <c r="Y36" s="1560"/>
      <c r="Z36" s="1560"/>
      <c r="AA36" s="1560"/>
      <c r="AB36" s="1560"/>
      <c r="AC36" s="1560"/>
      <c r="AD36" s="1564"/>
      <c r="AE36" s="1587" t="s">
        <v>86</v>
      </c>
    </row>
    <row r="37" spans="1:31" s="48" customFormat="1" ht="20.25" customHeight="1">
      <c r="A37" s="439"/>
      <c r="B37" s="1548"/>
      <c r="C37" s="1549"/>
      <c r="D37" s="1549"/>
      <c r="E37" s="1549"/>
      <c r="F37" s="1561"/>
      <c r="G37" s="1562"/>
      <c r="H37" s="1563"/>
      <c r="I37" s="1563"/>
      <c r="J37" s="1563"/>
      <c r="K37" s="1563"/>
      <c r="L37" s="1563"/>
      <c r="M37" s="1563"/>
      <c r="N37" s="1563"/>
      <c r="O37" s="1563"/>
      <c r="P37" s="1563"/>
      <c r="Q37" s="1563"/>
      <c r="R37" s="1563"/>
      <c r="S37" s="1563"/>
      <c r="T37" s="1563"/>
      <c r="U37" s="1563"/>
      <c r="V37" s="1563"/>
      <c r="W37" s="1563"/>
      <c r="X37" s="1563"/>
      <c r="Y37" s="1563"/>
      <c r="Z37" s="1563"/>
      <c r="AA37" s="1563"/>
      <c r="AB37" s="1563"/>
      <c r="AC37" s="1563"/>
      <c r="AD37" s="1565"/>
      <c r="AE37" s="1588"/>
    </row>
    <row r="38" spans="1:31" s="48" customFormat="1" ht="20.25" customHeight="1" thickBot="1">
      <c r="A38" s="439"/>
      <c r="B38" s="1550"/>
      <c r="C38" s="1551"/>
      <c r="D38" s="1551"/>
      <c r="E38" s="1551"/>
      <c r="F38" s="547" t="s">
        <v>390</v>
      </c>
      <c r="G38" s="548" t="s">
        <v>391</v>
      </c>
      <c r="H38" s="548" t="s">
        <v>392</v>
      </c>
      <c r="I38" s="548" t="s">
        <v>393</v>
      </c>
      <c r="J38" s="548" t="s">
        <v>394</v>
      </c>
      <c r="K38" s="548" t="s">
        <v>395</v>
      </c>
      <c r="L38" s="548" t="s">
        <v>396</v>
      </c>
      <c r="M38" s="548" t="s">
        <v>397</v>
      </c>
      <c r="N38" s="548" t="s">
        <v>398</v>
      </c>
      <c r="O38" s="548" t="s">
        <v>399</v>
      </c>
      <c r="P38" s="548" t="s">
        <v>400</v>
      </c>
      <c r="Q38" s="548" t="s">
        <v>401</v>
      </c>
      <c r="R38" s="548" t="s">
        <v>402</v>
      </c>
      <c r="S38" s="548" t="s">
        <v>403</v>
      </c>
      <c r="T38" s="548" t="s">
        <v>404</v>
      </c>
      <c r="U38" s="548" t="s">
        <v>405</v>
      </c>
      <c r="V38" s="548" t="s">
        <v>406</v>
      </c>
      <c r="W38" s="548" t="s">
        <v>407</v>
      </c>
      <c r="X38" s="548" t="s">
        <v>408</v>
      </c>
      <c r="Y38" s="548" t="s">
        <v>409</v>
      </c>
      <c r="Z38" s="548" t="s">
        <v>410</v>
      </c>
      <c r="AA38" s="548" t="s">
        <v>411</v>
      </c>
      <c r="AB38" s="548" t="s">
        <v>2854</v>
      </c>
      <c r="AC38" s="548" t="s">
        <v>2855</v>
      </c>
      <c r="AD38" s="549" t="s">
        <v>2856</v>
      </c>
      <c r="AE38" s="1589"/>
    </row>
    <row r="39" spans="1:31" s="48" customFormat="1" ht="20.25" customHeight="1">
      <c r="A39" s="439"/>
      <c r="B39" s="1590" t="s">
        <v>111</v>
      </c>
      <c r="C39" s="1591"/>
      <c r="D39" s="1591"/>
      <c r="E39" s="1591"/>
      <c r="F39" s="493"/>
      <c r="G39" s="494"/>
      <c r="H39" s="494"/>
      <c r="I39" s="494"/>
      <c r="J39" s="495"/>
      <c r="K39" s="494"/>
      <c r="L39" s="494"/>
      <c r="M39" s="494"/>
      <c r="N39" s="494"/>
      <c r="O39" s="494"/>
      <c r="P39" s="494"/>
      <c r="Q39" s="494"/>
      <c r="R39" s="494"/>
      <c r="S39" s="494"/>
      <c r="T39" s="494"/>
      <c r="U39" s="494"/>
      <c r="V39" s="494"/>
      <c r="W39" s="494"/>
      <c r="X39" s="494"/>
      <c r="Y39" s="494"/>
      <c r="Z39" s="494"/>
      <c r="AA39" s="494"/>
      <c r="AB39" s="494"/>
      <c r="AC39" s="494"/>
      <c r="AD39" s="494"/>
      <c r="AE39" s="496">
        <f t="shared" ref="AE39:AE50" si="37">SUM(F39:AD39)</f>
        <v>0</v>
      </c>
    </row>
    <row r="40" spans="1:31" s="48" customFormat="1" ht="20.25" customHeight="1">
      <c r="A40" s="439"/>
      <c r="B40" s="497"/>
      <c r="C40" s="498" t="s">
        <v>237</v>
      </c>
      <c r="D40" s="1572" t="s">
        <v>112</v>
      </c>
      <c r="E40" s="1573"/>
      <c r="F40" s="499"/>
      <c r="G40" s="500"/>
      <c r="H40" s="500"/>
      <c r="I40" s="500"/>
      <c r="J40" s="501"/>
      <c r="K40" s="500"/>
      <c r="L40" s="500"/>
      <c r="M40" s="500"/>
      <c r="N40" s="500"/>
      <c r="O40" s="500"/>
      <c r="P40" s="500"/>
      <c r="Q40" s="500"/>
      <c r="R40" s="500"/>
      <c r="S40" s="500"/>
      <c r="T40" s="500"/>
      <c r="U40" s="500"/>
      <c r="V40" s="500"/>
      <c r="W40" s="500"/>
      <c r="X40" s="500"/>
      <c r="Y40" s="500"/>
      <c r="Z40" s="500"/>
      <c r="AA40" s="500"/>
      <c r="AB40" s="500"/>
      <c r="AC40" s="500"/>
      <c r="AD40" s="500"/>
      <c r="AE40" s="502">
        <f t="shared" si="37"/>
        <v>0</v>
      </c>
    </row>
    <row r="41" spans="1:31" s="48" customFormat="1" ht="20.25" customHeight="1">
      <c r="A41" s="439"/>
      <c r="B41" s="497"/>
      <c r="C41" s="503" t="s">
        <v>89</v>
      </c>
      <c r="D41" s="1576" t="s">
        <v>113</v>
      </c>
      <c r="E41" s="1577"/>
      <c r="F41" s="504"/>
      <c r="G41" s="505"/>
      <c r="H41" s="505"/>
      <c r="I41" s="505"/>
      <c r="J41" s="506"/>
      <c r="K41" s="505"/>
      <c r="L41" s="505"/>
      <c r="M41" s="505"/>
      <c r="N41" s="505"/>
      <c r="O41" s="505"/>
      <c r="P41" s="505"/>
      <c r="Q41" s="505"/>
      <c r="R41" s="505"/>
      <c r="S41" s="505"/>
      <c r="T41" s="505"/>
      <c r="U41" s="505"/>
      <c r="V41" s="505"/>
      <c r="W41" s="505"/>
      <c r="X41" s="505"/>
      <c r="Y41" s="505"/>
      <c r="Z41" s="505"/>
      <c r="AA41" s="505"/>
      <c r="AB41" s="505"/>
      <c r="AC41" s="505"/>
      <c r="AD41" s="505"/>
      <c r="AE41" s="507">
        <f t="shared" si="37"/>
        <v>0</v>
      </c>
    </row>
    <row r="42" spans="1:31" s="48" customFormat="1" ht="20.25" customHeight="1">
      <c r="A42" s="439"/>
      <c r="B42" s="497"/>
      <c r="C42" s="503" t="s">
        <v>89</v>
      </c>
      <c r="D42" s="1576" t="s">
        <v>114</v>
      </c>
      <c r="E42" s="1577"/>
      <c r="F42" s="504"/>
      <c r="G42" s="505"/>
      <c r="H42" s="505"/>
      <c r="I42" s="505"/>
      <c r="J42" s="506"/>
      <c r="K42" s="505"/>
      <c r="L42" s="505"/>
      <c r="M42" s="505"/>
      <c r="N42" s="505"/>
      <c r="O42" s="505"/>
      <c r="P42" s="505"/>
      <c r="Q42" s="505"/>
      <c r="R42" s="505"/>
      <c r="S42" s="505"/>
      <c r="T42" s="505"/>
      <c r="U42" s="505"/>
      <c r="V42" s="505"/>
      <c r="W42" s="505"/>
      <c r="X42" s="505"/>
      <c r="Y42" s="505"/>
      <c r="Z42" s="505"/>
      <c r="AA42" s="505"/>
      <c r="AB42" s="505"/>
      <c r="AC42" s="505"/>
      <c r="AD42" s="505"/>
      <c r="AE42" s="507">
        <f t="shared" si="37"/>
        <v>0</v>
      </c>
    </row>
    <row r="43" spans="1:31" s="48" customFormat="1" ht="20.25" customHeight="1">
      <c r="A43" s="439"/>
      <c r="B43" s="497"/>
      <c r="C43" s="441" t="s">
        <v>115</v>
      </c>
      <c r="D43" s="1574" t="s">
        <v>116</v>
      </c>
      <c r="E43" s="1575"/>
      <c r="F43" s="508"/>
      <c r="G43" s="509"/>
      <c r="H43" s="509"/>
      <c r="I43" s="509"/>
      <c r="J43" s="510"/>
      <c r="K43" s="509"/>
      <c r="L43" s="509"/>
      <c r="M43" s="509"/>
      <c r="N43" s="509"/>
      <c r="O43" s="509"/>
      <c r="P43" s="509"/>
      <c r="Q43" s="509"/>
      <c r="R43" s="509"/>
      <c r="S43" s="509"/>
      <c r="T43" s="509"/>
      <c r="U43" s="509"/>
      <c r="V43" s="509"/>
      <c r="W43" s="509"/>
      <c r="X43" s="509"/>
      <c r="Y43" s="509"/>
      <c r="Z43" s="509"/>
      <c r="AA43" s="509"/>
      <c r="AB43" s="509"/>
      <c r="AC43" s="509"/>
      <c r="AD43" s="509"/>
      <c r="AE43" s="511">
        <f t="shared" si="37"/>
        <v>0</v>
      </c>
    </row>
    <row r="44" spans="1:31" s="48" customFormat="1" ht="20.25" customHeight="1">
      <c r="A44" s="439"/>
      <c r="B44" s="1578" t="s">
        <v>117</v>
      </c>
      <c r="C44" s="1579"/>
      <c r="D44" s="1579"/>
      <c r="E44" s="1579"/>
      <c r="F44" s="512"/>
      <c r="G44" s="513"/>
      <c r="H44" s="513"/>
      <c r="I44" s="513"/>
      <c r="J44" s="514"/>
      <c r="K44" s="513"/>
      <c r="L44" s="513"/>
      <c r="M44" s="513"/>
      <c r="N44" s="513"/>
      <c r="O44" s="513"/>
      <c r="P44" s="513"/>
      <c r="Q44" s="513"/>
      <c r="R44" s="513"/>
      <c r="S44" s="513"/>
      <c r="T44" s="513"/>
      <c r="U44" s="513"/>
      <c r="V44" s="513"/>
      <c r="W44" s="513"/>
      <c r="X44" s="513"/>
      <c r="Y44" s="513"/>
      <c r="Z44" s="513"/>
      <c r="AA44" s="513"/>
      <c r="AB44" s="513"/>
      <c r="AC44" s="513"/>
      <c r="AD44" s="513"/>
      <c r="AE44" s="515">
        <f t="shared" si="37"/>
        <v>0</v>
      </c>
    </row>
    <row r="45" spans="1:31" s="48" customFormat="1" ht="20.25" customHeight="1">
      <c r="A45" s="439"/>
      <c r="B45" s="497"/>
      <c r="C45" s="498" t="s">
        <v>115</v>
      </c>
      <c r="D45" s="1572" t="s">
        <v>118</v>
      </c>
      <c r="E45" s="1573"/>
      <c r="F45" s="499"/>
      <c r="G45" s="500"/>
      <c r="H45" s="500"/>
      <c r="I45" s="500"/>
      <c r="J45" s="501"/>
      <c r="K45" s="500"/>
      <c r="L45" s="500"/>
      <c r="M45" s="500"/>
      <c r="N45" s="500"/>
      <c r="O45" s="500"/>
      <c r="P45" s="500"/>
      <c r="Q45" s="500"/>
      <c r="R45" s="500"/>
      <c r="S45" s="500"/>
      <c r="T45" s="500"/>
      <c r="U45" s="500"/>
      <c r="V45" s="500"/>
      <c r="W45" s="500"/>
      <c r="X45" s="500"/>
      <c r="Y45" s="500"/>
      <c r="Z45" s="500"/>
      <c r="AA45" s="500"/>
      <c r="AB45" s="500"/>
      <c r="AC45" s="500"/>
      <c r="AD45" s="500"/>
      <c r="AE45" s="502">
        <f t="shared" si="37"/>
        <v>0</v>
      </c>
    </row>
    <row r="46" spans="1:31" s="48" customFormat="1" ht="20.25" customHeight="1">
      <c r="A46" s="439"/>
      <c r="B46" s="497"/>
      <c r="C46" s="503" t="s">
        <v>89</v>
      </c>
      <c r="D46" s="1576" t="s">
        <v>114</v>
      </c>
      <c r="E46" s="1577"/>
      <c r="F46" s="504"/>
      <c r="G46" s="505"/>
      <c r="H46" s="505"/>
      <c r="I46" s="505"/>
      <c r="J46" s="506"/>
      <c r="K46" s="505"/>
      <c r="L46" s="516"/>
      <c r="M46" s="516"/>
      <c r="N46" s="516"/>
      <c r="O46" s="516"/>
      <c r="P46" s="516"/>
      <c r="Q46" s="516"/>
      <c r="R46" s="516"/>
      <c r="S46" s="516"/>
      <c r="T46" s="516"/>
      <c r="U46" s="516"/>
      <c r="V46" s="516"/>
      <c r="W46" s="516"/>
      <c r="X46" s="516"/>
      <c r="Y46" s="516"/>
      <c r="Z46" s="516"/>
      <c r="AA46" s="516"/>
      <c r="AB46" s="516"/>
      <c r="AC46" s="516"/>
      <c r="AD46" s="516"/>
      <c r="AE46" s="507">
        <f t="shared" si="37"/>
        <v>0</v>
      </c>
    </row>
    <row r="47" spans="1:31" s="48" customFormat="1" ht="20.25" customHeight="1">
      <c r="A47" s="439"/>
      <c r="B47" s="517"/>
      <c r="C47" s="441" t="s">
        <v>115</v>
      </c>
      <c r="D47" s="1574" t="s">
        <v>116</v>
      </c>
      <c r="E47" s="1575"/>
      <c r="F47" s="518"/>
      <c r="G47" s="519"/>
      <c r="H47" s="519"/>
      <c r="I47" s="519"/>
      <c r="J47" s="510"/>
      <c r="K47" s="509"/>
      <c r="L47" s="520"/>
      <c r="M47" s="520"/>
      <c r="N47" s="520"/>
      <c r="O47" s="520"/>
      <c r="P47" s="520"/>
      <c r="Q47" s="520"/>
      <c r="R47" s="520"/>
      <c r="S47" s="520"/>
      <c r="T47" s="520"/>
      <c r="U47" s="520"/>
      <c r="V47" s="520"/>
      <c r="W47" s="520"/>
      <c r="X47" s="520"/>
      <c r="Y47" s="520"/>
      <c r="Z47" s="520"/>
      <c r="AA47" s="520"/>
      <c r="AB47" s="520"/>
      <c r="AC47" s="520"/>
      <c r="AD47" s="520"/>
      <c r="AE47" s="511">
        <f t="shared" si="37"/>
        <v>0</v>
      </c>
    </row>
    <row r="48" spans="1:31" s="48" customFormat="1" ht="20.25" customHeight="1" thickBot="1">
      <c r="A48" s="439"/>
      <c r="B48" s="1583" t="s">
        <v>119</v>
      </c>
      <c r="C48" s="1584"/>
      <c r="D48" s="1584"/>
      <c r="E48" s="1584"/>
      <c r="F48" s="521"/>
      <c r="G48" s="522"/>
      <c r="H48" s="522"/>
      <c r="I48" s="522"/>
      <c r="J48" s="523"/>
      <c r="K48" s="522"/>
      <c r="L48" s="522"/>
      <c r="M48" s="522"/>
      <c r="N48" s="522"/>
      <c r="O48" s="522"/>
      <c r="P48" s="522"/>
      <c r="Q48" s="522"/>
      <c r="R48" s="522"/>
      <c r="S48" s="522"/>
      <c r="T48" s="522"/>
      <c r="U48" s="522"/>
      <c r="V48" s="522"/>
      <c r="W48" s="522"/>
      <c r="X48" s="522"/>
      <c r="Y48" s="522"/>
      <c r="Z48" s="522"/>
      <c r="AA48" s="522"/>
      <c r="AB48" s="522"/>
      <c r="AC48" s="522"/>
      <c r="AD48" s="522"/>
      <c r="AE48" s="524">
        <f t="shared" si="37"/>
        <v>0</v>
      </c>
    </row>
    <row r="49" spans="1:31" s="48" customFormat="1" ht="20.25" customHeight="1">
      <c r="A49" s="439"/>
      <c r="B49" s="1585" t="s">
        <v>120</v>
      </c>
      <c r="C49" s="1586"/>
      <c r="D49" s="1586"/>
      <c r="E49" s="1586"/>
      <c r="F49" s="525"/>
      <c r="G49" s="526"/>
      <c r="H49" s="526"/>
      <c r="I49" s="526"/>
      <c r="J49" s="527"/>
      <c r="K49" s="526"/>
      <c r="L49" s="526"/>
      <c r="M49" s="526"/>
      <c r="N49" s="526"/>
      <c r="O49" s="526"/>
      <c r="P49" s="526"/>
      <c r="Q49" s="526"/>
      <c r="R49" s="526"/>
      <c r="S49" s="526"/>
      <c r="T49" s="526"/>
      <c r="U49" s="526"/>
      <c r="V49" s="526"/>
      <c r="W49" s="526"/>
      <c r="X49" s="526"/>
      <c r="Y49" s="526"/>
      <c r="Z49" s="526"/>
      <c r="AA49" s="526"/>
      <c r="AB49" s="526"/>
      <c r="AC49" s="526"/>
      <c r="AD49" s="526"/>
      <c r="AE49" s="528">
        <f t="shared" si="37"/>
        <v>0</v>
      </c>
    </row>
    <row r="50" spans="1:31" s="48" customFormat="1" ht="20.25" customHeight="1">
      <c r="A50" s="439"/>
      <c r="B50" s="1580" t="s">
        <v>121</v>
      </c>
      <c r="C50" s="1577"/>
      <c r="D50" s="1577"/>
      <c r="E50" s="1577"/>
      <c r="F50" s="504"/>
      <c r="G50" s="505"/>
      <c r="H50" s="505"/>
      <c r="I50" s="505"/>
      <c r="J50" s="506"/>
      <c r="K50" s="505"/>
      <c r="L50" s="505"/>
      <c r="M50" s="505"/>
      <c r="N50" s="505"/>
      <c r="O50" s="505"/>
      <c r="P50" s="505"/>
      <c r="Q50" s="505"/>
      <c r="R50" s="505"/>
      <c r="S50" s="505"/>
      <c r="T50" s="505"/>
      <c r="U50" s="505"/>
      <c r="V50" s="505"/>
      <c r="W50" s="505"/>
      <c r="X50" s="505"/>
      <c r="Y50" s="505"/>
      <c r="Z50" s="505"/>
      <c r="AA50" s="505"/>
      <c r="AB50" s="505"/>
      <c r="AC50" s="505"/>
      <c r="AD50" s="505"/>
      <c r="AE50" s="507">
        <f t="shared" si="37"/>
        <v>0</v>
      </c>
    </row>
    <row r="51" spans="1:31" s="48" customFormat="1" ht="20.25" customHeight="1" thickBot="1">
      <c r="A51" s="439"/>
      <c r="B51" s="1581" t="s">
        <v>122</v>
      </c>
      <c r="C51" s="1582"/>
      <c r="D51" s="1582"/>
      <c r="E51" s="1582"/>
      <c r="F51" s="529"/>
      <c r="G51" s="530"/>
      <c r="H51" s="530"/>
      <c r="I51" s="530"/>
      <c r="J51" s="531"/>
      <c r="K51" s="530"/>
      <c r="L51" s="530"/>
      <c r="M51" s="530"/>
      <c r="N51" s="530"/>
      <c r="O51" s="530"/>
      <c r="P51" s="530"/>
      <c r="Q51" s="530"/>
      <c r="R51" s="530"/>
      <c r="S51" s="530"/>
      <c r="T51" s="530"/>
      <c r="U51" s="530"/>
      <c r="V51" s="530"/>
      <c r="W51" s="530"/>
      <c r="X51" s="530"/>
      <c r="Y51" s="530"/>
      <c r="Z51" s="530"/>
      <c r="AA51" s="530"/>
      <c r="AB51" s="530"/>
      <c r="AC51" s="530"/>
      <c r="AD51" s="530"/>
      <c r="AE51" s="532" t="s">
        <v>123</v>
      </c>
    </row>
    <row r="52" spans="1:31" s="48" customFormat="1" ht="20.25" customHeight="1">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row>
    <row r="53" spans="1:31" s="48" customFormat="1" ht="20.25" customHeight="1" thickBot="1">
      <c r="B53" s="285" t="s">
        <v>124</v>
      </c>
      <c r="C53" s="550" t="s">
        <v>125</v>
      </c>
      <c r="D53" s="560"/>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row>
    <row r="54" spans="1:31" s="48" customFormat="1" ht="20.25" customHeight="1">
      <c r="A54" s="439"/>
      <c r="B54" s="1546" t="s">
        <v>85</v>
      </c>
      <c r="C54" s="1547"/>
      <c r="D54" s="1547"/>
      <c r="E54" s="1547"/>
      <c r="F54" s="1558" t="s">
        <v>127</v>
      </c>
      <c r="G54" s="1559"/>
      <c r="H54" s="1560"/>
      <c r="I54" s="1560"/>
      <c r="J54" s="1560"/>
      <c r="K54" s="1560" t="s">
        <v>2817</v>
      </c>
      <c r="L54" s="1560"/>
      <c r="M54" s="1560"/>
      <c r="N54" s="1560"/>
      <c r="O54" s="1560"/>
      <c r="P54" s="1560"/>
      <c r="Q54" s="1560"/>
      <c r="R54" s="1560"/>
      <c r="S54" s="1560"/>
      <c r="T54" s="1560"/>
      <c r="U54" s="1560"/>
      <c r="V54" s="1560"/>
      <c r="W54" s="1560"/>
      <c r="X54" s="1560"/>
      <c r="Y54" s="1560"/>
      <c r="Z54" s="1560"/>
      <c r="AA54" s="1560"/>
      <c r="AB54" s="1560"/>
      <c r="AC54" s="1560"/>
      <c r="AD54" s="1564"/>
    </row>
    <row r="55" spans="1:31" s="48" customFormat="1" ht="20.25" customHeight="1">
      <c r="A55" s="439"/>
      <c r="B55" s="1548"/>
      <c r="C55" s="1549"/>
      <c r="D55" s="1549"/>
      <c r="E55" s="1549"/>
      <c r="F55" s="1561"/>
      <c r="G55" s="1562"/>
      <c r="H55" s="1563"/>
      <c r="I55" s="1563"/>
      <c r="J55" s="1563"/>
      <c r="K55" s="1563"/>
      <c r="L55" s="1563"/>
      <c r="M55" s="1563"/>
      <c r="N55" s="1563"/>
      <c r="O55" s="1563"/>
      <c r="P55" s="1563"/>
      <c r="Q55" s="1563"/>
      <c r="R55" s="1563"/>
      <c r="S55" s="1563"/>
      <c r="T55" s="1563"/>
      <c r="U55" s="1563"/>
      <c r="V55" s="1563"/>
      <c r="W55" s="1563"/>
      <c r="X55" s="1563"/>
      <c r="Y55" s="1563"/>
      <c r="Z55" s="1563"/>
      <c r="AA55" s="1563"/>
      <c r="AB55" s="1563"/>
      <c r="AC55" s="1563"/>
      <c r="AD55" s="1565"/>
    </row>
    <row r="56" spans="1:31" s="48" customFormat="1" ht="20.25" customHeight="1" thickBot="1">
      <c r="A56" s="439"/>
      <c r="B56" s="1550"/>
      <c r="C56" s="1551"/>
      <c r="D56" s="1551"/>
      <c r="E56" s="1551"/>
      <c r="F56" s="547" t="s">
        <v>390</v>
      </c>
      <c r="G56" s="548" t="s">
        <v>391</v>
      </c>
      <c r="H56" s="548" t="s">
        <v>392</v>
      </c>
      <c r="I56" s="548" t="s">
        <v>393</v>
      </c>
      <c r="J56" s="548" t="s">
        <v>394</v>
      </c>
      <c r="K56" s="548" t="s">
        <v>395</v>
      </c>
      <c r="L56" s="548" t="s">
        <v>396</v>
      </c>
      <c r="M56" s="548" t="s">
        <v>397</v>
      </c>
      <c r="N56" s="548" t="s">
        <v>398</v>
      </c>
      <c r="O56" s="548" t="s">
        <v>399</v>
      </c>
      <c r="P56" s="548" t="s">
        <v>400</v>
      </c>
      <c r="Q56" s="548" t="s">
        <v>401</v>
      </c>
      <c r="R56" s="548" t="s">
        <v>402</v>
      </c>
      <c r="S56" s="548" t="s">
        <v>403</v>
      </c>
      <c r="T56" s="548" t="s">
        <v>404</v>
      </c>
      <c r="U56" s="548" t="s">
        <v>405</v>
      </c>
      <c r="V56" s="548" t="s">
        <v>406</v>
      </c>
      <c r="W56" s="548" t="s">
        <v>407</v>
      </c>
      <c r="X56" s="548" t="s">
        <v>408</v>
      </c>
      <c r="Y56" s="548" t="s">
        <v>409</v>
      </c>
      <c r="Z56" s="548" t="s">
        <v>410</v>
      </c>
      <c r="AA56" s="548" t="s">
        <v>411</v>
      </c>
      <c r="AB56" s="548" t="s">
        <v>2854</v>
      </c>
      <c r="AC56" s="548" t="s">
        <v>2855</v>
      </c>
      <c r="AD56" s="562" t="s">
        <v>2856</v>
      </c>
    </row>
    <row r="57" spans="1:31" s="48" customFormat="1" ht="20.25" customHeight="1">
      <c r="A57" s="439"/>
      <c r="B57" s="1570" t="s">
        <v>129</v>
      </c>
      <c r="C57" s="1571"/>
      <c r="D57" s="1571"/>
      <c r="E57" s="1571"/>
      <c r="F57" s="533"/>
      <c r="G57" s="534"/>
      <c r="H57" s="534"/>
      <c r="I57" s="534"/>
      <c r="J57" s="535"/>
      <c r="K57" s="534"/>
      <c r="L57" s="534"/>
      <c r="M57" s="534"/>
      <c r="N57" s="534"/>
      <c r="O57" s="534"/>
      <c r="P57" s="534"/>
      <c r="Q57" s="534"/>
      <c r="R57" s="534"/>
      <c r="S57" s="534"/>
      <c r="T57" s="534"/>
      <c r="U57" s="534"/>
      <c r="V57" s="534"/>
      <c r="W57" s="534"/>
      <c r="X57" s="534"/>
      <c r="Y57" s="534"/>
      <c r="Z57" s="534"/>
      <c r="AA57" s="534"/>
      <c r="AB57" s="534"/>
      <c r="AC57" s="534"/>
      <c r="AD57" s="536"/>
    </row>
    <row r="58" spans="1:31" s="48" customFormat="1" ht="20.25" customHeight="1" thickBot="1">
      <c r="A58" s="439"/>
      <c r="B58" s="537"/>
      <c r="C58" s="1568" t="s">
        <v>130</v>
      </c>
      <c r="D58" s="1569"/>
      <c r="E58" s="1569"/>
      <c r="F58" s="538"/>
      <c r="G58" s="539"/>
      <c r="H58" s="539"/>
      <c r="I58" s="540"/>
      <c r="J58" s="541"/>
      <c r="K58" s="540"/>
      <c r="L58" s="540"/>
      <c r="M58" s="540"/>
      <c r="N58" s="540"/>
      <c r="O58" s="540"/>
      <c r="P58" s="540"/>
      <c r="Q58" s="540"/>
      <c r="R58" s="540"/>
      <c r="S58" s="540"/>
      <c r="T58" s="540"/>
      <c r="U58" s="540"/>
      <c r="V58" s="540"/>
      <c r="W58" s="540"/>
      <c r="X58" s="540"/>
      <c r="Y58" s="540"/>
      <c r="Z58" s="540"/>
      <c r="AA58" s="540"/>
      <c r="AB58" s="540"/>
      <c r="AC58" s="540"/>
      <c r="AD58" s="542"/>
    </row>
    <row r="59" spans="1:31" s="48" customFormat="1" ht="8.25" customHeight="1">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row>
    <row r="60" spans="1:31" s="543" customFormat="1" ht="14.25" customHeight="1">
      <c r="B60" s="329" t="s">
        <v>131</v>
      </c>
      <c r="C60" s="1566" t="s">
        <v>132</v>
      </c>
      <c r="D60" s="1566"/>
      <c r="E60" s="1566"/>
      <c r="F60" s="1566"/>
      <c r="G60" s="1566"/>
      <c r="H60" s="1566"/>
      <c r="I60" s="1566"/>
      <c r="J60" s="1566"/>
      <c r="K60" s="1566"/>
      <c r="L60" s="1566"/>
      <c r="M60" s="1566"/>
      <c r="N60" s="1566"/>
      <c r="O60" s="1566"/>
      <c r="P60" s="1566"/>
      <c r="Q60" s="1566"/>
      <c r="R60" s="1566"/>
      <c r="S60" s="1566"/>
      <c r="T60" s="1566"/>
      <c r="U60" s="1566"/>
      <c r="V60" s="1566"/>
      <c r="W60" s="1566"/>
      <c r="X60" s="1566"/>
      <c r="Y60" s="1566"/>
      <c r="Z60" s="1566"/>
      <c r="AA60" s="1566"/>
      <c r="AB60" s="1566"/>
      <c r="AC60" s="1566"/>
      <c r="AD60" s="1566"/>
      <c r="AE60" s="1566"/>
    </row>
    <row r="61" spans="1:31" s="543" customFormat="1" ht="14.25" customHeight="1">
      <c r="B61" s="329" t="s">
        <v>133</v>
      </c>
      <c r="C61" s="1567" t="s">
        <v>365</v>
      </c>
      <c r="D61" s="1446"/>
      <c r="E61" s="1446"/>
      <c r="F61" s="1446"/>
      <c r="G61" s="1446"/>
      <c r="H61" s="1446"/>
      <c r="I61" s="1446"/>
      <c r="J61" s="1446"/>
      <c r="K61" s="1446"/>
      <c r="L61" s="1446"/>
      <c r="M61" s="1446"/>
      <c r="N61" s="1446"/>
      <c r="O61" s="1446"/>
      <c r="P61" s="1446"/>
      <c r="Q61" s="1446"/>
      <c r="R61" s="1446"/>
      <c r="S61" s="1446"/>
      <c r="T61" s="1446"/>
      <c r="U61" s="1446"/>
      <c r="V61" s="1446"/>
      <c r="W61" s="1446"/>
      <c r="X61" s="1446"/>
      <c r="Y61" s="1446"/>
      <c r="Z61" s="1446"/>
      <c r="AA61" s="1446"/>
      <c r="AB61" s="1446"/>
      <c r="AC61" s="1446"/>
      <c r="AD61" s="1446"/>
      <c r="AE61" s="1446"/>
    </row>
    <row r="62" spans="1:31" s="543" customFormat="1" ht="14.25" customHeight="1">
      <c r="B62" s="329" t="s">
        <v>182</v>
      </c>
      <c r="C62" s="1567" t="s">
        <v>366</v>
      </c>
      <c r="D62" s="1446"/>
      <c r="E62" s="1446"/>
      <c r="F62" s="1446"/>
      <c r="G62" s="1446"/>
      <c r="H62" s="1446"/>
      <c r="I62" s="1446"/>
      <c r="J62" s="1446"/>
      <c r="K62" s="1446"/>
      <c r="L62" s="1446"/>
      <c r="M62" s="1446"/>
      <c r="N62" s="1446"/>
      <c r="O62" s="1446"/>
      <c r="P62" s="1446"/>
      <c r="Q62" s="1446"/>
      <c r="R62" s="1446"/>
      <c r="S62" s="1446"/>
      <c r="T62" s="1446"/>
      <c r="U62" s="1446"/>
      <c r="V62" s="1446"/>
      <c r="W62" s="1446"/>
      <c r="X62" s="1446"/>
      <c r="Y62" s="1446"/>
      <c r="Z62" s="1446"/>
      <c r="AA62" s="1446"/>
      <c r="AB62" s="1446"/>
      <c r="AC62" s="1446"/>
      <c r="AD62" s="1446"/>
      <c r="AE62" s="1446"/>
    </row>
    <row r="63" spans="1:31" s="543" customFormat="1" ht="14.25" customHeight="1">
      <c r="B63" s="329" t="s">
        <v>183</v>
      </c>
      <c r="C63" s="1566" t="s">
        <v>134</v>
      </c>
      <c r="D63" s="1446"/>
      <c r="E63" s="1446"/>
      <c r="F63" s="1446"/>
      <c r="G63" s="1446"/>
      <c r="H63" s="1446"/>
      <c r="I63" s="1446"/>
      <c r="J63" s="1446"/>
      <c r="K63" s="1446"/>
      <c r="L63" s="1446"/>
      <c r="M63" s="1446"/>
      <c r="N63" s="1446"/>
      <c r="O63" s="1446"/>
      <c r="P63" s="1446"/>
      <c r="Q63" s="1446"/>
      <c r="R63" s="1446"/>
      <c r="S63" s="1446"/>
      <c r="T63" s="1446"/>
      <c r="U63" s="1446"/>
      <c r="V63" s="1446"/>
      <c r="W63" s="1446"/>
      <c r="X63" s="1446"/>
      <c r="Y63" s="1446"/>
      <c r="Z63" s="1446"/>
      <c r="AA63" s="1446"/>
      <c r="AB63" s="1446"/>
      <c r="AC63" s="1446"/>
      <c r="AD63" s="1446"/>
      <c r="AE63" s="1446"/>
    </row>
    <row r="64" spans="1:31" s="543" customFormat="1" ht="14.25" customHeight="1">
      <c r="B64" s="329" t="s">
        <v>139</v>
      </c>
      <c r="C64" s="1566" t="s">
        <v>368</v>
      </c>
      <c r="D64" s="1446"/>
      <c r="E64" s="1446"/>
      <c r="F64" s="1446"/>
      <c r="G64" s="1446"/>
      <c r="H64" s="1446"/>
      <c r="I64" s="1446"/>
      <c r="J64" s="1446"/>
      <c r="K64" s="1446"/>
      <c r="L64" s="1446"/>
      <c r="M64" s="1446"/>
      <c r="N64" s="1446"/>
      <c r="O64" s="1446"/>
      <c r="P64" s="1446"/>
      <c r="Q64" s="1446"/>
      <c r="R64" s="1446"/>
      <c r="S64" s="1446"/>
      <c r="T64" s="1446"/>
      <c r="U64" s="1446"/>
      <c r="V64" s="1446"/>
      <c r="W64" s="1446"/>
      <c r="X64" s="1446"/>
      <c r="Y64" s="1446"/>
      <c r="Z64" s="1446"/>
      <c r="AA64" s="1446"/>
      <c r="AB64" s="1446"/>
      <c r="AC64" s="1446"/>
      <c r="AD64" s="1446"/>
      <c r="AE64" s="1446"/>
    </row>
    <row r="65" spans="1:31" s="543" customFormat="1" ht="14.25" customHeight="1">
      <c r="B65" s="329" t="s">
        <v>140</v>
      </c>
      <c r="C65" s="324" t="s">
        <v>2871</v>
      </c>
      <c r="D65" s="324"/>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row>
    <row r="66" spans="1:31" s="52" customFormat="1" ht="14.25" customHeight="1" thickBot="1">
      <c r="A66" s="545"/>
      <c r="B66" s="546"/>
      <c r="C66" s="546"/>
    </row>
    <row r="67" spans="1:31" s="52" customFormat="1" ht="14.25" customHeight="1">
      <c r="A67" s="546"/>
      <c r="B67" s="546"/>
      <c r="C67" s="546"/>
      <c r="AC67" s="1540" t="s">
        <v>499</v>
      </c>
      <c r="AD67" s="1541"/>
      <c r="AE67" s="1542"/>
    </row>
    <row r="68" spans="1:31" s="52" customFormat="1" ht="14.25" customHeight="1" thickBot="1">
      <c r="AC68" s="1543"/>
      <c r="AD68" s="1544"/>
      <c r="AE68" s="1545"/>
    </row>
    <row r="69" spans="1:31" s="52" customFormat="1" ht="8.25" customHeight="1"/>
  </sheetData>
  <mergeCells count="55">
    <mergeCell ref="F54:J55"/>
    <mergeCell ref="K54:AD55"/>
    <mergeCell ref="D26:E26"/>
    <mergeCell ref="C9:E9"/>
    <mergeCell ref="D11:E11"/>
    <mergeCell ref="D12:E12"/>
    <mergeCell ref="D16:E16"/>
    <mergeCell ref="D17:E17"/>
    <mergeCell ref="D15:E15"/>
    <mergeCell ref="C20:E20"/>
    <mergeCell ref="D21:E21"/>
    <mergeCell ref="D23:E23"/>
    <mergeCell ref="AE36:AE38"/>
    <mergeCell ref="C33:E33"/>
    <mergeCell ref="B39:E39"/>
    <mergeCell ref="B1:AE1"/>
    <mergeCell ref="AE6:AE8"/>
    <mergeCell ref="B6:E8"/>
    <mergeCell ref="B3:AE3"/>
    <mergeCell ref="D10:E10"/>
    <mergeCell ref="F6:J7"/>
    <mergeCell ref="K6:AD7"/>
    <mergeCell ref="D22:E22"/>
    <mergeCell ref="C24:E24"/>
    <mergeCell ref="C25:E25"/>
    <mergeCell ref="B57:E57"/>
    <mergeCell ref="B54:E56"/>
    <mergeCell ref="D45:E45"/>
    <mergeCell ref="D40:E40"/>
    <mergeCell ref="D47:E47"/>
    <mergeCell ref="D41:E41"/>
    <mergeCell ref="D42:E42"/>
    <mergeCell ref="B44:E44"/>
    <mergeCell ref="D43:E43"/>
    <mergeCell ref="B50:E50"/>
    <mergeCell ref="B51:E51"/>
    <mergeCell ref="D46:E46"/>
    <mergeCell ref="B48:E48"/>
    <mergeCell ref="B49:E49"/>
    <mergeCell ref="AC67:AE68"/>
    <mergeCell ref="B36:E38"/>
    <mergeCell ref="C27:E27"/>
    <mergeCell ref="C29:E29"/>
    <mergeCell ref="C31:E31"/>
    <mergeCell ref="C32:E32"/>
    <mergeCell ref="C30:E30"/>
    <mergeCell ref="C28:E28"/>
    <mergeCell ref="F36:J37"/>
    <mergeCell ref="K36:AD37"/>
    <mergeCell ref="C64:AE64"/>
    <mergeCell ref="C61:AE61"/>
    <mergeCell ref="C62:AE62"/>
    <mergeCell ref="C63:AE63"/>
    <mergeCell ref="C58:E58"/>
    <mergeCell ref="C60:AE60"/>
  </mergeCells>
  <phoneticPr fontId="28"/>
  <printOptions horizontalCentered="1"/>
  <pageMargins left="0.78740157480314965" right="0.59055118110236227" top="0.78740157480314965" bottom="0.59055118110236227" header="0.51181102362204722" footer="0.78740157480314965"/>
  <pageSetup paperSize="8" scale="45"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zoomScaleNormal="100" zoomScaleSheetLayoutView="85" workbookViewId="0"/>
  </sheetViews>
  <sheetFormatPr defaultColWidth="9" defaultRowHeight="12"/>
  <cols>
    <col min="1" max="1" width="2.125" style="52" customWidth="1"/>
    <col min="2" max="2" width="4.625" style="52" customWidth="1"/>
    <col min="3" max="3" width="25.625" style="52" customWidth="1"/>
    <col min="4" max="4" width="40.625" style="52" customWidth="1"/>
    <col min="5" max="6" width="15.625" style="52" customWidth="1"/>
    <col min="7" max="7" width="2.125" style="52" customWidth="1"/>
    <col min="8" max="11" width="13.625" style="52" customWidth="1"/>
    <col min="12" max="16384" width="9" style="52"/>
  </cols>
  <sheetData>
    <row r="1" spans="1:14" s="102" customFormat="1" ht="20.100000000000001" customHeight="1">
      <c r="B1" s="1614" t="s">
        <v>2865</v>
      </c>
      <c r="C1" s="1297"/>
      <c r="D1" s="1297"/>
      <c r="E1" s="1297"/>
      <c r="F1" s="1297"/>
      <c r="G1" s="563"/>
      <c r="H1" s="94"/>
      <c r="I1" s="94"/>
      <c r="J1" s="94"/>
      <c r="K1" s="94"/>
    </row>
    <row r="2" spans="1:14" s="102" customFormat="1" ht="9.9499999999999993" customHeight="1">
      <c r="B2" s="95"/>
      <c r="C2" s="94"/>
      <c r="D2" s="94"/>
      <c r="E2" s="96"/>
      <c r="F2" s="97"/>
      <c r="G2" s="94"/>
      <c r="H2" s="94"/>
    </row>
    <row r="3" spans="1:14" s="102" customFormat="1" ht="20.100000000000001" customHeight="1">
      <c r="B3" s="1475" t="s">
        <v>553</v>
      </c>
      <c r="C3" s="1423"/>
      <c r="D3" s="1423"/>
      <c r="E3" s="1423"/>
      <c r="F3" s="1423"/>
      <c r="G3" s="564"/>
      <c r="H3" s="565"/>
      <c r="I3" s="565"/>
      <c r="J3" s="565"/>
      <c r="K3" s="565"/>
      <c r="L3" s="566"/>
      <c r="M3" s="566"/>
      <c r="N3" s="566"/>
    </row>
    <row r="4" spans="1:14" s="102" customFormat="1" ht="8.25" customHeight="1">
      <c r="A4" s="567"/>
      <c r="B4" s="568"/>
      <c r="C4" s="568"/>
      <c r="D4" s="568"/>
      <c r="E4" s="568"/>
      <c r="F4" s="568"/>
      <c r="G4" s="568"/>
      <c r="H4" s="565"/>
      <c r="I4" s="565"/>
      <c r="J4" s="565"/>
      <c r="K4" s="565"/>
      <c r="L4" s="566"/>
      <c r="M4" s="566"/>
      <c r="N4" s="566"/>
    </row>
    <row r="5" spans="1:14" s="123" customFormat="1" ht="20.100000000000001" customHeight="1" thickBot="1">
      <c r="A5" s="569"/>
      <c r="B5" s="260" t="s">
        <v>318</v>
      </c>
      <c r="C5" s="260" t="s">
        <v>549</v>
      </c>
      <c r="D5" s="546"/>
      <c r="E5" s="570"/>
      <c r="F5" s="570"/>
    </row>
    <row r="6" spans="1:14" s="123" customFormat="1" ht="20.100000000000001" customHeight="1">
      <c r="A6" s="569"/>
      <c r="B6" s="1615" t="s">
        <v>319</v>
      </c>
      <c r="C6" s="1616"/>
      <c r="D6" s="1619" t="s">
        <v>135</v>
      </c>
      <c r="E6" s="1621" t="s">
        <v>136</v>
      </c>
      <c r="F6" s="1622"/>
    </row>
    <row r="7" spans="1:14" s="123" customFormat="1" ht="20.100000000000001" customHeight="1" thickBot="1">
      <c r="A7" s="569"/>
      <c r="B7" s="1617"/>
      <c r="C7" s="1618"/>
      <c r="D7" s="1620"/>
      <c r="E7" s="577" t="s">
        <v>320</v>
      </c>
      <c r="F7" s="578" t="s">
        <v>550</v>
      </c>
    </row>
    <row r="8" spans="1:14" s="123" customFormat="1" ht="20.100000000000001" customHeight="1">
      <c r="A8" s="569"/>
      <c r="B8" s="1610"/>
      <c r="C8" s="1611"/>
      <c r="D8" s="571"/>
      <c r="E8" s="572"/>
      <c r="F8" s="1612">
        <f>SUM(E8:E14)</f>
        <v>0</v>
      </c>
    </row>
    <row r="9" spans="1:14" s="123" customFormat="1" ht="20.100000000000001" customHeight="1">
      <c r="A9" s="569"/>
      <c r="B9" s="1606"/>
      <c r="C9" s="1607"/>
      <c r="D9" s="573"/>
      <c r="E9" s="574"/>
      <c r="F9" s="1612"/>
    </row>
    <row r="10" spans="1:14" s="123" customFormat="1" ht="20.100000000000001" customHeight="1">
      <c r="A10" s="569"/>
      <c r="B10" s="1606"/>
      <c r="C10" s="1607"/>
      <c r="D10" s="573"/>
      <c r="E10" s="574"/>
      <c r="F10" s="1612"/>
    </row>
    <row r="11" spans="1:14" s="123" customFormat="1" ht="20.100000000000001" customHeight="1">
      <c r="A11" s="569"/>
      <c r="B11" s="1606"/>
      <c r="C11" s="1607"/>
      <c r="D11" s="573"/>
      <c r="E11" s="574"/>
      <c r="F11" s="1612"/>
    </row>
    <row r="12" spans="1:14" s="123" customFormat="1" ht="20.100000000000001" customHeight="1">
      <c r="A12" s="569"/>
      <c r="B12" s="1606"/>
      <c r="C12" s="1607"/>
      <c r="D12" s="573"/>
      <c r="E12" s="574"/>
      <c r="F12" s="1612"/>
    </row>
    <row r="13" spans="1:14" s="123" customFormat="1" ht="20.100000000000001" customHeight="1">
      <c r="A13" s="569"/>
      <c r="B13" s="1606"/>
      <c r="C13" s="1607"/>
      <c r="D13" s="573"/>
      <c r="E13" s="574"/>
      <c r="F13" s="1612"/>
    </row>
    <row r="14" spans="1:14" s="123" customFormat="1" ht="20.100000000000001" customHeight="1" thickBot="1">
      <c r="A14" s="569"/>
      <c r="B14" s="1608"/>
      <c r="C14" s="1609"/>
      <c r="D14" s="575"/>
      <c r="E14" s="576"/>
      <c r="F14" s="1613"/>
    </row>
    <row r="15" spans="1:14" ht="23.25" customHeight="1"/>
    <row r="16" spans="1:14" ht="13.5" customHeight="1">
      <c r="B16" s="31" t="s">
        <v>321</v>
      </c>
      <c r="C16" s="1448" t="s">
        <v>137</v>
      </c>
      <c r="D16" s="1446"/>
      <c r="E16" s="1446"/>
      <c r="F16" s="1446"/>
    </row>
    <row r="17" spans="2:6" ht="13.5" customHeight="1">
      <c r="B17" s="31" t="s">
        <v>322</v>
      </c>
      <c r="C17" s="1448" t="s">
        <v>551</v>
      </c>
      <c r="D17" s="1446"/>
      <c r="E17" s="1446"/>
      <c r="F17" s="1446"/>
    </row>
    <row r="18" spans="2:6" ht="13.5" customHeight="1">
      <c r="B18" s="31" t="s">
        <v>182</v>
      </c>
      <c r="C18" s="1567" t="s">
        <v>366</v>
      </c>
      <c r="D18" s="1446"/>
      <c r="E18" s="1446"/>
      <c r="F18" s="1446"/>
    </row>
    <row r="19" spans="2:6" ht="13.5" customHeight="1">
      <c r="B19" s="31" t="s">
        <v>183</v>
      </c>
      <c r="C19" s="1448" t="s">
        <v>370</v>
      </c>
      <c r="D19" s="1446"/>
      <c r="E19" s="1446"/>
      <c r="F19" s="1446"/>
    </row>
    <row r="20" spans="2:6" ht="24.95" customHeight="1">
      <c r="B20" s="31" t="s">
        <v>180</v>
      </c>
      <c r="C20" s="1600" t="s">
        <v>552</v>
      </c>
      <c r="D20" s="1420"/>
      <c r="E20" s="1420"/>
      <c r="F20" s="1420"/>
    </row>
    <row r="21" spans="2:6" ht="13.5" customHeight="1">
      <c r="B21" s="31" t="s">
        <v>181</v>
      </c>
      <c r="C21" s="1420" t="s">
        <v>2872</v>
      </c>
      <c r="D21" s="1601"/>
      <c r="E21" s="1601"/>
      <c r="F21" s="1601"/>
    </row>
    <row r="22" spans="2:6" ht="8.25" customHeight="1" thickBot="1"/>
    <row r="23" spans="2:6">
      <c r="E23" s="1602" t="s">
        <v>234</v>
      </c>
      <c r="F23" s="1603"/>
    </row>
    <row r="24" spans="2:6" ht="12.75" thickBot="1">
      <c r="E24" s="1604"/>
      <c r="F24" s="1605"/>
    </row>
    <row r="25" spans="2:6" ht="8.25" customHeight="1"/>
  </sheetData>
  <mergeCells count="20">
    <mergeCell ref="B1:F1"/>
    <mergeCell ref="B3:F3"/>
    <mergeCell ref="B6:C7"/>
    <mergeCell ref="D6:D7"/>
    <mergeCell ref="E6:F6"/>
    <mergeCell ref="B8:C8"/>
    <mergeCell ref="F8:F14"/>
    <mergeCell ref="B9:C9"/>
    <mergeCell ref="B10:C10"/>
    <mergeCell ref="B11:C11"/>
    <mergeCell ref="C19:F19"/>
    <mergeCell ref="C20:F20"/>
    <mergeCell ref="C21:F21"/>
    <mergeCell ref="E23:F24"/>
    <mergeCell ref="B12:C12"/>
    <mergeCell ref="B13:C13"/>
    <mergeCell ref="B14:C14"/>
    <mergeCell ref="C16:F16"/>
    <mergeCell ref="C17:F17"/>
    <mergeCell ref="C18:F18"/>
  </mergeCells>
  <phoneticPr fontId="28"/>
  <printOptions horizontalCentered="1"/>
  <pageMargins left="0.78740157480314965" right="0.78740157480314965" top="0.78740157480314965" bottom="0.78740157480314965" header="0.51181102362204722" footer="0.51181102362204722"/>
  <pageSetup paperSize="9"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06"/>
  <sheetViews>
    <sheetView zoomScaleNormal="100" workbookViewId="0"/>
  </sheetViews>
  <sheetFormatPr defaultColWidth="9" defaultRowHeight="12"/>
  <cols>
    <col min="1" max="1" width="1.625" style="210" customWidth="1"/>
    <col min="2" max="2" width="3.625" style="210" customWidth="1"/>
    <col min="3" max="3" width="22" style="210" customWidth="1"/>
    <col min="4" max="4" width="74" style="210" customWidth="1"/>
    <col min="5" max="5" width="16.625" style="210" customWidth="1"/>
    <col min="6" max="7" width="7.625" style="210" customWidth="1"/>
    <col min="8" max="16384" width="9" style="210"/>
  </cols>
  <sheetData>
    <row r="3" spans="2:7" ht="18.75" customHeight="1">
      <c r="B3" s="209" t="s">
        <v>0</v>
      </c>
    </row>
    <row r="5" spans="2:7">
      <c r="B5" s="1283" t="s">
        <v>1</v>
      </c>
      <c r="C5" s="1285" t="s">
        <v>2</v>
      </c>
      <c r="D5" s="1281" t="s">
        <v>3</v>
      </c>
      <c r="E5" s="1281" t="s">
        <v>4</v>
      </c>
      <c r="F5" s="1281" t="s">
        <v>5</v>
      </c>
      <c r="G5" s="1282"/>
    </row>
    <row r="6" spans="2:7">
      <c r="B6" s="1284"/>
      <c r="C6" s="1286"/>
      <c r="D6" s="1287"/>
      <c r="E6" s="1287"/>
      <c r="F6" s="211" t="s">
        <v>6</v>
      </c>
      <c r="G6" s="212" t="s">
        <v>7</v>
      </c>
    </row>
    <row r="7" spans="2:7">
      <c r="B7" s="804">
        <v>1</v>
      </c>
      <c r="C7" s="213" t="s">
        <v>8</v>
      </c>
      <c r="D7" s="214" t="s">
        <v>9</v>
      </c>
      <c r="E7" s="214" t="s">
        <v>10</v>
      </c>
      <c r="F7" s="215" t="s">
        <v>11</v>
      </c>
      <c r="G7" s="216" t="s">
        <v>12</v>
      </c>
    </row>
    <row r="8" spans="2:7">
      <c r="B8" s="805">
        <v>2</v>
      </c>
      <c r="C8" s="217" t="s">
        <v>13</v>
      </c>
      <c r="D8" s="218" t="s">
        <v>14</v>
      </c>
      <c r="E8" s="218" t="s">
        <v>10</v>
      </c>
      <c r="F8" s="219" t="s">
        <v>12</v>
      </c>
      <c r="G8" s="220"/>
    </row>
    <row r="9" spans="2:7">
      <c r="B9" s="805">
        <v>3</v>
      </c>
      <c r="C9" s="217" t="s">
        <v>15</v>
      </c>
      <c r="D9" s="218" t="s">
        <v>16</v>
      </c>
      <c r="E9" s="218" t="s">
        <v>10</v>
      </c>
      <c r="F9" s="219" t="s">
        <v>12</v>
      </c>
      <c r="G9" s="220"/>
    </row>
    <row r="10" spans="2:7">
      <c r="B10" s="805">
        <v>4</v>
      </c>
      <c r="C10" s="217" t="s">
        <v>17</v>
      </c>
      <c r="D10" s="218" t="s">
        <v>18</v>
      </c>
      <c r="E10" s="218" t="s">
        <v>10</v>
      </c>
      <c r="F10" s="219" t="s">
        <v>12</v>
      </c>
      <c r="G10" s="220"/>
    </row>
    <row r="11" spans="2:7">
      <c r="B11" s="805">
        <v>5</v>
      </c>
      <c r="C11" s="227" t="s">
        <v>4746</v>
      </c>
      <c r="D11" s="218" t="s">
        <v>19</v>
      </c>
      <c r="E11" s="218" t="s">
        <v>10</v>
      </c>
      <c r="F11" s="219" t="s">
        <v>12</v>
      </c>
      <c r="G11" s="220"/>
    </row>
    <row r="12" spans="2:7">
      <c r="B12" s="805">
        <v>6</v>
      </c>
      <c r="C12" s="227" t="s">
        <v>4747</v>
      </c>
      <c r="D12" s="226" t="s">
        <v>4748</v>
      </c>
      <c r="E12" s="218" t="s">
        <v>10</v>
      </c>
      <c r="F12" s="219" t="s">
        <v>12</v>
      </c>
      <c r="G12" s="220"/>
    </row>
    <row r="13" spans="2:7">
      <c r="B13" s="805">
        <v>7</v>
      </c>
      <c r="C13" s="217" t="s">
        <v>20</v>
      </c>
      <c r="D13" s="218" t="s">
        <v>21</v>
      </c>
      <c r="E13" s="218" t="s">
        <v>10</v>
      </c>
      <c r="F13" s="219" t="s">
        <v>12</v>
      </c>
      <c r="G13" s="220"/>
    </row>
    <row r="14" spans="2:7">
      <c r="B14" s="805">
        <v>8</v>
      </c>
      <c r="C14" s="227" t="s">
        <v>638</v>
      </c>
      <c r="D14" s="226" t="s">
        <v>626</v>
      </c>
      <c r="E14" s="218" t="s">
        <v>10</v>
      </c>
      <c r="F14" s="219" t="s">
        <v>12</v>
      </c>
      <c r="G14" s="220"/>
    </row>
    <row r="15" spans="2:7">
      <c r="B15" s="805">
        <v>9</v>
      </c>
      <c r="C15" s="217" t="s">
        <v>22</v>
      </c>
      <c r="D15" s="218" t="s">
        <v>23</v>
      </c>
      <c r="E15" s="218" t="s">
        <v>10</v>
      </c>
      <c r="F15" s="219" t="s">
        <v>12</v>
      </c>
      <c r="G15" s="220"/>
    </row>
    <row r="16" spans="2:7">
      <c r="B16" s="805">
        <v>10</v>
      </c>
      <c r="C16" s="217" t="s">
        <v>24</v>
      </c>
      <c r="D16" s="218" t="s">
        <v>25</v>
      </c>
      <c r="E16" s="218" t="s">
        <v>10</v>
      </c>
      <c r="F16" s="219" t="s">
        <v>12</v>
      </c>
      <c r="G16" s="220"/>
    </row>
    <row r="17" spans="2:7">
      <c r="B17" s="805">
        <v>11</v>
      </c>
      <c r="C17" s="217" t="s">
        <v>26</v>
      </c>
      <c r="D17" s="218" t="s">
        <v>27</v>
      </c>
      <c r="E17" s="218" t="s">
        <v>10</v>
      </c>
      <c r="F17" s="219" t="s">
        <v>12</v>
      </c>
      <c r="G17" s="220"/>
    </row>
    <row r="18" spans="2:7">
      <c r="B18" s="805">
        <v>12</v>
      </c>
      <c r="C18" s="221" t="s">
        <v>28</v>
      </c>
      <c r="D18" s="295" t="s">
        <v>4890</v>
      </c>
      <c r="E18" s="222" t="s">
        <v>10</v>
      </c>
      <c r="F18" s="223" t="s">
        <v>12</v>
      </c>
      <c r="G18" s="224"/>
    </row>
    <row r="19" spans="2:7">
      <c r="B19" s="805">
        <v>13</v>
      </c>
      <c r="C19" s="221" t="s">
        <v>29</v>
      </c>
      <c r="D19" s="231" t="s">
        <v>4891</v>
      </c>
      <c r="E19" s="222" t="s">
        <v>10</v>
      </c>
      <c r="F19" s="223" t="s">
        <v>12</v>
      </c>
      <c r="G19" s="224"/>
    </row>
    <row r="20" spans="2:7">
      <c r="B20" s="805">
        <v>14</v>
      </c>
      <c r="C20" s="221" t="s">
        <v>30</v>
      </c>
      <c r="D20" s="226" t="s">
        <v>4892</v>
      </c>
      <c r="E20" s="222" t="s">
        <v>10</v>
      </c>
      <c r="F20" s="223" t="s">
        <v>12</v>
      </c>
      <c r="G20" s="224"/>
    </row>
    <row r="21" spans="2:7">
      <c r="B21" s="805">
        <v>15</v>
      </c>
      <c r="C21" s="217" t="s">
        <v>31</v>
      </c>
      <c r="D21" s="226" t="s">
        <v>4893</v>
      </c>
      <c r="E21" s="218" t="s">
        <v>10</v>
      </c>
      <c r="F21" s="219" t="s">
        <v>12</v>
      </c>
      <c r="G21" s="220"/>
    </row>
    <row r="22" spans="2:7">
      <c r="B22" s="805">
        <v>16</v>
      </c>
      <c r="C22" s="217" t="s">
        <v>32</v>
      </c>
      <c r="D22" s="226" t="s">
        <v>4894</v>
      </c>
      <c r="E22" s="218" t="s">
        <v>10</v>
      </c>
      <c r="F22" s="219" t="s">
        <v>12</v>
      </c>
      <c r="G22" s="220"/>
    </row>
    <row r="23" spans="2:7">
      <c r="B23" s="805">
        <v>17</v>
      </c>
      <c r="C23" s="227" t="s">
        <v>354</v>
      </c>
      <c r="D23" s="226" t="s">
        <v>4895</v>
      </c>
      <c r="E23" s="218" t="s">
        <v>10</v>
      </c>
      <c r="F23" s="219" t="s">
        <v>12</v>
      </c>
      <c r="G23" s="220"/>
    </row>
    <row r="24" spans="2:7">
      <c r="B24" s="805">
        <v>18</v>
      </c>
      <c r="C24" s="227" t="s">
        <v>413</v>
      </c>
      <c r="D24" s="226" t="s">
        <v>4896</v>
      </c>
      <c r="E24" s="218" t="s">
        <v>10</v>
      </c>
      <c r="F24" s="219" t="s">
        <v>12</v>
      </c>
      <c r="G24" s="220"/>
    </row>
    <row r="25" spans="2:7">
      <c r="B25" s="805">
        <v>19</v>
      </c>
      <c r="C25" s="227" t="s">
        <v>4737</v>
      </c>
      <c r="D25" s="226" t="s">
        <v>4740</v>
      </c>
      <c r="E25" s="218" t="s">
        <v>10</v>
      </c>
      <c r="F25" s="219" t="s">
        <v>12</v>
      </c>
      <c r="G25" s="220"/>
    </row>
    <row r="26" spans="2:7">
      <c r="B26" s="805">
        <v>20</v>
      </c>
      <c r="C26" s="227" t="s">
        <v>4738</v>
      </c>
      <c r="D26" s="226" t="s">
        <v>4889</v>
      </c>
      <c r="E26" s="218" t="s">
        <v>10</v>
      </c>
      <c r="F26" s="219" t="s">
        <v>12</v>
      </c>
      <c r="G26" s="220"/>
    </row>
    <row r="27" spans="2:7">
      <c r="B27" s="805">
        <v>21</v>
      </c>
      <c r="C27" s="227" t="s">
        <v>4739</v>
      </c>
      <c r="D27" s="226" t="s">
        <v>452</v>
      </c>
      <c r="E27" s="218" t="s">
        <v>10</v>
      </c>
      <c r="F27" s="219" t="s">
        <v>12</v>
      </c>
      <c r="G27" s="220"/>
    </row>
    <row r="28" spans="2:7">
      <c r="B28" s="805">
        <v>22</v>
      </c>
      <c r="C28" s="217" t="s">
        <v>33</v>
      </c>
      <c r="D28" s="218" t="s">
        <v>34</v>
      </c>
      <c r="E28" s="218" t="s">
        <v>10</v>
      </c>
      <c r="F28" s="219" t="s">
        <v>12</v>
      </c>
      <c r="G28" s="220"/>
    </row>
    <row r="29" spans="2:7">
      <c r="B29" s="805">
        <v>23</v>
      </c>
      <c r="C29" s="217" t="s">
        <v>35</v>
      </c>
      <c r="D29" s="218" t="s">
        <v>36</v>
      </c>
      <c r="E29" s="218" t="s">
        <v>10</v>
      </c>
      <c r="F29" s="219" t="s">
        <v>12</v>
      </c>
      <c r="G29" s="220"/>
    </row>
    <row r="30" spans="2:7">
      <c r="B30" s="805">
        <v>24</v>
      </c>
      <c r="C30" s="217" t="s">
        <v>37</v>
      </c>
      <c r="D30" s="218" t="s">
        <v>38</v>
      </c>
      <c r="E30" s="218" t="s">
        <v>10</v>
      </c>
      <c r="F30" s="296" t="s">
        <v>414</v>
      </c>
      <c r="G30" s="220" t="s">
        <v>12</v>
      </c>
    </row>
    <row r="31" spans="2:7">
      <c r="B31" s="805">
        <v>25</v>
      </c>
      <c r="C31" s="217" t="s">
        <v>39</v>
      </c>
      <c r="D31" s="226" t="s">
        <v>415</v>
      </c>
      <c r="E31" s="218" t="s">
        <v>10</v>
      </c>
      <c r="F31" s="219" t="s">
        <v>12</v>
      </c>
      <c r="G31" s="220"/>
    </row>
    <row r="32" spans="2:7">
      <c r="B32" s="805">
        <v>26</v>
      </c>
      <c r="C32" s="217" t="s">
        <v>40</v>
      </c>
      <c r="D32" s="218" t="s">
        <v>41</v>
      </c>
      <c r="E32" s="218" t="s">
        <v>10</v>
      </c>
      <c r="F32" s="219" t="s">
        <v>12</v>
      </c>
      <c r="G32" s="220"/>
    </row>
    <row r="33" spans="2:7">
      <c r="B33" s="805">
        <v>27</v>
      </c>
      <c r="C33" s="221" t="s">
        <v>42</v>
      </c>
      <c r="D33" s="231" t="s">
        <v>641</v>
      </c>
      <c r="E33" s="222" t="s">
        <v>10</v>
      </c>
      <c r="F33" s="223" t="s">
        <v>11</v>
      </c>
      <c r="G33" s="224" t="s">
        <v>12</v>
      </c>
    </row>
    <row r="34" spans="2:7">
      <c r="B34" s="805">
        <v>28</v>
      </c>
      <c r="C34" s="217" t="s">
        <v>43</v>
      </c>
      <c r="D34" s="218" t="s">
        <v>44</v>
      </c>
      <c r="E34" s="218" t="s">
        <v>10</v>
      </c>
      <c r="F34" s="219" t="s">
        <v>12</v>
      </c>
      <c r="G34" s="220"/>
    </row>
    <row r="35" spans="2:7">
      <c r="B35" s="805">
        <v>29</v>
      </c>
      <c r="C35" s="217" t="s">
        <v>45</v>
      </c>
      <c r="D35" s="226" t="s">
        <v>4741</v>
      </c>
      <c r="E35" s="218" t="s">
        <v>10</v>
      </c>
      <c r="F35" s="219" t="s">
        <v>11</v>
      </c>
      <c r="G35" s="220" t="s">
        <v>12</v>
      </c>
    </row>
    <row r="36" spans="2:7">
      <c r="B36" s="805">
        <v>30</v>
      </c>
      <c r="C36" s="217" t="s">
        <v>126</v>
      </c>
      <c r="D36" s="226" t="s">
        <v>4743</v>
      </c>
      <c r="E36" s="218" t="s">
        <v>10</v>
      </c>
      <c r="F36" s="219" t="s">
        <v>11</v>
      </c>
      <c r="G36" s="220" t="s">
        <v>12</v>
      </c>
    </row>
    <row r="37" spans="2:7">
      <c r="B37" s="805">
        <v>31</v>
      </c>
      <c r="C37" s="217" t="s">
        <v>291</v>
      </c>
      <c r="D37" s="226" t="s">
        <v>4742</v>
      </c>
      <c r="E37" s="218" t="s">
        <v>10</v>
      </c>
      <c r="F37" s="219" t="s">
        <v>11</v>
      </c>
      <c r="G37" s="220" t="s">
        <v>12</v>
      </c>
    </row>
    <row r="38" spans="2:7">
      <c r="B38" s="805">
        <v>32</v>
      </c>
      <c r="C38" s="221" t="s">
        <v>46</v>
      </c>
      <c r="D38" s="231" t="s">
        <v>431</v>
      </c>
      <c r="E38" s="222" t="s">
        <v>10</v>
      </c>
      <c r="F38" s="281" t="s">
        <v>12</v>
      </c>
      <c r="G38" s="282"/>
    </row>
    <row r="39" spans="2:7">
      <c r="B39" s="805">
        <v>33</v>
      </c>
      <c r="C39" s="232" t="s">
        <v>47</v>
      </c>
      <c r="D39" s="231" t="s">
        <v>432</v>
      </c>
      <c r="E39" s="231" t="s">
        <v>384</v>
      </c>
      <c r="F39" s="281" t="s">
        <v>12</v>
      </c>
      <c r="G39" s="282"/>
    </row>
    <row r="40" spans="2:7">
      <c r="B40" s="805">
        <v>34</v>
      </c>
      <c r="C40" s="232" t="s">
        <v>433</v>
      </c>
      <c r="D40" s="231" t="s">
        <v>4744</v>
      </c>
      <c r="E40" s="222" t="s">
        <v>10</v>
      </c>
      <c r="F40" s="223" t="s">
        <v>12</v>
      </c>
      <c r="G40" s="224"/>
    </row>
    <row r="41" spans="2:7">
      <c r="B41" s="805">
        <v>35</v>
      </c>
      <c r="C41" s="232" t="s">
        <v>435</v>
      </c>
      <c r="D41" s="231" t="s">
        <v>4881</v>
      </c>
      <c r="E41" s="222" t="s">
        <v>10</v>
      </c>
      <c r="F41" s="223" t="s">
        <v>12</v>
      </c>
      <c r="G41" s="224"/>
    </row>
    <row r="42" spans="2:7">
      <c r="B42" s="805">
        <v>36</v>
      </c>
      <c r="C42" s="232" t="s">
        <v>436</v>
      </c>
      <c r="D42" s="231" t="s">
        <v>4745</v>
      </c>
      <c r="E42" s="231" t="s">
        <v>384</v>
      </c>
      <c r="F42" s="223" t="s">
        <v>12</v>
      </c>
      <c r="G42" s="224"/>
    </row>
    <row r="43" spans="2:7" ht="12" customHeight="1">
      <c r="B43" s="805">
        <v>37</v>
      </c>
      <c r="C43" s="232" t="s">
        <v>437</v>
      </c>
      <c r="D43" s="231" t="s">
        <v>4897</v>
      </c>
      <c r="E43" s="231" t="s">
        <v>384</v>
      </c>
      <c r="F43" s="223" t="s">
        <v>12</v>
      </c>
      <c r="G43" s="224"/>
    </row>
    <row r="44" spans="2:7" ht="12" customHeight="1">
      <c r="B44" s="805">
        <v>38</v>
      </c>
      <c r="C44" s="232" t="s">
        <v>438</v>
      </c>
      <c r="D44" s="231" t="s">
        <v>434</v>
      </c>
      <c r="E44" s="231" t="s">
        <v>384</v>
      </c>
      <c r="F44" s="223" t="s">
        <v>12</v>
      </c>
      <c r="G44" s="224"/>
    </row>
    <row r="45" spans="2:7">
      <c r="B45" s="805">
        <v>39</v>
      </c>
      <c r="C45" s="232" t="s">
        <v>439</v>
      </c>
      <c r="D45" s="231" t="s">
        <v>4882</v>
      </c>
      <c r="E45" s="222" t="s">
        <v>10</v>
      </c>
      <c r="F45" s="1010" t="s">
        <v>12</v>
      </c>
      <c r="G45" s="1011"/>
    </row>
    <row r="46" spans="2:7">
      <c r="B46" s="805">
        <v>40</v>
      </c>
      <c r="C46" s="232" t="s">
        <v>440</v>
      </c>
      <c r="D46" s="231" t="s">
        <v>4749</v>
      </c>
      <c r="E46" s="231" t="s">
        <v>384</v>
      </c>
      <c r="F46" s="1010" t="s">
        <v>12</v>
      </c>
      <c r="G46" s="1011"/>
    </row>
    <row r="47" spans="2:7" ht="11.45" customHeight="1">
      <c r="B47" s="805">
        <v>41</v>
      </c>
      <c r="C47" s="232" t="s">
        <v>605</v>
      </c>
      <c r="D47" s="231" t="s">
        <v>4750</v>
      </c>
      <c r="E47" s="231" t="s">
        <v>48</v>
      </c>
      <c r="F47" s="1010" t="s">
        <v>12</v>
      </c>
      <c r="G47" s="1011"/>
    </row>
    <row r="48" spans="2:7">
      <c r="B48" s="805">
        <v>42</v>
      </c>
      <c r="C48" s="262" t="s">
        <v>601</v>
      </c>
      <c r="D48" s="263" t="s">
        <v>511</v>
      </c>
      <c r="E48" s="263" t="s">
        <v>10</v>
      </c>
      <c r="F48" s="1085"/>
      <c r="G48" s="1086" t="s">
        <v>12</v>
      </c>
    </row>
    <row r="49" spans="2:7" ht="11.45" customHeight="1">
      <c r="B49" s="805">
        <v>43</v>
      </c>
      <c r="C49" s="262" t="s">
        <v>602</v>
      </c>
      <c r="D49" s="263" t="s">
        <v>510</v>
      </c>
      <c r="E49" s="263" t="s">
        <v>10</v>
      </c>
      <c r="F49" s="1085"/>
      <c r="G49" s="1086" t="s">
        <v>12</v>
      </c>
    </row>
    <row r="50" spans="2:7">
      <c r="B50" s="805">
        <v>44</v>
      </c>
      <c r="C50" s="262" t="s">
        <v>441</v>
      </c>
      <c r="D50" s="263" t="s">
        <v>4751</v>
      </c>
      <c r="E50" s="263" t="s">
        <v>10</v>
      </c>
      <c r="F50" s="1085" t="s">
        <v>12</v>
      </c>
      <c r="G50" s="1086"/>
    </row>
    <row r="51" spans="2:7">
      <c r="B51" s="805">
        <v>45</v>
      </c>
      <c r="C51" s="262" t="s">
        <v>442</v>
      </c>
      <c r="D51" s="263" t="s">
        <v>4752</v>
      </c>
      <c r="E51" s="263" t="s">
        <v>384</v>
      </c>
      <c r="F51" s="1085" t="s">
        <v>12</v>
      </c>
      <c r="G51" s="1086"/>
    </row>
    <row r="52" spans="2:7">
      <c r="B52" s="805">
        <v>46</v>
      </c>
      <c r="C52" s="262" t="s">
        <v>443</v>
      </c>
      <c r="D52" s="263" t="s">
        <v>4753</v>
      </c>
      <c r="E52" s="263" t="s">
        <v>48</v>
      </c>
      <c r="F52" s="1085" t="s">
        <v>12</v>
      </c>
      <c r="G52" s="1086"/>
    </row>
    <row r="53" spans="2:7">
      <c r="B53" s="805">
        <v>47</v>
      </c>
      <c r="C53" s="262" t="s">
        <v>444</v>
      </c>
      <c r="D53" s="263" t="s">
        <v>4898</v>
      </c>
      <c r="E53" s="263" t="s">
        <v>10</v>
      </c>
      <c r="F53" s="1085" t="s">
        <v>12</v>
      </c>
      <c r="G53" s="1086"/>
    </row>
    <row r="54" spans="2:7">
      <c r="B54" s="805">
        <v>48</v>
      </c>
      <c r="C54" s="262" t="s">
        <v>445</v>
      </c>
      <c r="D54" s="263" t="s">
        <v>4883</v>
      </c>
      <c r="E54" s="263" t="s">
        <v>48</v>
      </c>
      <c r="F54" s="1085" t="s">
        <v>12</v>
      </c>
      <c r="G54" s="1086"/>
    </row>
    <row r="55" spans="2:7">
      <c r="B55" s="805">
        <v>49</v>
      </c>
      <c r="C55" s="262" t="s">
        <v>4872</v>
      </c>
      <c r="D55" s="263" t="s">
        <v>450</v>
      </c>
      <c r="E55" s="263" t="s">
        <v>10</v>
      </c>
      <c r="F55" s="1085"/>
      <c r="G55" s="1086" t="s">
        <v>12</v>
      </c>
    </row>
    <row r="56" spans="2:7">
      <c r="B56" s="805">
        <v>50</v>
      </c>
      <c r="C56" s="262" t="s">
        <v>4754</v>
      </c>
      <c r="D56" s="263" t="s">
        <v>4884</v>
      </c>
      <c r="E56" s="263" t="s">
        <v>10</v>
      </c>
      <c r="F56" s="1085" t="s">
        <v>12</v>
      </c>
      <c r="G56" s="1086"/>
    </row>
    <row r="57" spans="2:7">
      <c r="B57" s="805">
        <v>51</v>
      </c>
      <c r="C57" s="262" t="s">
        <v>4755</v>
      </c>
      <c r="D57" s="263" t="s">
        <v>4756</v>
      </c>
      <c r="E57" s="263" t="s">
        <v>48</v>
      </c>
      <c r="F57" s="1085" t="s">
        <v>12</v>
      </c>
      <c r="G57" s="1086"/>
    </row>
    <row r="58" spans="2:7">
      <c r="B58" s="805">
        <v>52</v>
      </c>
      <c r="C58" s="232" t="s">
        <v>4757</v>
      </c>
      <c r="D58" s="231" t="s">
        <v>4759</v>
      </c>
      <c r="E58" s="222" t="s">
        <v>10</v>
      </c>
      <c r="F58" s="1010" t="s">
        <v>12</v>
      </c>
      <c r="G58" s="1011"/>
    </row>
    <row r="59" spans="2:7">
      <c r="B59" s="805">
        <v>53</v>
      </c>
      <c r="C59" s="232" t="s">
        <v>4758</v>
      </c>
      <c r="D59" s="226" t="s">
        <v>446</v>
      </c>
      <c r="E59" s="231" t="s">
        <v>4760</v>
      </c>
      <c r="F59" s="1010" t="s">
        <v>12</v>
      </c>
      <c r="G59" s="1011"/>
    </row>
    <row r="60" spans="2:7">
      <c r="B60" s="805">
        <v>54</v>
      </c>
      <c r="C60" s="227" t="s">
        <v>2863</v>
      </c>
      <c r="D60" s="226" t="s">
        <v>389</v>
      </c>
      <c r="E60" s="222" t="s">
        <v>10</v>
      </c>
      <c r="F60" s="1010"/>
      <c r="G60" s="1011" t="s">
        <v>12</v>
      </c>
    </row>
    <row r="61" spans="2:7">
      <c r="B61" s="805">
        <v>55</v>
      </c>
      <c r="C61" s="232" t="s">
        <v>4761</v>
      </c>
      <c r="D61" s="226" t="s">
        <v>451</v>
      </c>
      <c r="E61" s="222" t="s">
        <v>48</v>
      </c>
      <c r="F61" s="1010" t="s">
        <v>12</v>
      </c>
      <c r="G61" s="1011"/>
    </row>
    <row r="62" spans="2:7">
      <c r="B62" s="805">
        <v>56</v>
      </c>
      <c r="C62" s="227" t="s">
        <v>2864</v>
      </c>
      <c r="D62" s="263" t="s">
        <v>50</v>
      </c>
      <c r="E62" s="222" t="s">
        <v>10</v>
      </c>
      <c r="F62" s="1010"/>
      <c r="G62" s="1011" t="s">
        <v>12</v>
      </c>
    </row>
    <row r="63" spans="2:7">
      <c r="B63" s="805">
        <v>57</v>
      </c>
      <c r="C63" s="227" t="s">
        <v>4762</v>
      </c>
      <c r="D63" s="263" t="s">
        <v>4949</v>
      </c>
      <c r="E63" s="222" t="s">
        <v>10</v>
      </c>
      <c r="F63" s="1010"/>
      <c r="G63" s="1011" t="s">
        <v>12</v>
      </c>
    </row>
    <row r="64" spans="2:7">
      <c r="B64" s="805">
        <v>58</v>
      </c>
      <c r="C64" s="227" t="s">
        <v>4763</v>
      </c>
      <c r="D64" s="263" t="s">
        <v>4950</v>
      </c>
      <c r="E64" s="222" t="s">
        <v>10</v>
      </c>
      <c r="F64" s="1010"/>
      <c r="G64" s="1011" t="s">
        <v>12</v>
      </c>
    </row>
    <row r="65" spans="2:7">
      <c r="B65" s="805">
        <v>59</v>
      </c>
      <c r="C65" s="227" t="s">
        <v>2867</v>
      </c>
      <c r="D65" s="263" t="s">
        <v>350</v>
      </c>
      <c r="E65" s="222" t="s">
        <v>10</v>
      </c>
      <c r="F65" s="1010"/>
      <c r="G65" s="1011" t="s">
        <v>12</v>
      </c>
    </row>
    <row r="66" spans="2:7">
      <c r="B66" s="805">
        <v>60</v>
      </c>
      <c r="C66" s="227" t="s">
        <v>2868</v>
      </c>
      <c r="D66" s="434" t="s">
        <v>351</v>
      </c>
      <c r="E66" s="222" t="s">
        <v>10</v>
      </c>
      <c r="F66" s="1010"/>
      <c r="G66" s="1011" t="s">
        <v>12</v>
      </c>
    </row>
    <row r="67" spans="2:7">
      <c r="B67" s="805">
        <v>61</v>
      </c>
      <c r="C67" s="227" t="s">
        <v>2869</v>
      </c>
      <c r="D67" s="434" t="s">
        <v>352</v>
      </c>
      <c r="E67" s="222" t="s">
        <v>10</v>
      </c>
      <c r="F67" s="1010"/>
      <c r="G67" s="1011" t="s">
        <v>12</v>
      </c>
    </row>
    <row r="68" spans="2:7">
      <c r="B68" s="805">
        <v>62</v>
      </c>
      <c r="C68" s="227" t="s">
        <v>4764</v>
      </c>
      <c r="D68" s="434" t="s">
        <v>51</v>
      </c>
      <c r="E68" s="222" t="s">
        <v>10</v>
      </c>
      <c r="F68" s="1010"/>
      <c r="G68" s="1011" t="s">
        <v>12</v>
      </c>
    </row>
    <row r="69" spans="2:7">
      <c r="B69" s="805">
        <v>63</v>
      </c>
      <c r="C69" s="227" t="s">
        <v>4765</v>
      </c>
      <c r="D69" s="434" t="s">
        <v>52</v>
      </c>
      <c r="E69" s="222" t="s">
        <v>53</v>
      </c>
      <c r="F69" s="1279" t="s">
        <v>54</v>
      </c>
      <c r="G69" s="1280"/>
    </row>
    <row r="70" spans="2:7">
      <c r="B70" s="805">
        <v>64</v>
      </c>
      <c r="C70" s="227" t="s">
        <v>4766</v>
      </c>
      <c r="D70" s="434" t="s">
        <v>447</v>
      </c>
      <c r="E70" s="231" t="s">
        <v>48</v>
      </c>
      <c r="F70" s="1010" t="s">
        <v>12</v>
      </c>
      <c r="G70" s="1011"/>
    </row>
    <row r="71" spans="2:7">
      <c r="B71" s="805">
        <v>65</v>
      </c>
      <c r="C71" s="227" t="s">
        <v>4767</v>
      </c>
      <c r="D71" s="434" t="s">
        <v>55</v>
      </c>
      <c r="E71" s="222" t="s">
        <v>10</v>
      </c>
      <c r="F71" s="1010"/>
      <c r="G71" s="1011" t="s">
        <v>12</v>
      </c>
    </row>
    <row r="72" spans="2:7">
      <c r="B72" s="805">
        <v>66</v>
      </c>
      <c r="C72" s="262" t="s">
        <v>4768</v>
      </c>
      <c r="D72" s="263" t="s">
        <v>56</v>
      </c>
      <c r="E72" s="222" t="s">
        <v>10</v>
      </c>
      <c r="F72" s="1010"/>
      <c r="G72" s="1011" t="s">
        <v>12</v>
      </c>
    </row>
    <row r="73" spans="2:7">
      <c r="B73" s="805">
        <v>67</v>
      </c>
      <c r="C73" s="232" t="s">
        <v>385</v>
      </c>
      <c r="D73" s="231" t="s">
        <v>4771</v>
      </c>
      <c r="E73" s="222" t="s">
        <v>10</v>
      </c>
      <c r="F73" s="1010" t="s">
        <v>12</v>
      </c>
      <c r="G73" s="1011"/>
    </row>
    <row r="74" spans="2:7">
      <c r="B74" s="805">
        <v>68</v>
      </c>
      <c r="C74" s="232" t="s">
        <v>386</v>
      </c>
      <c r="D74" s="231" t="s">
        <v>4772</v>
      </c>
      <c r="E74" s="222" t="s">
        <v>10</v>
      </c>
      <c r="F74" s="1010" t="s">
        <v>12</v>
      </c>
      <c r="G74" s="1011"/>
    </row>
    <row r="75" spans="2:7">
      <c r="B75" s="805">
        <v>69</v>
      </c>
      <c r="C75" s="232" t="s">
        <v>387</v>
      </c>
      <c r="D75" s="231" t="s">
        <v>4773</v>
      </c>
      <c r="E75" s="231" t="s">
        <v>384</v>
      </c>
      <c r="F75" s="1010" t="s">
        <v>12</v>
      </c>
      <c r="G75" s="1011"/>
    </row>
    <row r="76" spans="2:7" ht="12" customHeight="1">
      <c r="B76" s="805">
        <v>70</v>
      </c>
      <c r="C76" s="232" t="s">
        <v>4769</v>
      </c>
      <c r="D76" s="231" t="s">
        <v>4774</v>
      </c>
      <c r="E76" s="231" t="s">
        <v>384</v>
      </c>
      <c r="F76" s="1010" t="s">
        <v>12</v>
      </c>
      <c r="G76" s="1011"/>
    </row>
    <row r="77" spans="2:7" ht="12" customHeight="1">
      <c r="B77" s="805">
        <v>71</v>
      </c>
      <c r="C77" s="232" t="s">
        <v>4770</v>
      </c>
      <c r="D77" s="231" t="s">
        <v>4899</v>
      </c>
      <c r="E77" s="231" t="s">
        <v>384</v>
      </c>
      <c r="F77" s="1010" t="s">
        <v>12</v>
      </c>
      <c r="G77" s="1011"/>
    </row>
    <row r="78" spans="2:7">
      <c r="B78" s="805">
        <v>72</v>
      </c>
      <c r="C78" s="232" t="s">
        <v>448</v>
      </c>
      <c r="D78" s="231" t="s">
        <v>4775</v>
      </c>
      <c r="E78" s="222" t="s">
        <v>10</v>
      </c>
      <c r="F78" s="1010" t="s">
        <v>12</v>
      </c>
      <c r="G78" s="1011"/>
    </row>
    <row r="79" spans="2:7">
      <c r="B79" s="805">
        <v>73</v>
      </c>
      <c r="C79" s="232" t="s">
        <v>449</v>
      </c>
      <c r="D79" s="231" t="s">
        <v>4777</v>
      </c>
      <c r="E79" s="231" t="s">
        <v>48</v>
      </c>
      <c r="F79" s="1010" t="s">
        <v>12</v>
      </c>
      <c r="G79" s="1011"/>
    </row>
    <row r="80" spans="2:7" ht="12" customHeight="1">
      <c r="B80" s="805">
        <v>74</v>
      </c>
      <c r="C80" s="232" t="s">
        <v>4776</v>
      </c>
      <c r="D80" s="231" t="s">
        <v>4778</v>
      </c>
      <c r="E80" s="231" t="s">
        <v>48</v>
      </c>
      <c r="F80" s="1010" t="s">
        <v>12</v>
      </c>
      <c r="G80" s="1011"/>
    </row>
    <row r="81" spans="2:7">
      <c r="B81" s="805">
        <v>75</v>
      </c>
      <c r="C81" s="232" t="s">
        <v>609</v>
      </c>
      <c r="D81" s="231" t="s">
        <v>4779</v>
      </c>
      <c r="E81" s="222" t="s">
        <v>10</v>
      </c>
      <c r="F81" s="1010" t="s">
        <v>12</v>
      </c>
      <c r="G81" s="1011"/>
    </row>
    <row r="82" spans="2:7">
      <c r="B82" s="805">
        <v>76</v>
      </c>
      <c r="C82" s="232" t="s">
        <v>610</v>
      </c>
      <c r="D82" s="231" t="s">
        <v>4780</v>
      </c>
      <c r="E82" s="231" t="s">
        <v>48</v>
      </c>
      <c r="F82" s="1010" t="s">
        <v>12</v>
      </c>
      <c r="G82" s="1011"/>
    </row>
    <row r="83" spans="2:7" ht="12" customHeight="1">
      <c r="B83" s="805">
        <v>77</v>
      </c>
      <c r="C83" s="232" t="s">
        <v>4781</v>
      </c>
      <c r="D83" s="231" t="s">
        <v>4782</v>
      </c>
      <c r="E83" s="231" t="s">
        <v>48</v>
      </c>
      <c r="F83" s="1010" t="s">
        <v>12</v>
      </c>
      <c r="G83" s="1011"/>
    </row>
    <row r="84" spans="2:7" ht="12" customHeight="1">
      <c r="B84" s="805">
        <v>78</v>
      </c>
      <c r="C84" s="232" t="s">
        <v>4858</v>
      </c>
      <c r="D84" s="231" t="s">
        <v>4863</v>
      </c>
      <c r="E84" s="222" t="s">
        <v>10</v>
      </c>
      <c r="F84" s="1064"/>
      <c r="G84" s="1065" t="s">
        <v>12</v>
      </c>
    </row>
    <row r="85" spans="2:7" ht="12" customHeight="1">
      <c r="B85" s="805">
        <v>79</v>
      </c>
      <c r="C85" s="232" t="s">
        <v>4859</v>
      </c>
      <c r="D85" s="231" t="s">
        <v>4952</v>
      </c>
      <c r="E85" s="222" t="s">
        <v>10</v>
      </c>
      <c r="F85" s="1064"/>
      <c r="G85" s="1065" t="s">
        <v>12</v>
      </c>
    </row>
    <row r="86" spans="2:7" ht="12" customHeight="1">
      <c r="B86" s="805">
        <v>80</v>
      </c>
      <c r="C86" s="232" t="s">
        <v>4860</v>
      </c>
      <c r="D86" s="231" t="s">
        <v>4868</v>
      </c>
      <c r="E86" s="222" t="s">
        <v>10</v>
      </c>
      <c r="F86" s="1064"/>
      <c r="G86" s="1065" t="s">
        <v>12</v>
      </c>
    </row>
    <row r="87" spans="2:7" ht="12" customHeight="1">
      <c r="B87" s="805">
        <v>81</v>
      </c>
      <c r="C87" s="232" t="s">
        <v>4861</v>
      </c>
      <c r="D87" s="231" t="s">
        <v>4869</v>
      </c>
      <c r="E87" s="222" t="s">
        <v>10</v>
      </c>
      <c r="F87" s="1064"/>
      <c r="G87" s="1065" t="s">
        <v>12</v>
      </c>
    </row>
    <row r="88" spans="2:7" ht="12" customHeight="1">
      <c r="B88" s="805">
        <v>82</v>
      </c>
      <c r="C88" s="232" t="s">
        <v>4862</v>
      </c>
      <c r="D88" s="231" t="s">
        <v>4866</v>
      </c>
      <c r="E88" s="222" t="s">
        <v>10</v>
      </c>
      <c r="F88" s="1064"/>
      <c r="G88" s="1065" t="s">
        <v>12</v>
      </c>
    </row>
    <row r="89" spans="2:7" ht="12" customHeight="1">
      <c r="B89" s="805">
        <v>83</v>
      </c>
      <c r="C89" s="232" t="s">
        <v>4783</v>
      </c>
      <c r="D89" s="231" t="s">
        <v>4784</v>
      </c>
      <c r="E89" s="231" t="s">
        <v>48</v>
      </c>
      <c r="F89" s="1010" t="s">
        <v>12</v>
      </c>
      <c r="G89" s="1011"/>
    </row>
    <row r="90" spans="2:7">
      <c r="B90" s="805">
        <v>84</v>
      </c>
      <c r="C90" s="232" t="s">
        <v>4785</v>
      </c>
      <c r="D90" s="231" t="s">
        <v>4786</v>
      </c>
      <c r="E90" s="222" t="s">
        <v>10</v>
      </c>
      <c r="F90" s="1010" t="s">
        <v>12</v>
      </c>
      <c r="G90" s="1011"/>
    </row>
    <row r="91" spans="2:7">
      <c r="B91" s="805">
        <v>85</v>
      </c>
      <c r="C91" s="232" t="s">
        <v>4789</v>
      </c>
      <c r="D91" s="231" t="s">
        <v>4787</v>
      </c>
      <c r="E91" s="231" t="s">
        <v>48</v>
      </c>
      <c r="F91" s="1010" t="s">
        <v>12</v>
      </c>
      <c r="G91" s="1011"/>
    </row>
    <row r="92" spans="2:7" ht="12" customHeight="1">
      <c r="B92" s="805">
        <v>86</v>
      </c>
      <c r="C92" s="232" t="s">
        <v>4790</v>
      </c>
      <c r="D92" s="231" t="s">
        <v>4788</v>
      </c>
      <c r="E92" s="231" t="s">
        <v>48</v>
      </c>
      <c r="F92" s="1010" t="s">
        <v>12</v>
      </c>
      <c r="G92" s="1011"/>
    </row>
    <row r="93" spans="2:7">
      <c r="B93" s="805">
        <v>87</v>
      </c>
      <c r="C93" s="232" t="s">
        <v>4791</v>
      </c>
      <c r="D93" s="231" t="s">
        <v>4792</v>
      </c>
      <c r="E93" s="222" t="s">
        <v>10</v>
      </c>
      <c r="F93" s="1010" t="s">
        <v>12</v>
      </c>
      <c r="G93" s="1011"/>
    </row>
    <row r="94" spans="2:7">
      <c r="B94" s="805">
        <v>88</v>
      </c>
      <c r="C94" s="232" t="s">
        <v>4793</v>
      </c>
      <c r="D94" s="231" t="s">
        <v>4794</v>
      </c>
      <c r="E94" s="231" t="s">
        <v>384</v>
      </c>
      <c r="F94" s="1010" t="s">
        <v>12</v>
      </c>
      <c r="G94" s="1011"/>
    </row>
    <row r="95" spans="2:7" ht="12" customHeight="1">
      <c r="B95" s="805">
        <v>89</v>
      </c>
      <c r="C95" s="232" t="s">
        <v>4795</v>
      </c>
      <c r="D95" s="231" t="s">
        <v>4796</v>
      </c>
      <c r="E95" s="231" t="s">
        <v>384</v>
      </c>
      <c r="F95" s="1010" t="s">
        <v>12</v>
      </c>
      <c r="G95" s="1011"/>
    </row>
    <row r="96" spans="2:7">
      <c r="B96" s="805">
        <v>90</v>
      </c>
      <c r="C96" s="227" t="s">
        <v>388</v>
      </c>
      <c r="D96" s="226" t="s">
        <v>4797</v>
      </c>
      <c r="E96" s="218" t="s">
        <v>10</v>
      </c>
      <c r="F96" s="219" t="s">
        <v>12</v>
      </c>
      <c r="G96" s="220"/>
    </row>
    <row r="97" spans="2:7">
      <c r="B97" s="805">
        <v>91</v>
      </c>
      <c r="C97" s="227" t="s">
        <v>4798</v>
      </c>
      <c r="D97" s="434" t="s">
        <v>4799</v>
      </c>
      <c r="E97" s="222" t="s">
        <v>10</v>
      </c>
      <c r="F97" s="1010" t="s">
        <v>12</v>
      </c>
      <c r="G97" s="1011"/>
    </row>
    <row r="98" spans="2:7">
      <c r="B98" s="805">
        <v>92</v>
      </c>
      <c r="C98" s="227" t="s">
        <v>2892</v>
      </c>
      <c r="D98" s="434" t="s">
        <v>4887</v>
      </c>
      <c r="E98" s="222" t="s">
        <v>10</v>
      </c>
      <c r="F98" s="1010" t="s">
        <v>12</v>
      </c>
      <c r="G98" s="320"/>
    </row>
    <row r="99" spans="2:7">
      <c r="B99" s="805">
        <v>93</v>
      </c>
      <c r="C99" s="227" t="s">
        <v>4801</v>
      </c>
      <c r="D99" s="434" t="s">
        <v>4802</v>
      </c>
      <c r="E99" s="222" t="s">
        <v>10</v>
      </c>
      <c r="F99" s="1010"/>
      <c r="G99" s="1011" t="s">
        <v>12</v>
      </c>
    </row>
    <row r="100" spans="2:7">
      <c r="B100" s="805">
        <v>94</v>
      </c>
      <c r="C100" s="227" t="s">
        <v>4885</v>
      </c>
      <c r="D100" s="434" t="s">
        <v>4886</v>
      </c>
      <c r="E100" s="231" t="s">
        <v>384</v>
      </c>
      <c r="F100" s="1090" t="s">
        <v>12</v>
      </c>
      <c r="G100" s="1091"/>
    </row>
    <row r="101" spans="2:7">
      <c r="B101" s="805">
        <v>95</v>
      </c>
      <c r="C101" s="227" t="s">
        <v>4800</v>
      </c>
      <c r="D101" s="226" t="s">
        <v>416</v>
      </c>
      <c r="E101" s="218" t="s">
        <v>10</v>
      </c>
      <c r="F101" s="219" t="s">
        <v>49</v>
      </c>
      <c r="G101" s="220"/>
    </row>
    <row r="102" spans="2:7">
      <c r="B102" s="805">
        <v>96</v>
      </c>
      <c r="C102" s="227" t="s">
        <v>4803</v>
      </c>
      <c r="D102" s="218" t="s">
        <v>57</v>
      </c>
      <c r="E102" s="218" t="s">
        <v>10</v>
      </c>
      <c r="F102" s="219" t="s">
        <v>49</v>
      </c>
      <c r="G102" s="220"/>
    </row>
    <row r="103" spans="2:7">
      <c r="B103" s="805">
        <v>97</v>
      </c>
      <c r="C103" s="227" t="s">
        <v>4804</v>
      </c>
      <c r="D103" s="218" t="s">
        <v>58</v>
      </c>
      <c r="E103" s="218" t="s">
        <v>48</v>
      </c>
      <c r="F103" s="219" t="s">
        <v>49</v>
      </c>
      <c r="G103" s="220"/>
    </row>
    <row r="104" spans="2:7">
      <c r="B104" s="805">
        <v>98</v>
      </c>
      <c r="C104" s="852" t="s">
        <v>4805</v>
      </c>
      <c r="D104" s="853" t="s">
        <v>59</v>
      </c>
      <c r="E104" s="853" t="s">
        <v>10</v>
      </c>
      <c r="F104" s="854" t="s">
        <v>12</v>
      </c>
      <c r="G104" s="855"/>
    </row>
    <row r="105" spans="2:7">
      <c r="B105" s="840">
        <v>99</v>
      </c>
      <c r="C105" s="856" t="s">
        <v>537</v>
      </c>
      <c r="D105" s="857" t="s">
        <v>4901</v>
      </c>
      <c r="E105" s="857" t="s">
        <v>4900</v>
      </c>
      <c r="F105" s="858" t="s">
        <v>11</v>
      </c>
      <c r="G105" s="225"/>
    </row>
    <row r="106" spans="2:7">
      <c r="B106" s="210" t="s">
        <v>60</v>
      </c>
    </row>
  </sheetData>
  <mergeCells count="6">
    <mergeCell ref="F69:G69"/>
    <mergeCell ref="F5:G5"/>
    <mergeCell ref="B5:B6"/>
    <mergeCell ref="C5:C6"/>
    <mergeCell ref="D5:D6"/>
    <mergeCell ref="E5:E6"/>
  </mergeCells>
  <phoneticPr fontId="28"/>
  <printOptions horizontalCentered="1"/>
  <pageMargins left="0.59055118110236227" right="0.59055118110236227" top="0.59055118110236227" bottom="0.39370078740157483" header="0.31496062992125984" footer="0.31496062992125984"/>
  <pageSetup paperSize="8" scale="91"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zoomScaleNormal="100" zoomScaleSheetLayoutView="85" workbookViewId="0"/>
  </sheetViews>
  <sheetFormatPr defaultColWidth="9" defaultRowHeight="12"/>
  <cols>
    <col min="1" max="1" width="2.125" style="52" customWidth="1"/>
    <col min="2" max="2" width="4.875" style="52" customWidth="1"/>
    <col min="3" max="3" width="25.625" style="52" customWidth="1"/>
    <col min="4" max="4" width="40.625" style="52" customWidth="1"/>
    <col min="5" max="6" width="15.625" style="52" customWidth="1"/>
    <col min="7" max="7" width="2.125" style="52" customWidth="1"/>
    <col min="8" max="11" width="13.625" style="52" customWidth="1"/>
    <col min="12" max="16384" width="9" style="52"/>
  </cols>
  <sheetData>
    <row r="1" spans="1:14" s="102" customFormat="1" ht="20.100000000000001" customHeight="1">
      <c r="B1" s="1614" t="s">
        <v>2866</v>
      </c>
      <c r="C1" s="1297"/>
      <c r="D1" s="1297"/>
      <c r="E1" s="1297"/>
      <c r="F1" s="1297"/>
      <c r="G1" s="563"/>
      <c r="H1" s="94"/>
      <c r="I1" s="94"/>
      <c r="J1" s="94"/>
      <c r="K1" s="94"/>
    </row>
    <row r="2" spans="1:14" s="102" customFormat="1" ht="9.9499999999999993" customHeight="1">
      <c r="B2" s="95"/>
      <c r="C2" s="94"/>
      <c r="D2" s="94"/>
      <c r="E2" s="96"/>
      <c r="F2" s="97"/>
      <c r="G2" s="94"/>
      <c r="H2" s="94"/>
    </row>
    <row r="3" spans="1:14" s="102" customFormat="1" ht="20.100000000000001" customHeight="1">
      <c r="B3" s="1475" t="s">
        <v>555</v>
      </c>
      <c r="C3" s="1423"/>
      <c r="D3" s="1423"/>
      <c r="E3" s="1423"/>
      <c r="F3" s="1423"/>
      <c r="G3" s="564"/>
      <c r="H3" s="565"/>
      <c r="I3" s="565"/>
      <c r="J3" s="565"/>
      <c r="K3" s="565"/>
      <c r="L3" s="566"/>
      <c r="M3" s="566"/>
      <c r="N3" s="566"/>
    </row>
    <row r="4" spans="1:14" s="102" customFormat="1" ht="8.25" customHeight="1">
      <c r="A4" s="567"/>
      <c r="B4" s="568"/>
      <c r="C4" s="568"/>
      <c r="D4" s="568"/>
      <c r="E4" s="568"/>
      <c r="F4" s="568"/>
      <c r="G4" s="568"/>
      <c r="H4" s="565"/>
      <c r="I4" s="565"/>
      <c r="J4" s="565"/>
      <c r="K4" s="565"/>
      <c r="L4" s="566"/>
      <c r="M4" s="566"/>
      <c r="N4" s="566"/>
    </row>
    <row r="5" spans="1:14" s="123" customFormat="1" ht="20.100000000000001" customHeight="1" thickBot="1">
      <c r="A5" s="569"/>
      <c r="B5" s="260" t="s">
        <v>318</v>
      </c>
      <c r="C5" s="260" t="s">
        <v>554</v>
      </c>
      <c r="D5" s="546"/>
      <c r="E5" s="570"/>
      <c r="F5" s="570"/>
    </row>
    <row r="6" spans="1:14" s="123" customFormat="1" ht="20.100000000000001" customHeight="1">
      <c r="A6" s="569"/>
      <c r="B6" s="1615" t="s">
        <v>319</v>
      </c>
      <c r="C6" s="1616"/>
      <c r="D6" s="1619" t="s">
        <v>135</v>
      </c>
      <c r="E6" s="1621" t="s">
        <v>136</v>
      </c>
      <c r="F6" s="1622"/>
    </row>
    <row r="7" spans="1:14" s="123" customFormat="1" ht="20.100000000000001" customHeight="1" thickBot="1">
      <c r="A7" s="569"/>
      <c r="B7" s="1617"/>
      <c r="C7" s="1618"/>
      <c r="D7" s="1620"/>
      <c r="E7" s="577" t="s">
        <v>320</v>
      </c>
      <c r="F7" s="578" t="s">
        <v>550</v>
      </c>
    </row>
    <row r="8" spans="1:14" s="123" customFormat="1" ht="20.100000000000001" customHeight="1">
      <c r="A8" s="569"/>
      <c r="B8" s="1610"/>
      <c r="C8" s="1611"/>
      <c r="D8" s="571"/>
      <c r="E8" s="572"/>
      <c r="F8" s="1612">
        <f>SUM(E8:E14)</f>
        <v>0</v>
      </c>
    </row>
    <row r="9" spans="1:14" s="123" customFormat="1" ht="20.100000000000001" customHeight="1">
      <c r="A9" s="569"/>
      <c r="B9" s="1606"/>
      <c r="C9" s="1607"/>
      <c r="D9" s="573"/>
      <c r="E9" s="574"/>
      <c r="F9" s="1612"/>
    </row>
    <row r="10" spans="1:14" s="123" customFormat="1" ht="20.100000000000001" customHeight="1">
      <c r="A10" s="569"/>
      <c r="B10" s="1606"/>
      <c r="C10" s="1607"/>
      <c r="D10" s="573"/>
      <c r="E10" s="574"/>
      <c r="F10" s="1612"/>
    </row>
    <row r="11" spans="1:14" s="123" customFormat="1" ht="20.100000000000001" customHeight="1">
      <c r="A11" s="569"/>
      <c r="B11" s="1606"/>
      <c r="C11" s="1607"/>
      <c r="D11" s="573"/>
      <c r="E11" s="574"/>
      <c r="F11" s="1612"/>
    </row>
    <row r="12" spans="1:14" s="123" customFormat="1" ht="20.100000000000001" customHeight="1">
      <c r="A12" s="569"/>
      <c r="B12" s="1606"/>
      <c r="C12" s="1607"/>
      <c r="D12" s="573"/>
      <c r="E12" s="574"/>
      <c r="F12" s="1612"/>
    </row>
    <row r="13" spans="1:14" s="123" customFormat="1" ht="20.100000000000001" customHeight="1">
      <c r="A13" s="569"/>
      <c r="B13" s="1606"/>
      <c r="C13" s="1607"/>
      <c r="D13" s="573"/>
      <c r="E13" s="574"/>
      <c r="F13" s="1612"/>
    </row>
    <row r="14" spans="1:14" s="123" customFormat="1" ht="20.100000000000001" customHeight="1" thickBot="1">
      <c r="A14" s="569"/>
      <c r="B14" s="1608"/>
      <c r="C14" s="1609"/>
      <c r="D14" s="575"/>
      <c r="E14" s="576"/>
      <c r="F14" s="1613"/>
    </row>
    <row r="15" spans="1:14" ht="23.25" customHeight="1"/>
    <row r="16" spans="1:14" ht="13.5" customHeight="1">
      <c r="B16" s="31" t="s">
        <v>321</v>
      </c>
      <c r="C16" s="1448" t="s">
        <v>137</v>
      </c>
      <c r="D16" s="1446"/>
      <c r="E16" s="1446"/>
      <c r="F16" s="1446"/>
    </row>
    <row r="17" spans="2:6" ht="13.5" customHeight="1">
      <c r="B17" s="31" t="s">
        <v>322</v>
      </c>
      <c r="C17" s="1448" t="s">
        <v>369</v>
      </c>
      <c r="D17" s="1446"/>
      <c r="E17" s="1446"/>
      <c r="F17" s="1446"/>
    </row>
    <row r="18" spans="2:6" ht="13.5" customHeight="1">
      <c r="B18" s="31" t="s">
        <v>182</v>
      </c>
      <c r="C18" s="1567" t="s">
        <v>366</v>
      </c>
      <c r="D18" s="1446"/>
      <c r="E18" s="1446"/>
      <c r="F18" s="1446"/>
    </row>
    <row r="19" spans="2:6" ht="13.5" customHeight="1">
      <c r="B19" s="31" t="s">
        <v>183</v>
      </c>
      <c r="C19" s="1448" t="s">
        <v>370</v>
      </c>
      <c r="D19" s="1446"/>
      <c r="E19" s="1446"/>
      <c r="F19" s="1446"/>
    </row>
    <row r="20" spans="2:6" ht="25.5" customHeight="1">
      <c r="B20" s="31" t="s">
        <v>180</v>
      </c>
      <c r="C20" s="1600" t="s">
        <v>367</v>
      </c>
      <c r="D20" s="1420"/>
      <c r="E20" s="1420"/>
      <c r="F20" s="1420"/>
    </row>
    <row r="21" spans="2:6" ht="13.5" customHeight="1">
      <c r="B21" s="31" t="s">
        <v>181</v>
      </c>
      <c r="C21" s="1420" t="s">
        <v>2872</v>
      </c>
      <c r="D21" s="1601"/>
      <c r="E21" s="1601"/>
      <c r="F21" s="1601"/>
    </row>
    <row r="22" spans="2:6" ht="8.25" customHeight="1" thickBot="1"/>
    <row r="23" spans="2:6">
      <c r="E23" s="1602" t="s">
        <v>234</v>
      </c>
      <c r="F23" s="1603"/>
    </row>
    <row r="24" spans="2:6" ht="12.75" thickBot="1">
      <c r="E24" s="1604"/>
      <c r="F24" s="1605"/>
    </row>
    <row r="25" spans="2:6" ht="8.25" customHeight="1"/>
  </sheetData>
  <mergeCells count="20">
    <mergeCell ref="B1:F1"/>
    <mergeCell ref="B3:F3"/>
    <mergeCell ref="B6:C7"/>
    <mergeCell ref="D6:D7"/>
    <mergeCell ref="E6:F6"/>
    <mergeCell ref="B8:C8"/>
    <mergeCell ref="F8:F14"/>
    <mergeCell ref="B9:C9"/>
    <mergeCell ref="B10:C10"/>
    <mergeCell ref="B11:C11"/>
    <mergeCell ref="C19:F19"/>
    <mergeCell ref="C20:F20"/>
    <mergeCell ref="C21:F21"/>
    <mergeCell ref="E23:F24"/>
    <mergeCell ref="B12:C12"/>
    <mergeCell ref="B13:C13"/>
    <mergeCell ref="B14:C14"/>
    <mergeCell ref="C16:F16"/>
    <mergeCell ref="C17:F17"/>
    <mergeCell ref="C18:F18"/>
  </mergeCells>
  <phoneticPr fontId="28"/>
  <printOptions horizontalCentered="1"/>
  <pageMargins left="0.78740157480314965" right="0.78740157480314965" top="0.78740157480314965" bottom="0.78740157480314965" header="0.51181102362204722" footer="0.51181102362204722"/>
  <pageSetup paperSize="9" scale="81"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showGridLines="0" zoomScaleNormal="100" zoomScaleSheetLayoutView="85" workbookViewId="0"/>
  </sheetViews>
  <sheetFormatPr defaultColWidth="8" defaultRowHeight="11.25"/>
  <cols>
    <col min="1" max="1" width="2.125" style="102" customWidth="1"/>
    <col min="2" max="2" width="4.5" style="102" customWidth="1"/>
    <col min="3" max="3" width="14.125" style="102" customWidth="1"/>
    <col min="4" max="4" width="14.875" style="102" customWidth="1"/>
    <col min="5" max="5" width="16.125" style="102" customWidth="1"/>
    <col min="6" max="6" width="5.125" style="102" bestFit="1" customWidth="1"/>
    <col min="7" max="27" width="12.125" style="102" customWidth="1"/>
    <col min="28" max="28" width="2.125" style="102" customWidth="1"/>
    <col min="29" max="29" width="10.125" style="102" customWidth="1"/>
    <col min="30" max="16384" width="8" style="102"/>
  </cols>
  <sheetData>
    <row r="1" spans="1:28" ht="20.100000000000001" customHeight="1">
      <c r="B1" s="1614" t="s">
        <v>2867</v>
      </c>
      <c r="C1" s="1297"/>
      <c r="D1" s="1297"/>
      <c r="E1" s="1297"/>
      <c r="F1" s="1297"/>
      <c r="G1" s="1297"/>
      <c r="H1" s="1297"/>
      <c r="I1" s="1297"/>
      <c r="J1" s="1297"/>
      <c r="K1" s="1297"/>
      <c r="L1" s="1297"/>
      <c r="M1" s="1297"/>
      <c r="N1" s="1297"/>
      <c r="O1" s="1297"/>
      <c r="P1" s="1297"/>
      <c r="Q1" s="1297"/>
      <c r="R1" s="1297"/>
      <c r="S1" s="1297"/>
      <c r="T1" s="1297"/>
      <c r="U1" s="1297"/>
      <c r="V1" s="1297"/>
      <c r="W1" s="1297"/>
      <c r="X1" s="1297"/>
      <c r="Y1" s="1297"/>
      <c r="Z1" s="1297"/>
      <c r="AA1" s="1297"/>
    </row>
    <row r="2" spans="1:28" ht="8.25" customHeight="1">
      <c r="B2" s="95"/>
      <c r="C2" s="94"/>
      <c r="D2" s="96"/>
      <c r="E2" s="97"/>
      <c r="F2" s="97"/>
      <c r="G2" s="97"/>
      <c r="H2" s="97"/>
      <c r="I2" s="97"/>
      <c r="J2" s="97"/>
      <c r="K2" s="94"/>
    </row>
    <row r="3" spans="1:28" ht="20.100000000000001" customHeight="1">
      <c r="B3" s="1475" t="s">
        <v>326</v>
      </c>
      <c r="C3" s="1631"/>
      <c r="D3" s="1631"/>
      <c r="E3" s="1631"/>
      <c r="F3" s="1631"/>
      <c r="G3" s="1631"/>
      <c r="H3" s="1631"/>
      <c r="I3" s="1631"/>
      <c r="J3" s="1631"/>
      <c r="K3" s="1631"/>
      <c r="L3" s="1631"/>
      <c r="M3" s="1631"/>
      <c r="N3" s="1631"/>
      <c r="O3" s="1631"/>
      <c r="P3" s="1631"/>
      <c r="Q3" s="1631"/>
      <c r="R3" s="1631"/>
      <c r="S3" s="1631"/>
      <c r="T3" s="1631"/>
      <c r="U3" s="1631"/>
      <c r="V3" s="1631"/>
      <c r="W3" s="1631"/>
      <c r="X3" s="1631"/>
      <c r="Y3" s="1631"/>
      <c r="Z3" s="1631"/>
      <c r="AA3" s="1631"/>
    </row>
    <row r="4" spans="1:28" ht="8.25" customHeight="1">
      <c r="B4" s="435"/>
      <c r="C4" s="579"/>
      <c r="D4" s="579"/>
      <c r="E4" s="579"/>
      <c r="F4" s="579"/>
      <c r="G4" s="579"/>
      <c r="H4" s="579"/>
      <c r="I4" s="579"/>
      <c r="J4" s="579"/>
      <c r="K4" s="579"/>
      <c r="L4" s="579"/>
      <c r="M4" s="579"/>
      <c r="N4" s="579"/>
      <c r="O4" s="579"/>
      <c r="P4" s="579"/>
      <c r="Q4" s="579"/>
      <c r="R4" s="579"/>
      <c r="S4" s="579"/>
      <c r="T4" s="579"/>
      <c r="U4" s="579"/>
      <c r="V4" s="579"/>
      <c r="W4" s="579"/>
      <c r="X4" s="579"/>
      <c r="Y4" s="579"/>
      <c r="Z4" s="579"/>
      <c r="AA4" s="579"/>
    </row>
    <row r="5" spans="1:28" s="580" customFormat="1" ht="20.100000000000001" customHeight="1" thickBot="1">
      <c r="B5" s="638" t="s">
        <v>69</v>
      </c>
      <c r="AA5" s="581" t="s">
        <v>227</v>
      </c>
    </row>
    <row r="6" spans="1:28" s="48" customFormat="1" ht="20.100000000000001" customHeight="1" thickBot="1">
      <c r="A6" s="439"/>
      <c r="B6" s="1632" t="s">
        <v>323</v>
      </c>
      <c r="C6" s="1633"/>
      <c r="D6" s="1633"/>
      <c r="E6" s="1633"/>
      <c r="F6" s="1634"/>
      <c r="G6" s="1041" t="s">
        <v>395</v>
      </c>
      <c r="H6" s="642" t="s">
        <v>396</v>
      </c>
      <c r="I6" s="642" t="s">
        <v>397</v>
      </c>
      <c r="J6" s="642" t="s">
        <v>398</v>
      </c>
      <c r="K6" s="642" t="s">
        <v>399</v>
      </c>
      <c r="L6" s="642" t="s">
        <v>400</v>
      </c>
      <c r="M6" s="642" t="s">
        <v>401</v>
      </c>
      <c r="N6" s="642" t="s">
        <v>402</v>
      </c>
      <c r="O6" s="642" t="s">
        <v>403</v>
      </c>
      <c r="P6" s="642" t="s">
        <v>404</v>
      </c>
      <c r="Q6" s="642" t="s">
        <v>405</v>
      </c>
      <c r="R6" s="642" t="s">
        <v>406</v>
      </c>
      <c r="S6" s="642" t="s">
        <v>407</v>
      </c>
      <c r="T6" s="642" t="s">
        <v>408</v>
      </c>
      <c r="U6" s="642" t="s">
        <v>409</v>
      </c>
      <c r="V6" s="642" t="s">
        <v>410</v>
      </c>
      <c r="W6" s="642" t="s">
        <v>411</v>
      </c>
      <c r="X6" s="642" t="s">
        <v>2854</v>
      </c>
      <c r="Y6" s="642" t="s">
        <v>2855</v>
      </c>
      <c r="Z6" s="642" t="s">
        <v>2856</v>
      </c>
      <c r="AA6" s="643" t="s">
        <v>236</v>
      </c>
    </row>
    <row r="7" spans="1:28" ht="20.100000000000001" customHeight="1" thickBot="1">
      <c r="A7" s="439"/>
      <c r="B7" s="582"/>
      <c r="C7" s="1629" t="s">
        <v>556</v>
      </c>
      <c r="D7" s="1630"/>
      <c r="E7" s="583" t="s">
        <v>157</v>
      </c>
      <c r="F7" s="584" t="s">
        <v>158</v>
      </c>
      <c r="G7" s="1042">
        <f>G24</f>
        <v>0</v>
      </c>
      <c r="H7" s="585">
        <f t="shared" ref="H7:M7" si="0">H24</f>
        <v>0</v>
      </c>
      <c r="I7" s="585">
        <f t="shared" si="0"/>
        <v>0</v>
      </c>
      <c r="J7" s="586">
        <f t="shared" si="0"/>
        <v>0</v>
      </c>
      <c r="K7" s="586">
        <f t="shared" si="0"/>
        <v>0</v>
      </c>
      <c r="L7" s="586">
        <f t="shared" si="0"/>
        <v>0</v>
      </c>
      <c r="M7" s="586">
        <f t="shared" si="0"/>
        <v>0</v>
      </c>
      <c r="N7" s="586">
        <f t="shared" ref="N7:Z7" si="1">N24</f>
        <v>0</v>
      </c>
      <c r="O7" s="586">
        <f t="shared" si="1"/>
        <v>0</v>
      </c>
      <c r="P7" s="586">
        <f t="shared" si="1"/>
        <v>0</v>
      </c>
      <c r="Q7" s="586">
        <f t="shared" si="1"/>
        <v>0</v>
      </c>
      <c r="R7" s="586">
        <f t="shared" si="1"/>
        <v>0</v>
      </c>
      <c r="S7" s="586">
        <f t="shared" si="1"/>
        <v>0</v>
      </c>
      <c r="T7" s="586">
        <f t="shared" si="1"/>
        <v>0</v>
      </c>
      <c r="U7" s="586">
        <f t="shared" si="1"/>
        <v>0</v>
      </c>
      <c r="V7" s="586">
        <f t="shared" si="1"/>
        <v>0</v>
      </c>
      <c r="W7" s="586">
        <f t="shared" si="1"/>
        <v>0</v>
      </c>
      <c r="X7" s="586">
        <f t="shared" si="1"/>
        <v>0</v>
      </c>
      <c r="Y7" s="586">
        <f t="shared" si="1"/>
        <v>0</v>
      </c>
      <c r="Z7" s="586">
        <f t="shared" si="1"/>
        <v>0</v>
      </c>
      <c r="AA7" s="587">
        <f>SUM(G7:Z7)</f>
        <v>0</v>
      </c>
    </row>
    <row r="8" spans="1:28" ht="20.100000000000001" customHeight="1" thickBot="1">
      <c r="A8" s="439"/>
      <c r="B8" s="582"/>
      <c r="C8" s="588"/>
      <c r="D8" s="589" t="s">
        <v>136</v>
      </c>
      <c r="E8" s="590"/>
      <c r="F8" s="644" t="s">
        <v>229</v>
      </c>
      <c r="G8" s="1043">
        <f>G7*$E$8</f>
        <v>0</v>
      </c>
      <c r="H8" s="591">
        <f t="shared" ref="H8:M8" si="2">H7*$E$8</f>
        <v>0</v>
      </c>
      <c r="I8" s="591">
        <f t="shared" si="2"/>
        <v>0</v>
      </c>
      <c r="J8" s="591">
        <f t="shared" si="2"/>
        <v>0</v>
      </c>
      <c r="K8" s="591">
        <f t="shared" si="2"/>
        <v>0</v>
      </c>
      <c r="L8" s="591">
        <f t="shared" si="2"/>
        <v>0</v>
      </c>
      <c r="M8" s="591">
        <f t="shared" si="2"/>
        <v>0</v>
      </c>
      <c r="N8" s="591">
        <f t="shared" ref="N8:Z8" si="3">N7*$E$8</f>
        <v>0</v>
      </c>
      <c r="O8" s="591">
        <f t="shared" si="3"/>
        <v>0</v>
      </c>
      <c r="P8" s="591">
        <f t="shared" si="3"/>
        <v>0</v>
      </c>
      <c r="Q8" s="591">
        <f t="shared" si="3"/>
        <v>0</v>
      </c>
      <c r="R8" s="591">
        <f t="shared" si="3"/>
        <v>0</v>
      </c>
      <c r="S8" s="591">
        <f t="shared" si="3"/>
        <v>0</v>
      </c>
      <c r="T8" s="591">
        <f t="shared" si="3"/>
        <v>0</v>
      </c>
      <c r="U8" s="591">
        <f t="shared" si="3"/>
        <v>0</v>
      </c>
      <c r="V8" s="591">
        <f t="shared" si="3"/>
        <v>0</v>
      </c>
      <c r="W8" s="591">
        <f t="shared" si="3"/>
        <v>0</v>
      </c>
      <c r="X8" s="591">
        <f t="shared" si="3"/>
        <v>0</v>
      </c>
      <c r="Y8" s="591">
        <f t="shared" si="3"/>
        <v>0</v>
      </c>
      <c r="Z8" s="591">
        <f t="shared" si="3"/>
        <v>0</v>
      </c>
      <c r="AA8" s="452">
        <f>SUM(G8:Z8)</f>
        <v>0</v>
      </c>
    </row>
    <row r="9" spans="1:28" s="48" customFormat="1" ht="25.5" customHeight="1" thickBot="1">
      <c r="A9" s="439"/>
      <c r="B9" s="1635" t="s">
        <v>607</v>
      </c>
      <c r="C9" s="1636"/>
      <c r="D9" s="1636"/>
      <c r="E9" s="1636"/>
      <c r="F9" s="592"/>
      <c r="G9" s="558">
        <f>G8</f>
        <v>0</v>
      </c>
      <c r="H9" s="552">
        <f t="shared" ref="H9:AA9" si="4">H8</f>
        <v>0</v>
      </c>
      <c r="I9" s="552">
        <f>I8</f>
        <v>0</v>
      </c>
      <c r="J9" s="552">
        <f t="shared" si="4"/>
        <v>0</v>
      </c>
      <c r="K9" s="552">
        <f t="shared" si="4"/>
        <v>0</v>
      </c>
      <c r="L9" s="552">
        <f t="shared" si="4"/>
        <v>0</v>
      </c>
      <c r="M9" s="552">
        <f t="shared" si="4"/>
        <v>0</v>
      </c>
      <c r="N9" s="552">
        <f t="shared" si="4"/>
        <v>0</v>
      </c>
      <c r="O9" s="552">
        <f t="shared" si="4"/>
        <v>0</v>
      </c>
      <c r="P9" s="552">
        <f t="shared" si="4"/>
        <v>0</v>
      </c>
      <c r="Q9" s="552">
        <f t="shared" si="4"/>
        <v>0</v>
      </c>
      <c r="R9" s="552">
        <f t="shared" si="4"/>
        <v>0</v>
      </c>
      <c r="S9" s="552">
        <f t="shared" si="4"/>
        <v>0</v>
      </c>
      <c r="T9" s="552">
        <f t="shared" si="4"/>
        <v>0</v>
      </c>
      <c r="U9" s="552">
        <f t="shared" si="4"/>
        <v>0</v>
      </c>
      <c r="V9" s="552">
        <f t="shared" si="4"/>
        <v>0</v>
      </c>
      <c r="W9" s="552">
        <f t="shared" si="4"/>
        <v>0</v>
      </c>
      <c r="X9" s="552">
        <f t="shared" si="4"/>
        <v>0</v>
      </c>
      <c r="Y9" s="552">
        <f t="shared" si="4"/>
        <v>0</v>
      </c>
      <c r="Z9" s="552">
        <f t="shared" si="4"/>
        <v>0</v>
      </c>
      <c r="AA9" s="645">
        <f t="shared" si="4"/>
        <v>0</v>
      </c>
    </row>
    <row r="10" spans="1:28" ht="20.100000000000001" customHeight="1" thickBot="1">
      <c r="A10" s="439"/>
      <c r="B10" s="582"/>
      <c r="C10" s="1629" t="s">
        <v>557</v>
      </c>
      <c r="D10" s="1630"/>
      <c r="E10" s="583" t="s">
        <v>157</v>
      </c>
      <c r="F10" s="584" t="s">
        <v>158</v>
      </c>
      <c r="G10" s="1044">
        <f>G35</f>
        <v>0</v>
      </c>
      <c r="H10" s="593">
        <f t="shared" ref="H10:AA10" si="5">H35</f>
        <v>0</v>
      </c>
      <c r="I10" s="593">
        <f t="shared" si="5"/>
        <v>0</v>
      </c>
      <c r="J10" s="594">
        <f t="shared" si="5"/>
        <v>0</v>
      </c>
      <c r="K10" s="594">
        <f t="shared" si="5"/>
        <v>0</v>
      </c>
      <c r="L10" s="594">
        <f t="shared" si="5"/>
        <v>0</v>
      </c>
      <c r="M10" s="594">
        <f t="shared" si="5"/>
        <v>0</v>
      </c>
      <c r="N10" s="594">
        <f t="shared" si="5"/>
        <v>0</v>
      </c>
      <c r="O10" s="594">
        <f t="shared" si="5"/>
        <v>0</v>
      </c>
      <c r="P10" s="594">
        <f t="shared" si="5"/>
        <v>0</v>
      </c>
      <c r="Q10" s="594">
        <f t="shared" si="5"/>
        <v>0</v>
      </c>
      <c r="R10" s="594">
        <f t="shared" si="5"/>
        <v>0</v>
      </c>
      <c r="S10" s="594">
        <f t="shared" si="5"/>
        <v>0</v>
      </c>
      <c r="T10" s="594">
        <f t="shared" si="5"/>
        <v>0</v>
      </c>
      <c r="U10" s="594">
        <f t="shared" si="5"/>
        <v>0</v>
      </c>
      <c r="V10" s="594">
        <f t="shared" si="5"/>
        <v>0</v>
      </c>
      <c r="W10" s="594">
        <f t="shared" si="5"/>
        <v>0</v>
      </c>
      <c r="X10" s="594">
        <f t="shared" si="5"/>
        <v>0</v>
      </c>
      <c r="Y10" s="594">
        <f t="shared" si="5"/>
        <v>0</v>
      </c>
      <c r="Z10" s="594">
        <f t="shared" si="5"/>
        <v>0</v>
      </c>
      <c r="AA10" s="595">
        <f t="shared" si="5"/>
        <v>0</v>
      </c>
    </row>
    <row r="11" spans="1:28" ht="20.100000000000001" customHeight="1" thickBot="1">
      <c r="A11" s="439"/>
      <c r="B11" s="582"/>
      <c r="C11" s="588"/>
      <c r="D11" s="596" t="s">
        <v>136</v>
      </c>
      <c r="E11" s="590"/>
      <c r="F11" s="597" t="s">
        <v>229</v>
      </c>
      <c r="G11" s="1043">
        <f t="shared" ref="G11" si="6">G10*$E$11</f>
        <v>0</v>
      </c>
      <c r="H11" s="591">
        <f t="shared" ref="H11:M11" si="7">H10*$E$11</f>
        <v>0</v>
      </c>
      <c r="I11" s="591">
        <f t="shared" si="7"/>
        <v>0</v>
      </c>
      <c r="J11" s="591">
        <f t="shared" si="7"/>
        <v>0</v>
      </c>
      <c r="K11" s="591">
        <f t="shared" si="7"/>
        <v>0</v>
      </c>
      <c r="L11" s="591">
        <f t="shared" si="7"/>
        <v>0</v>
      </c>
      <c r="M11" s="591">
        <f t="shared" si="7"/>
        <v>0</v>
      </c>
      <c r="N11" s="591">
        <f t="shared" ref="N11:Z11" si="8">N10*$E$11</f>
        <v>0</v>
      </c>
      <c r="O11" s="591">
        <f t="shared" si="8"/>
        <v>0</v>
      </c>
      <c r="P11" s="591">
        <f t="shared" si="8"/>
        <v>0</v>
      </c>
      <c r="Q11" s="591">
        <f t="shared" si="8"/>
        <v>0</v>
      </c>
      <c r="R11" s="591">
        <f t="shared" si="8"/>
        <v>0</v>
      </c>
      <c r="S11" s="591">
        <f t="shared" si="8"/>
        <v>0</v>
      </c>
      <c r="T11" s="591">
        <f t="shared" si="8"/>
        <v>0</v>
      </c>
      <c r="U11" s="591">
        <f t="shared" si="8"/>
        <v>0</v>
      </c>
      <c r="V11" s="591">
        <f t="shared" si="8"/>
        <v>0</v>
      </c>
      <c r="W11" s="591">
        <f t="shared" si="8"/>
        <v>0</v>
      </c>
      <c r="X11" s="591">
        <f t="shared" si="8"/>
        <v>0</v>
      </c>
      <c r="Y11" s="591">
        <f t="shared" si="8"/>
        <v>0</v>
      </c>
      <c r="Z11" s="591">
        <f t="shared" si="8"/>
        <v>0</v>
      </c>
      <c r="AA11" s="452">
        <f>SUM(G11:Z11)</f>
        <v>0</v>
      </c>
    </row>
    <row r="12" spans="1:28" s="48" customFormat="1" ht="25.5" customHeight="1" thickBot="1">
      <c r="A12" s="439"/>
      <c r="B12" s="1635" t="s">
        <v>608</v>
      </c>
      <c r="C12" s="1636"/>
      <c r="D12" s="1636"/>
      <c r="E12" s="1636"/>
      <c r="F12" s="598"/>
      <c r="G12" s="558">
        <f>G11</f>
        <v>0</v>
      </c>
      <c r="H12" s="552">
        <f t="shared" ref="H12:AA12" si="9">H11</f>
        <v>0</v>
      </c>
      <c r="I12" s="552">
        <f>I11</f>
        <v>0</v>
      </c>
      <c r="J12" s="552">
        <f t="shared" si="9"/>
        <v>0</v>
      </c>
      <c r="K12" s="552">
        <f t="shared" si="9"/>
        <v>0</v>
      </c>
      <c r="L12" s="552">
        <f t="shared" si="9"/>
        <v>0</v>
      </c>
      <c r="M12" s="552">
        <f t="shared" si="9"/>
        <v>0</v>
      </c>
      <c r="N12" s="552">
        <f t="shared" si="9"/>
        <v>0</v>
      </c>
      <c r="O12" s="552">
        <f t="shared" si="9"/>
        <v>0</v>
      </c>
      <c r="P12" s="552">
        <f t="shared" si="9"/>
        <v>0</v>
      </c>
      <c r="Q12" s="552">
        <f t="shared" si="9"/>
        <v>0</v>
      </c>
      <c r="R12" s="552">
        <f t="shared" si="9"/>
        <v>0</v>
      </c>
      <c r="S12" s="552">
        <f t="shared" si="9"/>
        <v>0</v>
      </c>
      <c r="T12" s="552">
        <f t="shared" si="9"/>
        <v>0</v>
      </c>
      <c r="U12" s="552">
        <f t="shared" si="9"/>
        <v>0</v>
      </c>
      <c r="V12" s="552">
        <f t="shared" si="9"/>
        <v>0</v>
      </c>
      <c r="W12" s="552">
        <f t="shared" si="9"/>
        <v>0</v>
      </c>
      <c r="X12" s="552">
        <f t="shared" si="9"/>
        <v>0</v>
      </c>
      <c r="Y12" s="552">
        <f t="shared" si="9"/>
        <v>0</v>
      </c>
      <c r="Z12" s="552">
        <f t="shared" si="9"/>
        <v>0</v>
      </c>
      <c r="AA12" s="645">
        <f t="shared" si="9"/>
        <v>0</v>
      </c>
    </row>
    <row r="13" spans="1:28" ht="8.25" customHeight="1">
      <c r="A13" s="492"/>
      <c r="B13" s="492"/>
      <c r="C13" s="599"/>
      <c r="D13" s="599"/>
      <c r="E13" s="600"/>
      <c r="F13" s="599"/>
      <c r="G13" s="601"/>
      <c r="H13" s="601"/>
      <c r="I13" s="601"/>
      <c r="J13" s="601"/>
      <c r="K13" s="601"/>
      <c r="L13" s="601"/>
      <c r="M13" s="601"/>
      <c r="N13" s="601"/>
      <c r="O13" s="601"/>
      <c r="P13" s="601"/>
      <c r="Q13" s="601"/>
      <c r="R13" s="601"/>
      <c r="S13" s="601"/>
      <c r="T13" s="601"/>
      <c r="U13" s="601"/>
      <c r="V13" s="601"/>
      <c r="W13" s="601"/>
      <c r="X13" s="601"/>
      <c r="Y13" s="601"/>
      <c r="Z13" s="601"/>
      <c r="AA13" s="601"/>
    </row>
    <row r="14" spans="1:28" ht="13.5" customHeight="1">
      <c r="B14" s="31" t="s">
        <v>324</v>
      </c>
      <c r="C14" s="1445" t="s">
        <v>371</v>
      </c>
      <c r="D14" s="1446"/>
      <c r="E14" s="1446"/>
      <c r="F14" s="1446"/>
      <c r="G14" s="1446"/>
      <c r="H14" s="1446"/>
      <c r="I14" s="1446"/>
      <c r="J14" s="1446"/>
      <c r="K14" s="1446"/>
      <c r="L14" s="1446"/>
      <c r="M14" s="1446"/>
      <c r="N14" s="1446"/>
      <c r="O14" s="1446"/>
      <c r="P14" s="1446"/>
      <c r="Q14" s="1446"/>
      <c r="R14" s="1446"/>
      <c r="S14" s="1446"/>
      <c r="T14" s="1446"/>
      <c r="U14" s="1446"/>
      <c r="V14" s="1446"/>
      <c r="W14" s="1446"/>
      <c r="X14" s="1446"/>
      <c r="Y14" s="1446"/>
      <c r="Z14" s="1446"/>
      <c r="AA14" s="1446"/>
      <c r="AB14" s="1446"/>
    </row>
    <row r="15" spans="1:28" ht="13.5" customHeight="1">
      <c r="B15" s="31" t="s">
        <v>327</v>
      </c>
      <c r="C15" s="1445" t="s">
        <v>325</v>
      </c>
      <c r="D15" s="1446"/>
      <c r="E15" s="1446"/>
      <c r="F15" s="1446"/>
      <c r="G15" s="1446"/>
      <c r="H15" s="1446"/>
      <c r="I15" s="1446"/>
      <c r="J15" s="1446"/>
      <c r="K15" s="1446"/>
      <c r="L15" s="1446"/>
      <c r="M15" s="1446"/>
      <c r="N15" s="1446"/>
      <c r="O15" s="1446"/>
      <c r="P15" s="1446"/>
      <c r="Q15" s="1446"/>
      <c r="R15" s="1446"/>
      <c r="S15" s="1446"/>
      <c r="T15" s="1446"/>
      <c r="U15" s="1446"/>
      <c r="V15" s="1446"/>
      <c r="W15" s="1446"/>
      <c r="X15" s="1446"/>
      <c r="Y15" s="1446"/>
      <c r="Z15" s="1446"/>
      <c r="AA15" s="1446"/>
      <c r="AB15" s="1446"/>
    </row>
    <row r="16" spans="1:28" ht="13.5" customHeight="1">
      <c r="B16" s="31" t="s">
        <v>182</v>
      </c>
      <c r="C16" s="1448" t="s">
        <v>369</v>
      </c>
      <c r="D16" s="1446"/>
      <c r="E16" s="1446"/>
      <c r="F16" s="1446"/>
      <c r="G16" s="1446"/>
      <c r="H16" s="1446"/>
      <c r="I16" s="1446"/>
      <c r="J16" s="1446"/>
      <c r="K16" s="1446"/>
      <c r="L16" s="1446"/>
      <c r="M16" s="1446"/>
      <c r="N16" s="1446"/>
      <c r="O16" s="1446"/>
      <c r="P16" s="1446"/>
      <c r="Q16" s="1446"/>
      <c r="R16" s="1446"/>
      <c r="S16" s="1446"/>
      <c r="T16" s="1446"/>
      <c r="U16" s="1446"/>
      <c r="V16" s="1446"/>
      <c r="W16" s="1446"/>
      <c r="X16" s="1446"/>
      <c r="Y16" s="1446"/>
      <c r="Z16" s="1446"/>
      <c r="AA16" s="1446"/>
      <c r="AB16" s="1446"/>
    </row>
    <row r="17" spans="1:28" ht="13.5" customHeight="1">
      <c r="B17" s="31" t="s">
        <v>183</v>
      </c>
      <c r="C17" s="1567" t="s">
        <v>366</v>
      </c>
      <c r="D17" s="1446"/>
      <c r="E17" s="1446"/>
      <c r="F17" s="1446"/>
      <c r="G17" s="1446"/>
      <c r="H17" s="1446"/>
      <c r="I17" s="1446"/>
      <c r="J17" s="1446"/>
      <c r="K17" s="1446"/>
      <c r="L17" s="1446"/>
      <c r="M17" s="1446"/>
      <c r="N17" s="1446"/>
      <c r="O17" s="1446"/>
      <c r="P17" s="1446"/>
      <c r="Q17" s="1446"/>
      <c r="R17" s="1446"/>
      <c r="S17" s="1446"/>
      <c r="T17" s="1446"/>
      <c r="U17" s="1446"/>
      <c r="V17" s="1446"/>
      <c r="W17" s="1446"/>
      <c r="X17" s="1446"/>
      <c r="Y17" s="1446"/>
      <c r="Z17" s="1446"/>
      <c r="AA17" s="1446"/>
      <c r="AB17" s="1446"/>
    </row>
    <row r="18" spans="1:28" ht="13.5" customHeight="1">
      <c r="B18" s="31" t="s">
        <v>180</v>
      </c>
      <c r="C18" s="1600" t="s">
        <v>367</v>
      </c>
      <c r="D18" s="1449"/>
      <c r="E18" s="1449"/>
      <c r="F18" s="1449"/>
      <c r="G18" s="1449"/>
      <c r="H18" s="1449"/>
      <c r="I18" s="1449"/>
      <c r="J18" s="1449"/>
      <c r="K18" s="1449"/>
      <c r="L18" s="1449"/>
      <c r="M18" s="1449"/>
      <c r="N18" s="1449"/>
      <c r="O18" s="1449"/>
      <c r="P18" s="1449"/>
      <c r="Q18" s="1449"/>
      <c r="R18" s="1449"/>
      <c r="S18" s="1449"/>
      <c r="T18" s="1449"/>
      <c r="U18" s="1449"/>
      <c r="V18" s="1449"/>
      <c r="W18" s="1449"/>
      <c r="X18" s="1449"/>
      <c r="Y18" s="1449"/>
      <c r="Z18" s="1449"/>
      <c r="AA18" s="1449"/>
      <c r="AB18" s="1449"/>
    </row>
    <row r="19" spans="1:28" ht="13.5" customHeight="1">
      <c r="B19" s="31" t="s">
        <v>181</v>
      </c>
      <c r="C19" s="1447" t="s">
        <v>2873</v>
      </c>
      <c r="D19" s="1446"/>
      <c r="E19" s="1446"/>
      <c r="F19" s="1446"/>
      <c r="G19" s="1446"/>
      <c r="H19" s="1446"/>
      <c r="I19" s="1446"/>
      <c r="J19" s="1446"/>
      <c r="K19" s="1446"/>
      <c r="L19" s="1446"/>
      <c r="M19" s="1446"/>
      <c r="N19" s="1446"/>
      <c r="O19" s="1446"/>
      <c r="P19" s="1446"/>
      <c r="Q19" s="1446"/>
      <c r="R19" s="1446"/>
      <c r="S19" s="1446"/>
      <c r="T19" s="1446"/>
      <c r="U19" s="1446"/>
      <c r="V19" s="1446"/>
      <c r="W19" s="1446"/>
      <c r="X19" s="1446"/>
      <c r="Y19" s="1446"/>
      <c r="Z19" s="1446"/>
      <c r="AA19" s="1446"/>
      <c r="AB19" s="1446"/>
    </row>
    <row r="20" spans="1:28" ht="15.75" customHeight="1"/>
    <row r="21" spans="1:28" s="602" customFormat="1" ht="14.25">
      <c r="B21" s="639" t="s">
        <v>328</v>
      </c>
      <c r="C21" s="640"/>
      <c r="D21" s="603"/>
      <c r="E21" s="603"/>
      <c r="F21" s="603"/>
      <c r="G21" s="604"/>
      <c r="H21" s="605"/>
      <c r="AA21" s="606"/>
    </row>
    <row r="22" spans="1:28" s="264" customFormat="1" ht="18" customHeight="1" thickBot="1">
      <c r="A22" s="607"/>
      <c r="B22" s="641" t="s">
        <v>558</v>
      </c>
      <c r="C22" s="426"/>
      <c r="D22" s="602"/>
      <c r="E22" s="602"/>
      <c r="F22" s="602"/>
      <c r="G22" s="608"/>
      <c r="I22" s="609"/>
      <c r="J22" s="609"/>
      <c r="K22" s="609"/>
      <c r="L22" s="609"/>
      <c r="M22" s="609"/>
      <c r="N22" s="609"/>
      <c r="O22" s="609"/>
      <c r="P22" s="609"/>
      <c r="Q22" s="609"/>
      <c r="R22" s="609"/>
      <c r="S22" s="609"/>
      <c r="T22" s="609"/>
      <c r="U22" s="609"/>
      <c r="V22" s="609"/>
      <c r="W22" s="609"/>
      <c r="X22" s="609"/>
      <c r="Y22" s="609"/>
      <c r="Z22" s="609"/>
      <c r="AA22" s="606"/>
      <c r="AB22" s="609"/>
    </row>
    <row r="23" spans="1:28" s="264" customFormat="1" ht="18" customHeight="1" thickBot="1">
      <c r="A23" s="607"/>
      <c r="B23" s="1637" t="s">
        <v>329</v>
      </c>
      <c r="C23" s="1638"/>
      <c r="D23" s="1638"/>
      <c r="E23" s="1638"/>
      <c r="F23" s="651" t="s">
        <v>289</v>
      </c>
      <c r="G23" s="1041" t="s">
        <v>395</v>
      </c>
      <c r="H23" s="642" t="s">
        <v>396</v>
      </c>
      <c r="I23" s="642" t="s">
        <v>397</v>
      </c>
      <c r="J23" s="642" t="s">
        <v>398</v>
      </c>
      <c r="K23" s="642" t="s">
        <v>399</v>
      </c>
      <c r="L23" s="642" t="s">
        <v>400</v>
      </c>
      <c r="M23" s="642" t="s">
        <v>401</v>
      </c>
      <c r="N23" s="642" t="s">
        <v>402</v>
      </c>
      <c r="O23" s="642" t="s">
        <v>403</v>
      </c>
      <c r="P23" s="642" t="s">
        <v>404</v>
      </c>
      <c r="Q23" s="642" t="s">
        <v>405</v>
      </c>
      <c r="R23" s="642" t="s">
        <v>406</v>
      </c>
      <c r="S23" s="642" t="s">
        <v>407</v>
      </c>
      <c r="T23" s="642" t="s">
        <v>408</v>
      </c>
      <c r="U23" s="642" t="s">
        <v>409</v>
      </c>
      <c r="V23" s="642" t="s">
        <v>410</v>
      </c>
      <c r="W23" s="642" t="s">
        <v>411</v>
      </c>
      <c r="X23" s="642" t="s">
        <v>2854</v>
      </c>
      <c r="Y23" s="642" t="s">
        <v>2855</v>
      </c>
      <c r="Z23" s="642" t="s">
        <v>2856</v>
      </c>
      <c r="AA23" s="643" t="s">
        <v>236</v>
      </c>
    </row>
    <row r="24" spans="1:28" s="430" customFormat="1" ht="18" customHeight="1">
      <c r="A24" s="610"/>
      <c r="B24" s="646" t="s">
        <v>68</v>
      </c>
      <c r="C24" s="647"/>
      <c r="D24" s="647"/>
      <c r="E24" s="647"/>
      <c r="F24" s="648" t="s">
        <v>330</v>
      </c>
      <c r="G24" s="649">
        <f>SUM(G25:G29)</f>
        <v>0</v>
      </c>
      <c r="H24" s="649">
        <f t="shared" ref="H24:Z24" si="10">SUM(H25:H29)</f>
        <v>0</v>
      </c>
      <c r="I24" s="649">
        <f t="shared" si="10"/>
        <v>0</v>
      </c>
      <c r="J24" s="649">
        <f t="shared" si="10"/>
        <v>0</v>
      </c>
      <c r="K24" s="649">
        <f t="shared" si="10"/>
        <v>0</v>
      </c>
      <c r="L24" s="649">
        <f t="shared" si="10"/>
        <v>0</v>
      </c>
      <c r="M24" s="649">
        <f t="shared" si="10"/>
        <v>0</v>
      </c>
      <c r="N24" s="649">
        <f t="shared" si="10"/>
        <v>0</v>
      </c>
      <c r="O24" s="649">
        <f t="shared" si="10"/>
        <v>0</v>
      </c>
      <c r="P24" s="649">
        <f t="shared" si="10"/>
        <v>0</v>
      </c>
      <c r="Q24" s="649">
        <f t="shared" si="10"/>
        <v>0</v>
      </c>
      <c r="R24" s="649">
        <f t="shared" si="10"/>
        <v>0</v>
      </c>
      <c r="S24" s="649">
        <f t="shared" si="10"/>
        <v>0</v>
      </c>
      <c r="T24" s="649">
        <f t="shared" si="10"/>
        <v>0</v>
      </c>
      <c r="U24" s="649">
        <f t="shared" si="10"/>
        <v>0</v>
      </c>
      <c r="V24" s="649">
        <f t="shared" si="10"/>
        <v>0</v>
      </c>
      <c r="W24" s="649">
        <f t="shared" si="10"/>
        <v>0</v>
      </c>
      <c r="X24" s="649">
        <f t="shared" si="10"/>
        <v>0</v>
      </c>
      <c r="Y24" s="649">
        <f t="shared" si="10"/>
        <v>0</v>
      </c>
      <c r="Z24" s="649">
        <f t="shared" si="10"/>
        <v>0</v>
      </c>
      <c r="AA24" s="650">
        <f t="shared" ref="AA24:AA29" si="11">SUM(G24:Z24)</f>
        <v>0</v>
      </c>
    </row>
    <row r="25" spans="1:28" s="264" customFormat="1" ht="18" customHeight="1">
      <c r="A25" s="607"/>
      <c r="B25" s="612"/>
      <c r="C25" s="613"/>
      <c r="D25" s="614"/>
      <c r="E25" s="614"/>
      <c r="F25" s="615" t="s">
        <v>330</v>
      </c>
      <c r="G25" s="1039"/>
      <c r="H25" s="616"/>
      <c r="I25" s="616"/>
      <c r="J25" s="616"/>
      <c r="K25" s="616"/>
      <c r="L25" s="616"/>
      <c r="M25" s="616"/>
      <c r="N25" s="616"/>
      <c r="O25" s="616"/>
      <c r="P25" s="616"/>
      <c r="Q25" s="616"/>
      <c r="R25" s="616"/>
      <c r="S25" s="616"/>
      <c r="T25" s="616"/>
      <c r="U25" s="616"/>
      <c r="V25" s="616"/>
      <c r="W25" s="616"/>
      <c r="X25" s="616"/>
      <c r="Y25" s="616"/>
      <c r="Z25" s="616"/>
      <c r="AA25" s="617">
        <f t="shared" si="11"/>
        <v>0</v>
      </c>
    </row>
    <row r="26" spans="1:28" s="264" customFormat="1" ht="18" customHeight="1">
      <c r="A26" s="607"/>
      <c r="B26" s="612"/>
      <c r="C26" s="618"/>
      <c r="D26" s="614"/>
      <c r="E26" s="614"/>
      <c r="F26" s="615" t="s">
        <v>330</v>
      </c>
      <c r="G26" s="1039"/>
      <c r="H26" s="616"/>
      <c r="I26" s="616"/>
      <c r="J26" s="616"/>
      <c r="K26" s="616"/>
      <c r="L26" s="616"/>
      <c r="M26" s="616"/>
      <c r="N26" s="616"/>
      <c r="O26" s="616"/>
      <c r="P26" s="616"/>
      <c r="Q26" s="616"/>
      <c r="R26" s="616"/>
      <c r="S26" s="616"/>
      <c r="T26" s="616"/>
      <c r="U26" s="616"/>
      <c r="V26" s="616"/>
      <c r="W26" s="616"/>
      <c r="X26" s="616"/>
      <c r="Y26" s="616"/>
      <c r="Z26" s="616"/>
      <c r="AA26" s="617">
        <f t="shared" si="11"/>
        <v>0</v>
      </c>
    </row>
    <row r="27" spans="1:28" s="264" customFormat="1" ht="18" customHeight="1">
      <c r="A27" s="607"/>
      <c r="B27" s="612"/>
      <c r="C27" s="618"/>
      <c r="D27" s="614"/>
      <c r="E27" s="614"/>
      <c r="F27" s="615" t="s">
        <v>330</v>
      </c>
      <c r="G27" s="1039"/>
      <c r="H27" s="616"/>
      <c r="I27" s="616"/>
      <c r="J27" s="616"/>
      <c r="K27" s="616"/>
      <c r="L27" s="616"/>
      <c r="M27" s="616"/>
      <c r="N27" s="616"/>
      <c r="O27" s="616"/>
      <c r="P27" s="616"/>
      <c r="Q27" s="616"/>
      <c r="R27" s="616"/>
      <c r="S27" s="616"/>
      <c r="T27" s="616"/>
      <c r="U27" s="616"/>
      <c r="V27" s="616"/>
      <c r="W27" s="616"/>
      <c r="X27" s="616"/>
      <c r="Y27" s="616"/>
      <c r="Z27" s="616"/>
      <c r="AA27" s="617">
        <f t="shared" si="11"/>
        <v>0</v>
      </c>
    </row>
    <row r="28" spans="1:28" s="264" customFormat="1" ht="18" customHeight="1">
      <c r="A28" s="607"/>
      <c r="B28" s="612"/>
      <c r="C28" s="618"/>
      <c r="D28" s="614"/>
      <c r="E28" s="614"/>
      <c r="F28" s="615" t="s">
        <v>330</v>
      </c>
      <c r="G28" s="1039"/>
      <c r="H28" s="616"/>
      <c r="I28" s="616"/>
      <c r="J28" s="616"/>
      <c r="K28" s="616"/>
      <c r="L28" s="616"/>
      <c r="M28" s="616"/>
      <c r="N28" s="616"/>
      <c r="O28" s="616"/>
      <c r="P28" s="616"/>
      <c r="Q28" s="616"/>
      <c r="R28" s="616"/>
      <c r="S28" s="616"/>
      <c r="T28" s="616"/>
      <c r="U28" s="616"/>
      <c r="V28" s="616"/>
      <c r="W28" s="616"/>
      <c r="X28" s="616"/>
      <c r="Y28" s="616"/>
      <c r="Z28" s="616"/>
      <c r="AA28" s="617">
        <f t="shared" si="11"/>
        <v>0</v>
      </c>
    </row>
    <row r="29" spans="1:28" s="264" customFormat="1" ht="18" customHeight="1" thickBot="1">
      <c r="A29" s="607"/>
      <c r="B29" s="619"/>
      <c r="C29" s="620"/>
      <c r="D29" s="621"/>
      <c r="E29" s="621"/>
      <c r="F29" s="622" t="s">
        <v>330</v>
      </c>
      <c r="G29" s="1040"/>
      <c r="H29" s="623"/>
      <c r="I29" s="623"/>
      <c r="J29" s="623"/>
      <c r="K29" s="623"/>
      <c r="L29" s="623"/>
      <c r="M29" s="623"/>
      <c r="N29" s="623"/>
      <c r="O29" s="623"/>
      <c r="P29" s="623"/>
      <c r="Q29" s="623"/>
      <c r="R29" s="623"/>
      <c r="S29" s="623"/>
      <c r="T29" s="623"/>
      <c r="U29" s="623"/>
      <c r="V29" s="623"/>
      <c r="W29" s="623"/>
      <c r="X29" s="623"/>
      <c r="Y29" s="623"/>
      <c r="Z29" s="623"/>
      <c r="AA29" s="624">
        <f t="shared" si="11"/>
        <v>0</v>
      </c>
    </row>
    <row r="30" spans="1:28" s="264" customFormat="1" ht="12">
      <c r="A30" s="607"/>
      <c r="B30" s="625" t="s">
        <v>324</v>
      </c>
      <c r="C30" s="626" t="s">
        <v>4951</v>
      </c>
      <c r="D30" s="627"/>
      <c r="E30" s="627"/>
      <c r="F30" s="628"/>
      <c r="G30" s="629"/>
      <c r="H30" s="629"/>
      <c r="I30" s="629"/>
      <c r="J30" s="629"/>
      <c r="K30" s="629"/>
      <c r="L30" s="629"/>
      <c r="M30" s="629"/>
      <c r="N30" s="629"/>
      <c r="O30" s="629"/>
      <c r="P30" s="629"/>
      <c r="Q30" s="629"/>
      <c r="R30" s="629"/>
      <c r="S30" s="629"/>
      <c r="T30" s="629"/>
      <c r="U30" s="629"/>
      <c r="V30" s="629"/>
      <c r="W30" s="629"/>
      <c r="X30" s="629"/>
      <c r="Y30" s="629"/>
      <c r="Z30" s="606"/>
    </row>
    <row r="31" spans="1:28" s="264" customFormat="1" ht="12">
      <c r="A31" s="607"/>
      <c r="B31" s="625" t="s">
        <v>327</v>
      </c>
      <c r="C31" s="626" t="s">
        <v>331</v>
      </c>
      <c r="D31" s="627"/>
      <c r="E31" s="627"/>
      <c r="F31" s="628"/>
      <c r="G31" s="629"/>
      <c r="H31" s="629"/>
      <c r="I31" s="629"/>
      <c r="J31" s="629"/>
      <c r="K31" s="629"/>
      <c r="L31" s="629"/>
      <c r="M31" s="629"/>
      <c r="N31" s="629"/>
      <c r="O31" s="629"/>
      <c r="P31" s="629"/>
      <c r="Q31" s="629"/>
      <c r="R31" s="629"/>
      <c r="S31" s="629"/>
      <c r="T31" s="629"/>
      <c r="U31" s="629"/>
      <c r="V31" s="629"/>
      <c r="W31" s="629"/>
      <c r="X31" s="629"/>
      <c r="Y31" s="629"/>
      <c r="Z31" s="606"/>
    </row>
    <row r="32" spans="1:28" s="264" customFormat="1" ht="18" customHeight="1">
      <c r="A32" s="607"/>
      <c r="B32" s="630"/>
      <c r="C32" s="603"/>
      <c r="D32" s="627"/>
      <c r="E32" s="627"/>
      <c r="F32" s="627"/>
      <c r="H32" s="611"/>
      <c r="I32" s="631"/>
      <c r="J32" s="631"/>
      <c r="K32" s="631"/>
      <c r="L32" s="631"/>
      <c r="M32" s="631"/>
      <c r="N32" s="631"/>
      <c r="O32" s="631"/>
      <c r="P32" s="631"/>
      <c r="Q32" s="631"/>
      <c r="R32" s="631"/>
      <c r="S32" s="631"/>
      <c r="T32" s="631"/>
      <c r="U32" s="631"/>
      <c r="V32" s="631"/>
      <c r="W32" s="631"/>
      <c r="X32" s="631"/>
      <c r="Y32" s="631"/>
      <c r="Z32" s="631"/>
      <c r="AA32" s="606"/>
      <c r="AB32" s="631"/>
    </row>
    <row r="33" spans="1:28" s="264" customFormat="1" ht="18" customHeight="1" thickBot="1">
      <c r="A33" s="607"/>
      <c r="B33" s="641" t="s">
        <v>559</v>
      </c>
      <c r="C33" s="640"/>
      <c r="D33" s="603"/>
      <c r="E33" s="627"/>
      <c r="F33" s="627"/>
      <c r="G33" s="627"/>
      <c r="H33" s="628"/>
      <c r="I33" s="629"/>
      <c r="J33" s="629"/>
      <c r="K33" s="629"/>
      <c r="L33" s="629"/>
      <c r="M33" s="629"/>
      <c r="N33" s="629"/>
      <c r="O33" s="629"/>
      <c r="P33" s="629"/>
      <c r="Q33" s="629"/>
      <c r="R33" s="629"/>
      <c r="S33" s="629"/>
      <c r="T33" s="629"/>
      <c r="U33" s="629"/>
      <c r="V33" s="629"/>
      <c r="W33" s="629"/>
      <c r="X33" s="629"/>
      <c r="Y33" s="629"/>
      <c r="Z33" s="629"/>
      <c r="AA33" s="606"/>
      <c r="AB33" s="629"/>
    </row>
    <row r="34" spans="1:28" s="264" customFormat="1" ht="18" customHeight="1" thickBot="1">
      <c r="A34" s="607"/>
      <c r="B34" s="1637" t="s">
        <v>329</v>
      </c>
      <c r="C34" s="1638"/>
      <c r="D34" s="1638"/>
      <c r="E34" s="1638"/>
      <c r="F34" s="651" t="s">
        <v>289</v>
      </c>
      <c r="G34" s="1041" t="s">
        <v>395</v>
      </c>
      <c r="H34" s="642" t="s">
        <v>396</v>
      </c>
      <c r="I34" s="642" t="s">
        <v>397</v>
      </c>
      <c r="J34" s="642" t="s">
        <v>398</v>
      </c>
      <c r="K34" s="642" t="s">
        <v>399</v>
      </c>
      <c r="L34" s="642" t="s">
        <v>400</v>
      </c>
      <c r="M34" s="642" t="s">
        <v>401</v>
      </c>
      <c r="N34" s="642" t="s">
        <v>402</v>
      </c>
      <c r="O34" s="642" t="s">
        <v>403</v>
      </c>
      <c r="P34" s="642" t="s">
        <v>404</v>
      </c>
      <c r="Q34" s="642" t="s">
        <v>405</v>
      </c>
      <c r="R34" s="642" t="s">
        <v>406</v>
      </c>
      <c r="S34" s="642" t="s">
        <v>407</v>
      </c>
      <c r="T34" s="642" t="s">
        <v>408</v>
      </c>
      <c r="U34" s="642" t="s">
        <v>409</v>
      </c>
      <c r="V34" s="642" t="s">
        <v>410</v>
      </c>
      <c r="W34" s="642" t="s">
        <v>411</v>
      </c>
      <c r="X34" s="642" t="s">
        <v>2854</v>
      </c>
      <c r="Y34" s="642" t="s">
        <v>2855</v>
      </c>
      <c r="Z34" s="642" t="s">
        <v>2856</v>
      </c>
      <c r="AA34" s="643" t="s">
        <v>236</v>
      </c>
    </row>
    <row r="35" spans="1:28" s="430" customFormat="1" ht="18" customHeight="1">
      <c r="A35" s="610"/>
      <c r="B35" s="646" t="s">
        <v>68</v>
      </c>
      <c r="C35" s="647"/>
      <c r="D35" s="647"/>
      <c r="E35" s="647"/>
      <c r="F35" s="648" t="s">
        <v>330</v>
      </c>
      <c r="G35" s="649">
        <f t="shared" ref="G35" si="12">SUM(G36:G40)</f>
        <v>0</v>
      </c>
      <c r="H35" s="649">
        <f t="shared" ref="H35:Z35" si="13">SUM(H36:H40)</f>
        <v>0</v>
      </c>
      <c r="I35" s="649">
        <f t="shared" si="13"/>
        <v>0</v>
      </c>
      <c r="J35" s="649">
        <f t="shared" si="13"/>
        <v>0</v>
      </c>
      <c r="K35" s="649">
        <f t="shared" si="13"/>
        <v>0</v>
      </c>
      <c r="L35" s="649">
        <f t="shared" si="13"/>
        <v>0</v>
      </c>
      <c r="M35" s="649">
        <f t="shared" si="13"/>
        <v>0</v>
      </c>
      <c r="N35" s="649">
        <f t="shared" si="13"/>
        <v>0</v>
      </c>
      <c r="O35" s="649">
        <f t="shared" si="13"/>
        <v>0</v>
      </c>
      <c r="P35" s="649">
        <f t="shared" si="13"/>
        <v>0</v>
      </c>
      <c r="Q35" s="649">
        <f t="shared" si="13"/>
        <v>0</v>
      </c>
      <c r="R35" s="649">
        <f t="shared" si="13"/>
        <v>0</v>
      </c>
      <c r="S35" s="649">
        <f t="shared" si="13"/>
        <v>0</v>
      </c>
      <c r="T35" s="649">
        <f t="shared" si="13"/>
        <v>0</v>
      </c>
      <c r="U35" s="649">
        <f t="shared" si="13"/>
        <v>0</v>
      </c>
      <c r="V35" s="649">
        <f t="shared" si="13"/>
        <v>0</v>
      </c>
      <c r="W35" s="649">
        <f t="shared" si="13"/>
        <v>0</v>
      </c>
      <c r="X35" s="649">
        <f t="shared" si="13"/>
        <v>0</v>
      </c>
      <c r="Y35" s="649">
        <f t="shared" si="13"/>
        <v>0</v>
      </c>
      <c r="Z35" s="649">
        <f t="shared" si="13"/>
        <v>0</v>
      </c>
      <c r="AA35" s="650">
        <f t="shared" ref="AA35:AA40" si="14">SUM(G35:Z35)</f>
        <v>0</v>
      </c>
    </row>
    <row r="36" spans="1:28" s="264" customFormat="1" ht="18" customHeight="1">
      <c r="A36" s="607"/>
      <c r="B36" s="612"/>
      <c r="C36" s="613"/>
      <c r="D36" s="614"/>
      <c r="E36" s="632"/>
      <c r="F36" s="615" t="s">
        <v>330</v>
      </c>
      <c r="G36" s="616"/>
      <c r="H36" s="616"/>
      <c r="I36" s="616"/>
      <c r="J36" s="616"/>
      <c r="K36" s="616"/>
      <c r="L36" s="616"/>
      <c r="M36" s="616"/>
      <c r="N36" s="616"/>
      <c r="O36" s="616"/>
      <c r="P36" s="616"/>
      <c r="Q36" s="616"/>
      <c r="R36" s="616"/>
      <c r="S36" s="616"/>
      <c r="T36" s="616"/>
      <c r="U36" s="616"/>
      <c r="V36" s="616"/>
      <c r="W36" s="616"/>
      <c r="X36" s="616"/>
      <c r="Y36" s="616"/>
      <c r="Z36" s="616"/>
      <c r="AA36" s="617">
        <f t="shared" si="14"/>
        <v>0</v>
      </c>
    </row>
    <row r="37" spans="1:28" s="264" customFormat="1" ht="18" customHeight="1">
      <c r="A37" s="607"/>
      <c r="B37" s="612"/>
      <c r="C37" s="633"/>
      <c r="D37" s="634"/>
      <c r="E37" s="635"/>
      <c r="F37" s="615" t="s">
        <v>330</v>
      </c>
      <c r="G37" s="616"/>
      <c r="H37" s="616"/>
      <c r="I37" s="616"/>
      <c r="J37" s="616"/>
      <c r="K37" s="616"/>
      <c r="L37" s="616"/>
      <c r="M37" s="616"/>
      <c r="N37" s="616"/>
      <c r="O37" s="616"/>
      <c r="P37" s="616"/>
      <c r="Q37" s="616"/>
      <c r="R37" s="616"/>
      <c r="S37" s="616"/>
      <c r="T37" s="616"/>
      <c r="U37" s="616"/>
      <c r="V37" s="616"/>
      <c r="W37" s="616"/>
      <c r="X37" s="616"/>
      <c r="Y37" s="616"/>
      <c r="Z37" s="616"/>
      <c r="AA37" s="617">
        <f t="shared" si="14"/>
        <v>0</v>
      </c>
    </row>
    <row r="38" spans="1:28" s="264" customFormat="1" ht="18" customHeight="1">
      <c r="A38" s="607"/>
      <c r="B38" s="612"/>
      <c r="C38" s="633"/>
      <c r="D38" s="634"/>
      <c r="E38" s="635"/>
      <c r="F38" s="615" t="s">
        <v>330</v>
      </c>
      <c r="G38" s="616"/>
      <c r="H38" s="616"/>
      <c r="I38" s="616"/>
      <c r="J38" s="616"/>
      <c r="K38" s="616"/>
      <c r="L38" s="616"/>
      <c r="M38" s="616"/>
      <c r="N38" s="616"/>
      <c r="O38" s="616"/>
      <c r="P38" s="616"/>
      <c r="Q38" s="616"/>
      <c r="R38" s="616"/>
      <c r="S38" s="616"/>
      <c r="T38" s="616"/>
      <c r="U38" s="616"/>
      <c r="V38" s="616"/>
      <c r="W38" s="616"/>
      <c r="X38" s="616"/>
      <c r="Y38" s="616"/>
      <c r="Z38" s="616"/>
      <c r="AA38" s="617">
        <f t="shared" si="14"/>
        <v>0</v>
      </c>
    </row>
    <row r="39" spans="1:28" s="264" customFormat="1" ht="18" customHeight="1">
      <c r="A39" s="607"/>
      <c r="B39" s="612"/>
      <c r="C39" s="633"/>
      <c r="D39" s="634"/>
      <c r="E39" s="635"/>
      <c r="F39" s="615" t="s">
        <v>330</v>
      </c>
      <c r="G39" s="616"/>
      <c r="H39" s="616"/>
      <c r="I39" s="616"/>
      <c r="J39" s="616"/>
      <c r="K39" s="616"/>
      <c r="L39" s="616"/>
      <c r="M39" s="616"/>
      <c r="N39" s="616"/>
      <c r="O39" s="616"/>
      <c r="P39" s="616"/>
      <c r="Q39" s="616"/>
      <c r="R39" s="616"/>
      <c r="S39" s="616"/>
      <c r="T39" s="616"/>
      <c r="U39" s="616"/>
      <c r="V39" s="616"/>
      <c r="W39" s="616"/>
      <c r="X39" s="616"/>
      <c r="Y39" s="616"/>
      <c r="Z39" s="616"/>
      <c r="AA39" s="617">
        <f t="shared" si="14"/>
        <v>0</v>
      </c>
    </row>
    <row r="40" spans="1:28" s="264" customFormat="1" ht="18" customHeight="1" thickBot="1">
      <c r="A40" s="607"/>
      <c r="B40" s="636"/>
      <c r="C40" s="620"/>
      <c r="D40" s="621"/>
      <c r="E40" s="637"/>
      <c r="F40" s="622" t="s">
        <v>330</v>
      </c>
      <c r="G40" s="623"/>
      <c r="H40" s="623"/>
      <c r="I40" s="623"/>
      <c r="J40" s="623"/>
      <c r="K40" s="623"/>
      <c r="L40" s="623"/>
      <c r="M40" s="623"/>
      <c r="N40" s="623"/>
      <c r="O40" s="623"/>
      <c r="P40" s="623"/>
      <c r="Q40" s="623"/>
      <c r="R40" s="623"/>
      <c r="S40" s="623"/>
      <c r="T40" s="623"/>
      <c r="U40" s="623"/>
      <c r="V40" s="623"/>
      <c r="W40" s="623"/>
      <c r="X40" s="623"/>
      <c r="Y40" s="623"/>
      <c r="Z40" s="623"/>
      <c r="AA40" s="624">
        <f t="shared" si="14"/>
        <v>0</v>
      </c>
    </row>
    <row r="41" spans="1:28" ht="12.75" customHeight="1" thickBot="1">
      <c r="B41" s="102" t="s">
        <v>2818</v>
      </c>
      <c r="C41" s="102" t="s">
        <v>2819</v>
      </c>
    </row>
    <row r="42" spans="1:28" ht="13.5">
      <c r="A42" s="546"/>
      <c r="B42" s="546"/>
      <c r="C42" s="546"/>
      <c r="Y42" s="1623" t="s">
        <v>499</v>
      </c>
      <c r="Z42" s="1624"/>
      <c r="AA42" s="1625"/>
    </row>
    <row r="43" spans="1:28" ht="12" customHeight="1" thickBot="1">
      <c r="Y43" s="1626"/>
      <c r="Z43" s="1627"/>
      <c r="AA43" s="1628"/>
    </row>
    <row r="44" spans="1:28" ht="20.100000000000001" customHeight="1"/>
  </sheetData>
  <mergeCells count="16">
    <mergeCell ref="Y42:AA43"/>
    <mergeCell ref="C10:D10"/>
    <mergeCell ref="B1:AA1"/>
    <mergeCell ref="B3:AA3"/>
    <mergeCell ref="B6:F6"/>
    <mergeCell ref="C7:D7"/>
    <mergeCell ref="B9:E9"/>
    <mergeCell ref="C19:AB19"/>
    <mergeCell ref="B23:E23"/>
    <mergeCell ref="B34:E34"/>
    <mergeCell ref="B12:E12"/>
    <mergeCell ref="C14:AB14"/>
    <mergeCell ref="C15:AB15"/>
    <mergeCell ref="C16:AB16"/>
    <mergeCell ref="C17:AB17"/>
    <mergeCell ref="C18:AB18"/>
  </mergeCells>
  <phoneticPr fontId="28"/>
  <printOptions horizontalCentered="1"/>
  <pageMargins left="0.78740157480314965" right="0.78740157480314965" top="0.98425196850393704" bottom="0.98425196850393704" header="0.51181102362204722" footer="0.51181102362204722"/>
  <pageSetup paperSize="8" scale="62" fitToHeight="0" orientation="landscape"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zoomScaleSheetLayoutView="85" workbookViewId="0"/>
  </sheetViews>
  <sheetFormatPr defaultColWidth="9" defaultRowHeight="12"/>
  <cols>
    <col min="1" max="1" width="2.625" style="52" customWidth="1"/>
    <col min="2" max="2" width="3.875" style="52" customWidth="1"/>
    <col min="3" max="4" width="2.625" style="52" customWidth="1"/>
    <col min="5" max="5" width="40.625" style="52" customWidth="1"/>
    <col min="6" max="6" width="15.625" style="52" customWidth="1"/>
    <col min="7" max="7" width="19.125" style="52" customWidth="1"/>
    <col min="8" max="8" width="13.625" style="52" customWidth="1"/>
    <col min="9" max="10" width="20.625" style="52" customWidth="1"/>
    <col min="11" max="11" width="2.625" style="52" customWidth="1"/>
    <col min="12" max="24" width="12.625" style="52" customWidth="1"/>
    <col min="25" max="25" width="3.125" style="52" customWidth="1"/>
    <col min="26" max="39" width="12.625" style="52" customWidth="1"/>
    <col min="40" max="59" width="13.625" style="52" customWidth="1"/>
    <col min="60" max="16384" width="9" style="52"/>
  </cols>
  <sheetData>
    <row r="1" spans="1:17" s="102" customFormat="1" ht="20.100000000000001" customHeight="1">
      <c r="B1" s="1614" t="s">
        <v>2868</v>
      </c>
      <c r="C1" s="1474"/>
      <c r="D1" s="1474"/>
      <c r="E1" s="1474"/>
      <c r="F1" s="1474"/>
      <c r="G1" s="1474"/>
      <c r="H1" s="1474"/>
      <c r="I1" s="1474"/>
      <c r="J1" s="1474"/>
      <c r="K1" s="94"/>
      <c r="L1" s="94"/>
      <c r="M1" s="94"/>
      <c r="N1" s="94"/>
    </row>
    <row r="2" spans="1:17" s="102" customFormat="1" ht="9.9499999999999993" customHeight="1">
      <c r="A2" s="95"/>
      <c r="B2" s="94"/>
      <c r="C2" s="94"/>
      <c r="D2" s="94"/>
      <c r="E2" s="96"/>
      <c r="F2" s="97"/>
      <c r="G2" s="97"/>
      <c r="H2" s="97"/>
      <c r="I2" s="97"/>
      <c r="J2" s="97"/>
      <c r="K2" s="94"/>
    </row>
    <row r="3" spans="1:17" s="654" customFormat="1" ht="20.100000000000001" customHeight="1">
      <c r="A3" s="652"/>
      <c r="B3" s="1422" t="s">
        <v>332</v>
      </c>
      <c r="C3" s="1422"/>
      <c r="D3" s="1422"/>
      <c r="E3" s="1422"/>
      <c r="F3" s="1422"/>
      <c r="G3" s="1422"/>
      <c r="H3" s="1422"/>
      <c r="I3" s="1422"/>
      <c r="J3" s="1422"/>
      <c r="K3" s="565"/>
      <c r="L3" s="565"/>
      <c r="M3" s="565"/>
      <c r="N3" s="565"/>
      <c r="O3" s="653"/>
      <c r="P3" s="653"/>
      <c r="Q3" s="653"/>
    </row>
    <row r="4" spans="1:17" ht="8.25" customHeight="1" thickBot="1">
      <c r="A4" s="565"/>
      <c r="B4" s="565"/>
      <c r="C4" s="565"/>
      <c r="D4" s="565"/>
      <c r="E4" s="565"/>
      <c r="F4" s="565"/>
      <c r="G4" s="565"/>
      <c r="H4" s="565"/>
      <c r="I4" s="565"/>
      <c r="J4" s="565"/>
      <c r="K4" s="565"/>
      <c r="L4" s="565"/>
      <c r="M4" s="565"/>
      <c r="N4" s="565"/>
    </row>
    <row r="5" spans="1:17" ht="31.5" customHeight="1">
      <c r="B5" s="1669" t="s">
        <v>156</v>
      </c>
      <c r="C5" s="1670"/>
      <c r="D5" s="1670"/>
      <c r="E5" s="1671"/>
      <c r="F5" s="669" t="s">
        <v>560</v>
      </c>
      <c r="G5" s="668" t="s">
        <v>640</v>
      </c>
      <c r="H5" s="1675" t="s">
        <v>333</v>
      </c>
      <c r="I5" s="1670"/>
      <c r="J5" s="1676"/>
      <c r="K5" s="655"/>
    </row>
    <row r="6" spans="1:17" ht="20.100000000000001" customHeight="1" thickBot="1">
      <c r="B6" s="1672"/>
      <c r="C6" s="1673"/>
      <c r="D6" s="1673"/>
      <c r="E6" s="1674"/>
      <c r="F6" s="81" t="s">
        <v>138</v>
      </c>
      <c r="G6" s="81" t="s">
        <v>150</v>
      </c>
      <c r="H6" s="1677"/>
      <c r="I6" s="1673"/>
      <c r="J6" s="1678"/>
      <c r="K6" s="655"/>
    </row>
    <row r="7" spans="1:17" ht="20.100000000000001" customHeight="1">
      <c r="A7" s="119"/>
      <c r="B7" s="120"/>
      <c r="C7" s="670"/>
      <c r="D7" s="656" t="s">
        <v>334</v>
      </c>
      <c r="E7" s="657"/>
      <c r="F7" s="658"/>
      <c r="G7" s="658"/>
      <c r="H7" s="1679"/>
      <c r="I7" s="1680"/>
      <c r="J7" s="1681"/>
      <c r="K7" s="655"/>
    </row>
    <row r="8" spans="1:17" ht="20.100000000000001" customHeight="1">
      <c r="A8" s="119"/>
      <c r="B8" s="120"/>
      <c r="C8" s="670"/>
      <c r="D8" s="659" t="s">
        <v>334</v>
      </c>
      <c r="E8" s="660"/>
      <c r="F8" s="661"/>
      <c r="G8" s="661"/>
      <c r="H8" s="1663"/>
      <c r="I8" s="1664"/>
      <c r="J8" s="1665"/>
      <c r="K8" s="655"/>
    </row>
    <row r="9" spans="1:17" ht="20.100000000000001" customHeight="1">
      <c r="A9" s="119"/>
      <c r="B9" s="120"/>
      <c r="C9" s="671" t="s">
        <v>335</v>
      </c>
      <c r="D9" s="1655" t="s">
        <v>151</v>
      </c>
      <c r="E9" s="1656"/>
      <c r="F9" s="661"/>
      <c r="G9" s="661"/>
      <c r="H9" s="1663"/>
      <c r="I9" s="1664"/>
      <c r="J9" s="1665"/>
      <c r="K9" s="655"/>
    </row>
    <row r="10" spans="1:17" ht="20.100000000000001" customHeight="1">
      <c r="A10" s="119"/>
      <c r="B10" s="120"/>
      <c r="C10" s="670"/>
      <c r="D10" s="662" t="s">
        <v>334</v>
      </c>
      <c r="E10" s="663"/>
      <c r="F10" s="664"/>
      <c r="G10" s="664"/>
      <c r="H10" s="1660"/>
      <c r="I10" s="1661"/>
      <c r="J10" s="1662"/>
      <c r="K10" s="655"/>
    </row>
    <row r="11" spans="1:17" ht="20.100000000000001" customHeight="1">
      <c r="A11" s="119"/>
      <c r="B11" s="120"/>
      <c r="C11" s="670"/>
      <c r="D11" s="659" t="s">
        <v>334</v>
      </c>
      <c r="E11" s="660"/>
      <c r="F11" s="661"/>
      <c r="G11" s="661"/>
      <c r="H11" s="1663"/>
      <c r="I11" s="1664"/>
      <c r="J11" s="1665"/>
      <c r="K11" s="655"/>
    </row>
    <row r="12" spans="1:17" ht="20.100000000000001" customHeight="1">
      <c r="A12" s="119"/>
      <c r="B12" s="120"/>
      <c r="C12" s="672" t="s">
        <v>142</v>
      </c>
      <c r="D12" s="1655" t="s">
        <v>152</v>
      </c>
      <c r="E12" s="1656"/>
      <c r="F12" s="665"/>
      <c r="G12" s="665"/>
      <c r="H12" s="1657"/>
      <c r="I12" s="1658"/>
      <c r="J12" s="1659"/>
      <c r="K12" s="655"/>
    </row>
    <row r="13" spans="1:17" ht="20.100000000000001" customHeight="1">
      <c r="A13" s="119"/>
      <c r="B13" s="120"/>
      <c r="C13" s="673"/>
      <c r="D13" s="662" t="s">
        <v>334</v>
      </c>
      <c r="E13" s="663"/>
      <c r="F13" s="664"/>
      <c r="G13" s="664"/>
      <c r="H13" s="1660"/>
      <c r="I13" s="1661"/>
      <c r="J13" s="1662"/>
      <c r="K13" s="655"/>
    </row>
    <row r="14" spans="1:17" ht="20.100000000000001" customHeight="1">
      <c r="A14" s="119"/>
      <c r="B14" s="120"/>
      <c r="C14" s="670"/>
      <c r="D14" s="659" t="s">
        <v>334</v>
      </c>
      <c r="E14" s="660"/>
      <c r="F14" s="661"/>
      <c r="G14" s="661"/>
      <c r="H14" s="1663"/>
      <c r="I14" s="1664"/>
      <c r="J14" s="1665"/>
      <c r="K14" s="655"/>
    </row>
    <row r="15" spans="1:17" ht="20.100000000000001" customHeight="1">
      <c r="A15" s="119"/>
      <c r="B15" s="120"/>
      <c r="C15" s="671" t="s">
        <v>337</v>
      </c>
      <c r="D15" s="1655" t="s">
        <v>153</v>
      </c>
      <c r="E15" s="1656"/>
      <c r="F15" s="665"/>
      <c r="G15" s="665"/>
      <c r="H15" s="1657"/>
      <c r="I15" s="1658"/>
      <c r="J15" s="1659"/>
      <c r="K15" s="655"/>
    </row>
    <row r="16" spans="1:17" ht="20.100000000000001" customHeight="1">
      <c r="A16" s="119"/>
      <c r="B16" s="120"/>
      <c r="C16" s="670"/>
      <c r="D16" s="662" t="s">
        <v>334</v>
      </c>
      <c r="E16" s="663"/>
      <c r="F16" s="664"/>
      <c r="G16" s="664"/>
      <c r="H16" s="1660" t="s">
        <v>372</v>
      </c>
      <c r="I16" s="1661"/>
      <c r="J16" s="1662"/>
      <c r="K16" s="655"/>
    </row>
    <row r="17" spans="1:11" ht="20.100000000000001" customHeight="1">
      <c r="A17" s="119"/>
      <c r="B17" s="120"/>
      <c r="C17" s="670"/>
      <c r="D17" s="659" t="s">
        <v>334</v>
      </c>
      <c r="E17" s="660"/>
      <c r="F17" s="661"/>
      <c r="G17" s="661"/>
      <c r="H17" s="1663"/>
      <c r="I17" s="1664"/>
      <c r="J17" s="1665"/>
      <c r="K17" s="655"/>
    </row>
    <row r="18" spans="1:11" ht="20.100000000000001" customHeight="1">
      <c r="A18" s="119"/>
      <c r="B18" s="120"/>
      <c r="C18" s="671" t="s">
        <v>336</v>
      </c>
      <c r="D18" s="1655" t="s">
        <v>154</v>
      </c>
      <c r="E18" s="1656"/>
      <c r="F18" s="666"/>
      <c r="G18" s="665"/>
      <c r="H18" s="1657"/>
      <c r="I18" s="1658"/>
      <c r="J18" s="1659"/>
      <c r="K18" s="655"/>
    </row>
    <row r="19" spans="1:11" ht="30.6" customHeight="1" thickBot="1">
      <c r="B19" s="667" t="s">
        <v>338</v>
      </c>
      <c r="C19" s="1666" t="s">
        <v>561</v>
      </c>
      <c r="D19" s="1667"/>
      <c r="E19" s="1668"/>
      <c r="F19" s="674">
        <f>G19/20</f>
        <v>0</v>
      </c>
      <c r="G19" s="675">
        <f>(G9+G12+G15+G18)</f>
        <v>0</v>
      </c>
      <c r="H19" s="1642" t="s">
        <v>339</v>
      </c>
      <c r="I19" s="1643"/>
      <c r="J19" s="1644"/>
      <c r="K19" s="655"/>
    </row>
    <row r="20" spans="1:11" ht="20.100000000000001" customHeight="1">
      <c r="B20" s="120"/>
      <c r="C20" s="670"/>
      <c r="D20" s="656" t="s">
        <v>334</v>
      </c>
      <c r="E20" s="657"/>
      <c r="F20" s="658"/>
      <c r="G20" s="664"/>
      <c r="H20" s="1660"/>
      <c r="I20" s="1661"/>
      <c r="J20" s="1662"/>
      <c r="K20" s="655"/>
    </row>
    <row r="21" spans="1:11" ht="20.100000000000001" customHeight="1">
      <c r="B21" s="120"/>
      <c r="C21" s="670"/>
      <c r="D21" s="659" t="s">
        <v>334</v>
      </c>
      <c r="E21" s="660"/>
      <c r="F21" s="661"/>
      <c r="G21" s="661"/>
      <c r="H21" s="1663"/>
      <c r="I21" s="1664"/>
      <c r="J21" s="1665"/>
      <c r="K21" s="655"/>
    </row>
    <row r="22" spans="1:11" ht="20.100000000000001" customHeight="1">
      <c r="B22" s="120"/>
      <c r="C22" s="671" t="s">
        <v>335</v>
      </c>
      <c r="D22" s="1655" t="s">
        <v>151</v>
      </c>
      <c r="E22" s="1656"/>
      <c r="F22" s="661"/>
      <c r="G22" s="661"/>
      <c r="H22" s="1663"/>
      <c r="I22" s="1664"/>
      <c r="J22" s="1665"/>
      <c r="K22" s="655"/>
    </row>
    <row r="23" spans="1:11" ht="20.100000000000001" customHeight="1">
      <c r="B23" s="120"/>
      <c r="C23" s="670"/>
      <c r="D23" s="662" t="s">
        <v>334</v>
      </c>
      <c r="E23" s="663"/>
      <c r="F23" s="664"/>
      <c r="G23" s="664"/>
      <c r="H23" s="1660"/>
      <c r="I23" s="1661"/>
      <c r="J23" s="1662"/>
      <c r="K23" s="655"/>
    </row>
    <row r="24" spans="1:11" ht="20.100000000000001" customHeight="1">
      <c r="B24" s="120"/>
      <c r="C24" s="670"/>
      <c r="D24" s="659" t="s">
        <v>334</v>
      </c>
      <c r="E24" s="660"/>
      <c r="F24" s="661"/>
      <c r="G24" s="661"/>
      <c r="H24" s="1663"/>
      <c r="I24" s="1664"/>
      <c r="J24" s="1665"/>
      <c r="K24" s="655"/>
    </row>
    <row r="25" spans="1:11" ht="20.100000000000001" customHeight="1">
      <c r="B25" s="120"/>
      <c r="C25" s="672" t="s">
        <v>340</v>
      </c>
      <c r="D25" s="1655" t="s">
        <v>152</v>
      </c>
      <c r="E25" s="1656"/>
      <c r="F25" s="665"/>
      <c r="G25" s="665"/>
      <c r="H25" s="1657"/>
      <c r="I25" s="1658"/>
      <c r="J25" s="1659"/>
      <c r="K25" s="655"/>
    </row>
    <row r="26" spans="1:11" ht="20.100000000000001" customHeight="1">
      <c r="A26" s="119"/>
      <c r="B26" s="120"/>
      <c r="C26" s="673"/>
      <c r="D26" s="662" t="s">
        <v>334</v>
      </c>
      <c r="E26" s="663"/>
      <c r="F26" s="664"/>
      <c r="G26" s="664"/>
      <c r="H26" s="1660"/>
      <c r="I26" s="1661"/>
      <c r="J26" s="1662"/>
      <c r="K26" s="655"/>
    </row>
    <row r="27" spans="1:11" ht="20.100000000000001" customHeight="1">
      <c r="A27" s="119"/>
      <c r="B27" s="120"/>
      <c r="C27" s="670"/>
      <c r="D27" s="659" t="s">
        <v>334</v>
      </c>
      <c r="E27" s="660"/>
      <c r="F27" s="661"/>
      <c r="G27" s="661"/>
      <c r="H27" s="1663"/>
      <c r="I27" s="1664"/>
      <c r="J27" s="1665"/>
      <c r="K27" s="655"/>
    </row>
    <row r="28" spans="1:11" ht="20.100000000000001" customHeight="1">
      <c r="A28" s="119"/>
      <c r="B28" s="120"/>
      <c r="C28" s="671" t="s">
        <v>337</v>
      </c>
      <c r="D28" s="1655" t="s">
        <v>153</v>
      </c>
      <c r="E28" s="1656"/>
      <c r="F28" s="665"/>
      <c r="G28" s="665"/>
      <c r="H28" s="1657"/>
      <c r="I28" s="1658"/>
      <c r="J28" s="1659"/>
      <c r="K28" s="655"/>
    </row>
    <row r="29" spans="1:11" ht="20.100000000000001" customHeight="1">
      <c r="B29" s="120"/>
      <c r="C29" s="670"/>
      <c r="D29" s="662" t="s">
        <v>334</v>
      </c>
      <c r="E29" s="663"/>
      <c r="F29" s="664"/>
      <c r="G29" s="664"/>
      <c r="H29" s="1660" t="s">
        <v>372</v>
      </c>
      <c r="I29" s="1661"/>
      <c r="J29" s="1662"/>
      <c r="K29" s="655"/>
    </row>
    <row r="30" spans="1:11" ht="20.100000000000001" customHeight="1">
      <c r="B30" s="120"/>
      <c r="C30" s="670"/>
      <c r="D30" s="659" t="s">
        <v>334</v>
      </c>
      <c r="E30" s="660"/>
      <c r="F30" s="661"/>
      <c r="G30" s="661"/>
      <c r="H30" s="1663"/>
      <c r="I30" s="1664"/>
      <c r="J30" s="1665"/>
      <c r="K30" s="655"/>
    </row>
    <row r="31" spans="1:11" ht="20.100000000000001" customHeight="1">
      <c r="B31" s="120"/>
      <c r="C31" s="671" t="s">
        <v>336</v>
      </c>
      <c r="D31" s="1655" t="s">
        <v>154</v>
      </c>
      <c r="E31" s="1656"/>
      <c r="F31" s="666"/>
      <c r="G31" s="665"/>
      <c r="H31" s="1657"/>
      <c r="I31" s="1658"/>
      <c r="J31" s="1659"/>
      <c r="K31" s="655"/>
    </row>
    <row r="32" spans="1:11" ht="30.6" customHeight="1" thickBot="1">
      <c r="B32" s="667" t="s">
        <v>341</v>
      </c>
      <c r="C32" s="1639" t="s">
        <v>562</v>
      </c>
      <c r="D32" s="1640"/>
      <c r="E32" s="1641"/>
      <c r="F32" s="674">
        <f>G32/20</f>
        <v>0</v>
      </c>
      <c r="G32" s="675">
        <f>(G22+G25+G28+G31)</f>
        <v>0</v>
      </c>
      <c r="H32" s="1642" t="s">
        <v>342</v>
      </c>
      <c r="I32" s="1643"/>
      <c r="J32" s="1644"/>
      <c r="K32" s="655"/>
    </row>
    <row r="33" spans="2:10" ht="20.100000000000001" customHeight="1" thickBot="1">
      <c r="B33" s="1645" t="s">
        <v>343</v>
      </c>
      <c r="C33" s="1646"/>
      <c r="D33" s="1646"/>
      <c r="E33" s="1647"/>
      <c r="F33" s="676">
        <f>(F19+F32)</f>
        <v>0</v>
      </c>
      <c r="G33" s="676">
        <f>(G19+G32)</f>
        <v>0</v>
      </c>
      <c r="H33" s="1568"/>
      <c r="I33" s="1648"/>
      <c r="J33" s="1649"/>
    </row>
    <row r="34" spans="2:10" ht="8.25" customHeight="1"/>
    <row r="35" spans="2:10" ht="13.5" customHeight="1">
      <c r="B35" s="31" t="s">
        <v>321</v>
      </c>
      <c r="C35" s="1448" t="s">
        <v>137</v>
      </c>
      <c r="D35" s="1446"/>
      <c r="E35" s="1446"/>
      <c r="F35" s="1446"/>
      <c r="G35" s="1446"/>
      <c r="H35" s="1446"/>
      <c r="I35" s="1446"/>
      <c r="J35" s="1446"/>
    </row>
    <row r="36" spans="2:10" ht="13.5" customHeight="1">
      <c r="B36" s="31" t="s">
        <v>244</v>
      </c>
      <c r="C36" s="325" t="s">
        <v>344</v>
      </c>
      <c r="D36" s="326"/>
      <c r="E36" s="326"/>
      <c r="F36" s="326"/>
      <c r="G36" s="326"/>
      <c r="H36" s="326"/>
      <c r="I36" s="326"/>
      <c r="J36" s="326"/>
    </row>
    <row r="37" spans="2:10" ht="13.5" customHeight="1">
      <c r="B37" s="31" t="s">
        <v>182</v>
      </c>
      <c r="C37" s="1654" t="s">
        <v>366</v>
      </c>
      <c r="D37" s="1460"/>
      <c r="E37" s="1460"/>
      <c r="F37" s="1460"/>
      <c r="G37" s="1460"/>
      <c r="H37" s="1460"/>
      <c r="I37" s="1460"/>
      <c r="J37" s="1460"/>
    </row>
    <row r="38" spans="2:10" ht="13.5" customHeight="1">
      <c r="B38" s="31" t="s">
        <v>183</v>
      </c>
      <c r="C38" s="1459" t="s">
        <v>370</v>
      </c>
      <c r="D38" s="1460"/>
      <c r="E38" s="1460"/>
      <c r="F38" s="1460"/>
      <c r="G38" s="1460"/>
      <c r="H38" s="1460"/>
      <c r="I38" s="1460"/>
      <c r="J38" s="1460"/>
    </row>
    <row r="39" spans="2:10" ht="25.5" customHeight="1">
      <c r="B39" s="31" t="s">
        <v>180</v>
      </c>
      <c r="C39" s="1600" t="s">
        <v>367</v>
      </c>
      <c r="D39" s="1449"/>
      <c r="E39" s="1449"/>
      <c r="F39" s="1449"/>
      <c r="G39" s="1449"/>
      <c r="H39" s="1449"/>
      <c r="I39" s="1449"/>
      <c r="J39" s="1289"/>
    </row>
    <row r="40" spans="2:10" ht="13.5" customHeight="1">
      <c r="B40" s="31" t="s">
        <v>181</v>
      </c>
      <c r="C40" s="1448" t="s">
        <v>2874</v>
      </c>
      <c r="D40" s="1446"/>
      <c r="E40" s="1446"/>
      <c r="F40" s="1446"/>
      <c r="G40" s="1446"/>
      <c r="H40" s="1446"/>
      <c r="I40" s="1446"/>
      <c r="J40" s="1446"/>
    </row>
    <row r="41" spans="2:10" ht="13.5" customHeight="1">
      <c r="B41" s="31" t="s">
        <v>184</v>
      </c>
      <c r="C41" s="1448" t="s">
        <v>2820</v>
      </c>
      <c r="D41" s="1446"/>
      <c r="E41" s="1446"/>
      <c r="F41" s="1446"/>
      <c r="G41" s="1446"/>
      <c r="H41" s="1446"/>
      <c r="I41" s="1446"/>
      <c r="J41" s="1446"/>
    </row>
    <row r="42" spans="2:10" ht="27" customHeight="1" thickBot="1">
      <c r="B42" s="31" t="s">
        <v>4809</v>
      </c>
      <c r="C42" s="1420" t="s">
        <v>4814</v>
      </c>
      <c r="D42" s="1289"/>
      <c r="E42" s="1289"/>
      <c r="F42" s="1289"/>
      <c r="G42" s="1289"/>
      <c r="H42" s="1289"/>
      <c r="I42" s="1289"/>
      <c r="J42" s="1289"/>
    </row>
    <row r="43" spans="2:10" ht="12" customHeight="1">
      <c r="H43" s="14"/>
      <c r="I43" s="1650" t="s">
        <v>234</v>
      </c>
      <c r="J43" s="1651"/>
    </row>
    <row r="44" spans="2:10" ht="12.75" customHeight="1" thickBot="1">
      <c r="H44" s="14"/>
      <c r="I44" s="1652"/>
      <c r="J44" s="1653"/>
    </row>
    <row r="45" spans="2:10" ht="8.25" customHeight="1"/>
  </sheetData>
  <mergeCells count="50">
    <mergeCell ref="B1:J1"/>
    <mergeCell ref="B3:J3"/>
    <mergeCell ref="B5:E6"/>
    <mergeCell ref="H5:J6"/>
    <mergeCell ref="H7:J7"/>
    <mergeCell ref="H8:J8"/>
    <mergeCell ref="D9:E9"/>
    <mergeCell ref="H9:J9"/>
    <mergeCell ref="H10:J10"/>
    <mergeCell ref="H11:J11"/>
    <mergeCell ref="D12:E12"/>
    <mergeCell ref="H12:J12"/>
    <mergeCell ref="H13:J13"/>
    <mergeCell ref="H14:J14"/>
    <mergeCell ref="D15:E15"/>
    <mergeCell ref="H15:J15"/>
    <mergeCell ref="H16:J16"/>
    <mergeCell ref="H17:J17"/>
    <mergeCell ref="D18:E18"/>
    <mergeCell ref="H18:J18"/>
    <mergeCell ref="C19:E19"/>
    <mergeCell ref="H19:J19"/>
    <mergeCell ref="H20:J20"/>
    <mergeCell ref="H21:J21"/>
    <mergeCell ref="D22:E22"/>
    <mergeCell ref="H22:J22"/>
    <mergeCell ref="H23:J23"/>
    <mergeCell ref="H24:J24"/>
    <mergeCell ref="D25:E25"/>
    <mergeCell ref="H25:J25"/>
    <mergeCell ref="H26:J26"/>
    <mergeCell ref="H27:J27"/>
    <mergeCell ref="D28:E28"/>
    <mergeCell ref="H28:J28"/>
    <mergeCell ref="H29:J29"/>
    <mergeCell ref="H30:J30"/>
    <mergeCell ref="D31:E31"/>
    <mergeCell ref="H31:J31"/>
    <mergeCell ref="C32:E32"/>
    <mergeCell ref="H32:J32"/>
    <mergeCell ref="B33:E33"/>
    <mergeCell ref="H33:J33"/>
    <mergeCell ref="I43:J44"/>
    <mergeCell ref="C35:J35"/>
    <mergeCell ref="C37:J37"/>
    <mergeCell ref="C38:J38"/>
    <mergeCell ref="C39:J39"/>
    <mergeCell ref="C40:J40"/>
    <mergeCell ref="C42:J42"/>
    <mergeCell ref="C41:J41"/>
  </mergeCells>
  <phoneticPr fontId="28"/>
  <printOptions horizontalCentered="1"/>
  <pageMargins left="0.78740157480314965" right="0.78740157480314965" top="0.78740157480314965" bottom="0.78740157480314965" header="0.51181102362204722" footer="0.51181102362204722"/>
  <pageSetup paperSize="8" scale="9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4"/>
  <sheetViews>
    <sheetView zoomScaleNormal="100" zoomScaleSheetLayoutView="70" workbookViewId="0"/>
  </sheetViews>
  <sheetFormatPr defaultColWidth="9" defaultRowHeight="12"/>
  <cols>
    <col min="1" max="1" width="2.125" style="52" customWidth="1"/>
    <col min="2" max="2" width="3.875" style="52" customWidth="1"/>
    <col min="3" max="3" width="2.875" style="52" customWidth="1"/>
    <col min="4" max="4" width="30.625" style="52" customWidth="1"/>
    <col min="5" max="5" width="34.625" style="52" customWidth="1"/>
    <col min="6" max="6" width="13.625" style="52" customWidth="1"/>
    <col min="7" max="11" width="13.625" style="52" bestFit="1" customWidth="1"/>
    <col min="12" max="25" width="15.125" style="52" bestFit="1" customWidth="1"/>
    <col min="26" max="26" width="15.625" style="52" customWidth="1"/>
    <col min="27" max="27" width="2.125" style="52" customWidth="1"/>
    <col min="28" max="16384" width="9" style="52"/>
  </cols>
  <sheetData>
    <row r="1" spans="1:30" s="102" customFormat="1" ht="20.100000000000001" customHeight="1">
      <c r="B1" s="1614" t="s">
        <v>2869</v>
      </c>
      <c r="C1" s="1297"/>
      <c r="D1" s="1297"/>
      <c r="E1" s="1297"/>
      <c r="F1" s="1297"/>
      <c r="G1" s="1297"/>
      <c r="H1" s="1297"/>
      <c r="I1" s="1297"/>
      <c r="J1" s="1297"/>
      <c r="K1" s="1297"/>
      <c r="L1" s="1297"/>
      <c r="M1" s="1297"/>
      <c r="N1" s="1297"/>
      <c r="O1" s="1297"/>
      <c r="P1" s="1297"/>
      <c r="Q1" s="1297"/>
      <c r="R1" s="1297"/>
      <c r="S1" s="1297"/>
      <c r="T1" s="1297"/>
      <c r="U1" s="1297"/>
      <c r="V1" s="1297"/>
      <c r="W1" s="1297"/>
      <c r="X1" s="1297"/>
      <c r="Y1" s="1297"/>
      <c r="Z1" s="1297"/>
    </row>
    <row r="2" spans="1:30" s="102" customFormat="1" ht="9.9499999999999993" customHeight="1">
      <c r="B2" s="95"/>
      <c r="C2" s="95"/>
      <c r="D2" s="94"/>
      <c r="E2" s="94"/>
      <c r="F2" s="94"/>
      <c r="G2" s="94"/>
      <c r="H2" s="94"/>
      <c r="I2" s="94"/>
      <c r="J2" s="94"/>
      <c r="K2" s="94"/>
      <c r="L2" s="94"/>
      <c r="M2" s="94"/>
      <c r="P2" s="96"/>
      <c r="Q2" s="96"/>
      <c r="R2" s="96"/>
      <c r="S2" s="96"/>
      <c r="T2" s="96"/>
      <c r="U2" s="96"/>
      <c r="V2" s="96"/>
      <c r="W2" s="96"/>
      <c r="X2" s="96"/>
      <c r="Y2" s="96"/>
      <c r="Z2" s="97"/>
    </row>
    <row r="3" spans="1:30" s="677" customFormat="1" ht="20.100000000000001" customHeight="1">
      <c r="B3" s="1475" t="s">
        <v>163</v>
      </c>
      <c r="C3" s="1475"/>
      <c r="D3" s="1422"/>
      <c r="E3" s="1422"/>
      <c r="F3" s="1422"/>
      <c r="G3" s="1422"/>
      <c r="H3" s="1422"/>
      <c r="I3" s="1422"/>
      <c r="J3" s="1422"/>
      <c r="K3" s="1422"/>
      <c r="L3" s="1422"/>
      <c r="M3" s="1422"/>
      <c r="N3" s="1422"/>
      <c r="O3" s="1422"/>
      <c r="P3" s="1422"/>
      <c r="Q3" s="1422"/>
      <c r="R3" s="1422"/>
      <c r="S3" s="1422"/>
      <c r="T3" s="1422"/>
      <c r="U3" s="1422"/>
      <c r="V3" s="1422"/>
      <c r="W3" s="1422"/>
      <c r="X3" s="1422"/>
      <c r="Y3" s="1422"/>
      <c r="Z3" s="1422"/>
      <c r="AA3" s="566"/>
      <c r="AB3" s="566"/>
      <c r="AC3" s="566"/>
      <c r="AD3" s="566"/>
    </row>
    <row r="4" spans="1:30" s="677" customFormat="1" ht="8.25" customHeight="1">
      <c r="B4" s="435"/>
      <c r="C4" s="435"/>
      <c r="D4" s="436"/>
      <c r="E4" s="436"/>
      <c r="F4" s="436"/>
      <c r="G4" s="436"/>
      <c r="H4" s="436"/>
      <c r="I4" s="436"/>
      <c r="J4" s="436"/>
      <c r="K4" s="436"/>
      <c r="L4" s="436"/>
      <c r="M4" s="436"/>
      <c r="N4" s="436"/>
      <c r="O4" s="436"/>
      <c r="P4" s="436"/>
      <c r="Q4" s="436"/>
      <c r="R4" s="436"/>
      <c r="S4" s="436"/>
      <c r="T4" s="436"/>
      <c r="U4" s="436"/>
      <c r="V4" s="436"/>
      <c r="W4" s="436"/>
      <c r="X4" s="436"/>
      <c r="Y4" s="436"/>
      <c r="Z4" s="436"/>
      <c r="AA4" s="566"/>
      <c r="AB4" s="566"/>
      <c r="AC4" s="566"/>
      <c r="AD4" s="566"/>
    </row>
    <row r="5" spans="1:30" ht="20.100000000000001" customHeight="1" thickBot="1">
      <c r="Z5" s="678" t="s">
        <v>227</v>
      </c>
    </row>
    <row r="6" spans="1:30" s="123" customFormat="1" ht="20.100000000000001" customHeight="1" thickBot="1">
      <c r="A6" s="122"/>
      <c r="B6" s="1424" t="s">
        <v>164</v>
      </c>
      <c r="C6" s="1425"/>
      <c r="D6" s="1426"/>
      <c r="E6" s="302" t="s">
        <v>135</v>
      </c>
      <c r="F6" s="642" t="s">
        <v>395</v>
      </c>
      <c r="G6" s="642" t="s">
        <v>396</v>
      </c>
      <c r="H6" s="642" t="s">
        <v>397</v>
      </c>
      <c r="I6" s="642" t="s">
        <v>398</v>
      </c>
      <c r="J6" s="642" t="s">
        <v>399</v>
      </c>
      <c r="K6" s="642" t="s">
        <v>400</v>
      </c>
      <c r="L6" s="642" t="s">
        <v>401</v>
      </c>
      <c r="M6" s="642" t="s">
        <v>402</v>
      </c>
      <c r="N6" s="642" t="s">
        <v>403</v>
      </c>
      <c r="O6" s="642" t="s">
        <v>404</v>
      </c>
      <c r="P6" s="642" t="s">
        <v>405</v>
      </c>
      <c r="Q6" s="642" t="s">
        <v>406</v>
      </c>
      <c r="R6" s="642" t="s">
        <v>407</v>
      </c>
      <c r="S6" s="642" t="s">
        <v>408</v>
      </c>
      <c r="T6" s="642" t="s">
        <v>409</v>
      </c>
      <c r="U6" s="642" t="s">
        <v>410</v>
      </c>
      <c r="V6" s="642" t="s">
        <v>411</v>
      </c>
      <c r="W6" s="642" t="s">
        <v>2854</v>
      </c>
      <c r="X6" s="642" t="s">
        <v>2855</v>
      </c>
      <c r="Y6" s="642" t="s">
        <v>2856</v>
      </c>
      <c r="Z6" s="697" t="s">
        <v>86</v>
      </c>
    </row>
    <row r="7" spans="1:30" s="123" customFormat="1" ht="20.100000000000001" customHeight="1">
      <c r="A7" s="122"/>
      <c r="B7" s="679"/>
      <c r="C7" s="680" t="s">
        <v>334</v>
      </c>
      <c r="D7" s="681"/>
      <c r="E7" s="682"/>
      <c r="F7" s="683"/>
      <c r="G7" s="683"/>
      <c r="H7" s="683"/>
      <c r="I7" s="683"/>
      <c r="J7" s="683"/>
      <c r="K7" s="683"/>
      <c r="L7" s="683"/>
      <c r="M7" s="683"/>
      <c r="N7" s="683"/>
      <c r="O7" s="683"/>
      <c r="P7" s="683"/>
      <c r="Q7" s="683"/>
      <c r="R7" s="683"/>
      <c r="S7" s="683"/>
      <c r="T7" s="683"/>
      <c r="U7" s="683"/>
      <c r="V7" s="683"/>
      <c r="W7" s="683"/>
      <c r="X7" s="683"/>
      <c r="Y7" s="683"/>
      <c r="Z7" s="684">
        <f>SUM(F7:Y7)</f>
        <v>0</v>
      </c>
    </row>
    <row r="8" spans="1:30" s="123" customFormat="1" ht="20.100000000000001" customHeight="1">
      <c r="A8" s="122"/>
      <c r="B8" s="679"/>
      <c r="C8" s="685" t="s">
        <v>334</v>
      </c>
      <c r="D8" s="686"/>
      <c r="E8" s="687"/>
      <c r="F8" s="688"/>
      <c r="G8" s="688"/>
      <c r="H8" s="688"/>
      <c r="I8" s="688"/>
      <c r="J8" s="688"/>
      <c r="K8" s="688"/>
      <c r="L8" s="688"/>
      <c r="M8" s="688"/>
      <c r="N8" s="688"/>
      <c r="O8" s="688"/>
      <c r="P8" s="688"/>
      <c r="Q8" s="688"/>
      <c r="R8" s="688"/>
      <c r="S8" s="688"/>
      <c r="T8" s="688"/>
      <c r="U8" s="688"/>
      <c r="V8" s="688"/>
      <c r="W8" s="688"/>
      <c r="X8" s="688"/>
      <c r="Y8" s="688"/>
      <c r="Z8" s="689">
        <f>SUM(F8:Y8)</f>
        <v>0</v>
      </c>
    </row>
    <row r="9" spans="1:30" s="123" customFormat="1" ht="20.100000000000001" customHeight="1">
      <c r="A9" s="122"/>
      <c r="B9" s="679"/>
      <c r="C9" s="685" t="s">
        <v>334</v>
      </c>
      <c r="D9" s="686"/>
      <c r="E9" s="687"/>
      <c r="F9" s="688"/>
      <c r="G9" s="688"/>
      <c r="H9" s="688"/>
      <c r="I9" s="688"/>
      <c r="J9" s="688"/>
      <c r="K9" s="688"/>
      <c r="L9" s="688"/>
      <c r="M9" s="688"/>
      <c r="N9" s="688"/>
      <c r="O9" s="688"/>
      <c r="P9" s="688"/>
      <c r="Q9" s="688"/>
      <c r="R9" s="688"/>
      <c r="S9" s="688"/>
      <c r="T9" s="688"/>
      <c r="U9" s="688"/>
      <c r="V9" s="688"/>
      <c r="W9" s="688"/>
      <c r="X9" s="688"/>
      <c r="Y9" s="688"/>
      <c r="Z9" s="689">
        <f>SUM(F9:Y9)</f>
        <v>0</v>
      </c>
    </row>
    <row r="10" spans="1:30" s="123" customFormat="1" ht="20.100000000000001" customHeight="1">
      <c r="A10" s="122"/>
      <c r="B10" s="679"/>
      <c r="C10" s="685" t="s">
        <v>334</v>
      </c>
      <c r="D10" s="686"/>
      <c r="E10" s="687"/>
      <c r="F10" s="688"/>
      <c r="G10" s="688"/>
      <c r="H10" s="688"/>
      <c r="I10" s="688"/>
      <c r="J10" s="688"/>
      <c r="K10" s="688"/>
      <c r="L10" s="688"/>
      <c r="M10" s="688"/>
      <c r="N10" s="688"/>
      <c r="O10" s="688"/>
      <c r="P10" s="688"/>
      <c r="Q10" s="688"/>
      <c r="R10" s="688"/>
      <c r="S10" s="688"/>
      <c r="T10" s="688"/>
      <c r="U10" s="688"/>
      <c r="V10" s="688"/>
      <c r="W10" s="688"/>
      <c r="X10" s="688"/>
      <c r="Y10" s="688"/>
      <c r="Z10" s="689">
        <f>SUM(F10:Y10)</f>
        <v>0</v>
      </c>
    </row>
    <row r="11" spans="1:30" s="123" customFormat="1" ht="20.100000000000001" customHeight="1">
      <c r="A11" s="122"/>
      <c r="B11" s="679"/>
      <c r="C11" s="690" t="s">
        <v>334</v>
      </c>
      <c r="D11" s="691"/>
      <c r="E11" s="692"/>
      <c r="F11" s="693"/>
      <c r="G11" s="693"/>
      <c r="H11" s="693"/>
      <c r="I11" s="693"/>
      <c r="J11" s="693"/>
      <c r="K11" s="693"/>
      <c r="L11" s="693"/>
      <c r="M11" s="693"/>
      <c r="N11" s="693"/>
      <c r="O11" s="693"/>
      <c r="P11" s="693"/>
      <c r="Q11" s="693"/>
      <c r="R11" s="693"/>
      <c r="S11" s="693"/>
      <c r="T11" s="693"/>
      <c r="U11" s="693"/>
      <c r="V11" s="693"/>
      <c r="W11" s="693"/>
      <c r="X11" s="693"/>
      <c r="Y11" s="693"/>
      <c r="Z11" s="694">
        <f>SUM(F11:Y11)</f>
        <v>0</v>
      </c>
    </row>
    <row r="12" spans="1:30" s="123" customFormat="1" ht="20.100000000000001" customHeight="1" thickBot="1">
      <c r="A12" s="122"/>
      <c r="B12" s="695" t="s">
        <v>338</v>
      </c>
      <c r="C12" s="1648" t="s">
        <v>563</v>
      </c>
      <c r="D12" s="1683"/>
      <c r="E12" s="1684"/>
      <c r="F12" s="698">
        <f t="shared" ref="F12" si="0">SUM(F7:F11)</f>
        <v>0</v>
      </c>
      <c r="G12" s="698">
        <f t="shared" ref="G12:Y12" si="1">SUM(G7:G11)</f>
        <v>0</v>
      </c>
      <c r="H12" s="698">
        <f t="shared" si="1"/>
        <v>0</v>
      </c>
      <c r="I12" s="698">
        <f t="shared" si="1"/>
        <v>0</v>
      </c>
      <c r="J12" s="698">
        <f t="shared" si="1"/>
        <v>0</v>
      </c>
      <c r="K12" s="698">
        <f t="shared" si="1"/>
        <v>0</v>
      </c>
      <c r="L12" s="698">
        <f>SUM(L7:L11)</f>
        <v>0</v>
      </c>
      <c r="M12" s="698">
        <f>SUM(M7:M11)</f>
        <v>0</v>
      </c>
      <c r="N12" s="698">
        <f t="shared" si="1"/>
        <v>0</v>
      </c>
      <c r="O12" s="698">
        <f t="shared" si="1"/>
        <v>0</v>
      </c>
      <c r="P12" s="698">
        <f t="shared" si="1"/>
        <v>0</v>
      </c>
      <c r="Q12" s="698">
        <f t="shared" si="1"/>
        <v>0</v>
      </c>
      <c r="R12" s="698">
        <f t="shared" si="1"/>
        <v>0</v>
      </c>
      <c r="S12" s="698">
        <f t="shared" ref="S12:X12" si="2">SUM(S7:S11)</f>
        <v>0</v>
      </c>
      <c r="T12" s="698">
        <f t="shared" si="2"/>
        <v>0</v>
      </c>
      <c r="U12" s="698">
        <f t="shared" si="2"/>
        <v>0</v>
      </c>
      <c r="V12" s="698">
        <f t="shared" si="2"/>
        <v>0</v>
      </c>
      <c r="W12" s="698">
        <f t="shared" si="2"/>
        <v>0</v>
      </c>
      <c r="X12" s="698">
        <f t="shared" si="2"/>
        <v>0</v>
      </c>
      <c r="Y12" s="698">
        <f t="shared" si="1"/>
        <v>0</v>
      </c>
      <c r="Z12" s="699">
        <f>SUM(Z7:Z11)</f>
        <v>0</v>
      </c>
    </row>
    <row r="13" spans="1:30" s="123" customFormat="1" ht="20.100000000000001" customHeight="1">
      <c r="A13" s="122"/>
      <c r="B13" s="679"/>
      <c r="C13" s="680" t="s">
        <v>334</v>
      </c>
      <c r="D13" s="681"/>
      <c r="E13" s="682"/>
      <c r="F13" s="683"/>
      <c r="G13" s="683"/>
      <c r="H13" s="683"/>
      <c r="I13" s="683"/>
      <c r="J13" s="683"/>
      <c r="K13" s="683"/>
      <c r="L13" s="683"/>
      <c r="M13" s="683"/>
      <c r="N13" s="683"/>
      <c r="O13" s="683"/>
      <c r="P13" s="683"/>
      <c r="Q13" s="683"/>
      <c r="R13" s="683"/>
      <c r="S13" s="683"/>
      <c r="T13" s="683"/>
      <c r="U13" s="683"/>
      <c r="V13" s="683"/>
      <c r="W13" s="683"/>
      <c r="X13" s="683"/>
      <c r="Y13" s="683"/>
      <c r="Z13" s="684">
        <f>SUM(F13:Y13)</f>
        <v>0</v>
      </c>
    </row>
    <row r="14" spans="1:30" s="123" customFormat="1" ht="20.100000000000001" customHeight="1">
      <c r="A14" s="122"/>
      <c r="B14" s="679"/>
      <c r="C14" s="685" t="s">
        <v>334</v>
      </c>
      <c r="D14" s="686"/>
      <c r="E14" s="687"/>
      <c r="F14" s="688"/>
      <c r="G14" s="688"/>
      <c r="H14" s="688"/>
      <c r="I14" s="688"/>
      <c r="J14" s="688"/>
      <c r="K14" s="688"/>
      <c r="L14" s="688"/>
      <c r="M14" s="688"/>
      <c r="N14" s="688"/>
      <c r="O14" s="688"/>
      <c r="P14" s="688"/>
      <c r="Q14" s="688"/>
      <c r="R14" s="688"/>
      <c r="S14" s="688"/>
      <c r="T14" s="688"/>
      <c r="U14" s="688"/>
      <c r="V14" s="688"/>
      <c r="W14" s="688"/>
      <c r="X14" s="688"/>
      <c r="Y14" s="688"/>
      <c r="Z14" s="689">
        <f>SUM(F14:Y14)</f>
        <v>0</v>
      </c>
    </row>
    <row r="15" spans="1:30" s="123" customFormat="1" ht="20.100000000000001" customHeight="1">
      <c r="A15" s="122"/>
      <c r="B15" s="679"/>
      <c r="C15" s="685" t="s">
        <v>334</v>
      </c>
      <c r="D15" s="686"/>
      <c r="E15" s="687"/>
      <c r="F15" s="688"/>
      <c r="G15" s="688"/>
      <c r="H15" s="688"/>
      <c r="I15" s="688"/>
      <c r="J15" s="688"/>
      <c r="K15" s="688"/>
      <c r="L15" s="688"/>
      <c r="M15" s="688"/>
      <c r="N15" s="688"/>
      <c r="O15" s="688"/>
      <c r="P15" s="688"/>
      <c r="Q15" s="688"/>
      <c r="R15" s="688"/>
      <c r="S15" s="688"/>
      <c r="T15" s="688"/>
      <c r="U15" s="688"/>
      <c r="V15" s="688"/>
      <c r="W15" s="688"/>
      <c r="X15" s="688"/>
      <c r="Y15" s="688"/>
      <c r="Z15" s="689">
        <f>SUM(F15:Y15)</f>
        <v>0</v>
      </c>
    </row>
    <row r="16" spans="1:30" s="123" customFormat="1" ht="20.100000000000001" customHeight="1">
      <c r="A16" s="122"/>
      <c r="B16" s="679"/>
      <c r="C16" s="685" t="s">
        <v>334</v>
      </c>
      <c r="D16" s="686"/>
      <c r="E16" s="687"/>
      <c r="F16" s="688"/>
      <c r="G16" s="688"/>
      <c r="H16" s="688"/>
      <c r="I16" s="688"/>
      <c r="J16" s="688"/>
      <c r="K16" s="688"/>
      <c r="L16" s="688"/>
      <c r="M16" s="688"/>
      <c r="N16" s="688"/>
      <c r="O16" s="688"/>
      <c r="P16" s="688"/>
      <c r="Q16" s="688"/>
      <c r="R16" s="688"/>
      <c r="S16" s="688"/>
      <c r="T16" s="688"/>
      <c r="U16" s="688"/>
      <c r="V16" s="688"/>
      <c r="W16" s="688"/>
      <c r="X16" s="688"/>
      <c r="Y16" s="688"/>
      <c r="Z16" s="689">
        <f>SUM(F16:Y16)</f>
        <v>0</v>
      </c>
    </row>
    <row r="17" spans="1:26" s="123" customFormat="1" ht="20.100000000000001" customHeight="1">
      <c r="A17" s="122"/>
      <c r="B17" s="679"/>
      <c r="C17" s="690" t="s">
        <v>334</v>
      </c>
      <c r="D17" s="691"/>
      <c r="E17" s="692"/>
      <c r="F17" s="693"/>
      <c r="G17" s="693"/>
      <c r="H17" s="693"/>
      <c r="I17" s="693"/>
      <c r="J17" s="693"/>
      <c r="K17" s="693"/>
      <c r="L17" s="693"/>
      <c r="M17" s="693"/>
      <c r="N17" s="693"/>
      <c r="O17" s="693"/>
      <c r="P17" s="693"/>
      <c r="Q17" s="693"/>
      <c r="R17" s="693"/>
      <c r="S17" s="693"/>
      <c r="T17" s="693"/>
      <c r="U17" s="693"/>
      <c r="V17" s="693"/>
      <c r="W17" s="693"/>
      <c r="X17" s="693"/>
      <c r="Y17" s="693"/>
      <c r="Z17" s="694">
        <f>SUM(F17:Y17)</f>
        <v>0</v>
      </c>
    </row>
    <row r="18" spans="1:26" s="123" customFormat="1" ht="20.100000000000001" customHeight="1" thickBot="1">
      <c r="A18" s="122"/>
      <c r="B18" s="695" t="s">
        <v>345</v>
      </c>
      <c r="C18" s="1648" t="s">
        <v>564</v>
      </c>
      <c r="D18" s="1683"/>
      <c r="E18" s="1684"/>
      <c r="F18" s="700">
        <f t="shared" ref="F18" si="3">SUM(F13:F17)</f>
        <v>0</v>
      </c>
      <c r="G18" s="700">
        <f t="shared" ref="G18:Y18" si="4">SUM(G13:G17)</f>
        <v>0</v>
      </c>
      <c r="H18" s="700">
        <f t="shared" si="4"/>
        <v>0</v>
      </c>
      <c r="I18" s="700">
        <f t="shared" si="4"/>
        <v>0</v>
      </c>
      <c r="J18" s="700">
        <f t="shared" si="4"/>
        <v>0</v>
      </c>
      <c r="K18" s="700">
        <f t="shared" si="4"/>
        <v>0</v>
      </c>
      <c r="L18" s="700">
        <f>SUM(L13:L17)</f>
        <v>0</v>
      </c>
      <c r="M18" s="700">
        <f t="shared" si="4"/>
        <v>0</v>
      </c>
      <c r="N18" s="700">
        <f t="shared" si="4"/>
        <v>0</v>
      </c>
      <c r="O18" s="700">
        <f t="shared" si="4"/>
        <v>0</v>
      </c>
      <c r="P18" s="700">
        <f t="shared" si="4"/>
        <v>0</v>
      </c>
      <c r="Q18" s="700">
        <f t="shared" si="4"/>
        <v>0</v>
      </c>
      <c r="R18" s="700">
        <f t="shared" si="4"/>
        <v>0</v>
      </c>
      <c r="S18" s="700">
        <f t="shared" ref="S18:X18" si="5">SUM(S13:S17)</f>
        <v>0</v>
      </c>
      <c r="T18" s="700">
        <f t="shared" si="5"/>
        <v>0</v>
      </c>
      <c r="U18" s="700">
        <f t="shared" si="5"/>
        <v>0</v>
      </c>
      <c r="V18" s="700">
        <f t="shared" si="5"/>
        <v>0</v>
      </c>
      <c r="W18" s="700">
        <f t="shared" si="5"/>
        <v>0</v>
      </c>
      <c r="X18" s="700">
        <f t="shared" si="5"/>
        <v>0</v>
      </c>
      <c r="Y18" s="700">
        <f t="shared" si="4"/>
        <v>0</v>
      </c>
      <c r="Z18" s="701">
        <f>SUM(Z13:Z17)</f>
        <v>0</v>
      </c>
    </row>
    <row r="19" spans="1:26" s="123" customFormat="1" ht="20.100000000000001" customHeight="1" thickBot="1">
      <c r="A19" s="122"/>
      <c r="B19" s="1645" t="s">
        <v>346</v>
      </c>
      <c r="C19" s="1646"/>
      <c r="D19" s="1646"/>
      <c r="E19" s="1682"/>
      <c r="F19" s="700">
        <f t="shared" ref="F19" si="6">SUM(F12,F18)</f>
        <v>0</v>
      </c>
      <c r="G19" s="700">
        <f t="shared" ref="G19:R19" si="7">SUM(G12,G18)</f>
        <v>0</v>
      </c>
      <c r="H19" s="700">
        <f t="shared" si="7"/>
        <v>0</v>
      </c>
      <c r="I19" s="700">
        <f t="shared" si="7"/>
        <v>0</v>
      </c>
      <c r="J19" s="700">
        <f t="shared" si="7"/>
        <v>0</v>
      </c>
      <c r="K19" s="700">
        <f t="shared" si="7"/>
        <v>0</v>
      </c>
      <c r="L19" s="700">
        <f t="shared" si="7"/>
        <v>0</v>
      </c>
      <c r="M19" s="700">
        <f t="shared" si="7"/>
        <v>0</v>
      </c>
      <c r="N19" s="700">
        <f t="shared" si="7"/>
        <v>0</v>
      </c>
      <c r="O19" s="700">
        <f t="shared" si="7"/>
        <v>0</v>
      </c>
      <c r="P19" s="700">
        <f t="shared" si="7"/>
        <v>0</v>
      </c>
      <c r="Q19" s="700">
        <f t="shared" si="7"/>
        <v>0</v>
      </c>
      <c r="R19" s="700">
        <f t="shared" si="7"/>
        <v>0</v>
      </c>
      <c r="S19" s="700">
        <f t="shared" ref="S19:X19" si="8">SUM(S12,S18)</f>
        <v>0</v>
      </c>
      <c r="T19" s="700">
        <f t="shared" si="8"/>
        <v>0</v>
      </c>
      <c r="U19" s="700">
        <f t="shared" si="8"/>
        <v>0</v>
      </c>
      <c r="V19" s="700">
        <f t="shared" si="8"/>
        <v>0</v>
      </c>
      <c r="W19" s="700">
        <f t="shared" si="8"/>
        <v>0</v>
      </c>
      <c r="X19" s="700">
        <f t="shared" si="8"/>
        <v>0</v>
      </c>
      <c r="Y19" s="700">
        <f t="shared" ref="Y19:Z19" si="9">SUM(Y12,Y18)</f>
        <v>0</v>
      </c>
      <c r="Z19" s="701">
        <f t="shared" si="9"/>
        <v>0</v>
      </c>
    </row>
    <row r="20" spans="1:26" ht="8.25" customHeight="1"/>
    <row r="21" spans="1:26" s="696" customFormat="1" ht="13.5" customHeight="1">
      <c r="B21" s="31" t="s">
        <v>347</v>
      </c>
      <c r="C21" s="1448" t="s">
        <v>137</v>
      </c>
      <c r="D21" s="1446"/>
      <c r="E21" s="1446"/>
      <c r="F21" s="1446"/>
      <c r="G21" s="1446"/>
      <c r="H21" s="1446"/>
      <c r="I21" s="1446"/>
      <c r="J21" s="1446"/>
      <c r="K21" s="1446"/>
      <c r="L21" s="1446"/>
      <c r="M21" s="1446"/>
      <c r="N21" s="1446"/>
      <c r="O21" s="1446"/>
      <c r="P21" s="1446"/>
      <c r="Q21" s="1446"/>
      <c r="R21" s="1446"/>
      <c r="S21" s="1446"/>
      <c r="T21" s="1446"/>
      <c r="U21" s="1446"/>
      <c r="V21" s="1446"/>
      <c r="W21" s="1446"/>
      <c r="X21" s="1446"/>
      <c r="Y21" s="1446"/>
      <c r="Z21" s="1446"/>
    </row>
    <row r="22" spans="1:26" s="696" customFormat="1" ht="13.5" customHeight="1">
      <c r="B22" s="31" t="s">
        <v>348</v>
      </c>
      <c r="C22" s="1567" t="s">
        <v>349</v>
      </c>
      <c r="D22" s="1446"/>
      <c r="E22" s="1446"/>
      <c r="F22" s="1446"/>
      <c r="G22" s="1446"/>
      <c r="H22" s="1446"/>
      <c r="I22" s="1446"/>
      <c r="J22" s="1446"/>
      <c r="K22" s="1446"/>
      <c r="L22" s="1446"/>
      <c r="M22" s="1446"/>
      <c r="N22" s="1446"/>
      <c r="O22" s="1446"/>
      <c r="P22" s="1446"/>
      <c r="Q22" s="1446"/>
      <c r="R22" s="1446"/>
      <c r="S22" s="1446"/>
      <c r="T22" s="1446"/>
      <c r="U22" s="1446"/>
      <c r="V22" s="1446"/>
      <c r="W22" s="1446"/>
      <c r="X22" s="1446"/>
      <c r="Y22" s="1446"/>
      <c r="Z22" s="1446"/>
    </row>
    <row r="23" spans="1:26" s="696" customFormat="1" ht="13.5" customHeight="1">
      <c r="B23" s="31" t="s">
        <v>182</v>
      </c>
      <c r="C23" s="1567" t="s">
        <v>366</v>
      </c>
      <c r="D23" s="1446"/>
      <c r="E23" s="1446"/>
      <c r="F23" s="1446"/>
      <c r="G23" s="1446"/>
      <c r="H23" s="1446"/>
      <c r="I23" s="1446"/>
      <c r="J23" s="1446"/>
      <c r="K23" s="1446"/>
      <c r="L23" s="1446"/>
      <c r="M23" s="1446"/>
      <c r="N23" s="1446"/>
      <c r="O23" s="1446"/>
      <c r="P23" s="1446"/>
      <c r="Q23" s="1446"/>
      <c r="R23" s="1446"/>
      <c r="S23" s="1446"/>
      <c r="T23" s="1446"/>
      <c r="U23" s="1446"/>
      <c r="V23" s="1446"/>
      <c r="W23" s="1446"/>
      <c r="X23" s="1446"/>
      <c r="Y23" s="1446"/>
      <c r="Z23" s="1446"/>
    </row>
    <row r="24" spans="1:26" s="696" customFormat="1" ht="13.5" customHeight="1">
      <c r="B24" s="31" t="s">
        <v>183</v>
      </c>
      <c r="C24" s="1448" t="s">
        <v>370</v>
      </c>
      <c r="D24" s="1446"/>
      <c r="E24" s="1446"/>
      <c r="F24" s="1446"/>
      <c r="G24" s="1446"/>
      <c r="H24" s="1446"/>
      <c r="I24" s="1446"/>
      <c r="J24" s="1446"/>
      <c r="K24" s="1446"/>
      <c r="L24" s="1446"/>
      <c r="M24" s="1446"/>
      <c r="N24" s="1446"/>
      <c r="O24" s="1446"/>
      <c r="P24" s="1446"/>
      <c r="Q24" s="1446"/>
      <c r="R24" s="1446"/>
      <c r="S24" s="1446"/>
      <c r="T24" s="1446"/>
      <c r="U24" s="1446"/>
      <c r="V24" s="1446"/>
      <c r="W24" s="1446"/>
      <c r="X24" s="1446"/>
      <c r="Y24" s="1446"/>
      <c r="Z24" s="1446"/>
    </row>
    <row r="25" spans="1:26" s="696" customFormat="1" ht="13.5" customHeight="1">
      <c r="B25" s="31" t="s">
        <v>180</v>
      </c>
      <c r="C25" s="1448" t="s">
        <v>165</v>
      </c>
      <c r="D25" s="1446"/>
      <c r="E25" s="1446"/>
      <c r="F25" s="1446"/>
      <c r="G25" s="1446"/>
      <c r="H25" s="1446"/>
      <c r="I25" s="1446"/>
      <c r="J25" s="1446"/>
      <c r="K25" s="1446"/>
      <c r="L25" s="1446"/>
      <c r="M25" s="1446"/>
      <c r="N25" s="1446"/>
      <c r="O25" s="1446"/>
      <c r="P25" s="1446"/>
      <c r="Q25" s="1446"/>
      <c r="R25" s="1446"/>
      <c r="S25" s="1446"/>
      <c r="T25" s="1446"/>
      <c r="U25" s="1446"/>
      <c r="V25" s="1446"/>
      <c r="W25" s="1446"/>
      <c r="X25" s="1446"/>
      <c r="Y25" s="1446"/>
      <c r="Z25" s="1446"/>
    </row>
    <row r="26" spans="1:26" s="696" customFormat="1" ht="13.5" customHeight="1">
      <c r="B26" s="31" t="s">
        <v>181</v>
      </c>
      <c r="C26" s="1566" t="s">
        <v>367</v>
      </c>
      <c r="D26" s="1446"/>
      <c r="E26" s="1446"/>
      <c r="F26" s="1446"/>
      <c r="G26" s="1446"/>
      <c r="H26" s="1446"/>
      <c r="I26" s="1446"/>
      <c r="J26" s="1446"/>
      <c r="K26" s="1446"/>
      <c r="L26" s="1446"/>
      <c r="M26" s="1446"/>
      <c r="N26" s="1446"/>
      <c r="O26" s="1446"/>
      <c r="P26" s="1446"/>
      <c r="Q26" s="1446"/>
      <c r="R26" s="1446"/>
      <c r="S26" s="1446"/>
      <c r="T26" s="1446"/>
      <c r="U26" s="1446"/>
      <c r="V26" s="1446"/>
      <c r="W26" s="1446"/>
      <c r="X26" s="1446"/>
      <c r="Y26" s="1446"/>
      <c r="Z26" s="1446"/>
    </row>
    <row r="27" spans="1:26" s="696" customFormat="1" ht="13.5" customHeight="1">
      <c r="B27" s="31" t="s">
        <v>184</v>
      </c>
      <c r="C27" s="1448" t="s">
        <v>2870</v>
      </c>
      <c r="D27" s="1446"/>
      <c r="E27" s="1446"/>
      <c r="F27" s="1446"/>
      <c r="G27" s="1446"/>
      <c r="H27" s="1446"/>
      <c r="I27" s="1446"/>
      <c r="J27" s="1446"/>
      <c r="K27" s="1446"/>
      <c r="L27" s="1446"/>
      <c r="M27" s="1446"/>
      <c r="N27" s="1446"/>
      <c r="O27" s="1446"/>
      <c r="P27" s="1446"/>
      <c r="Q27" s="1446"/>
      <c r="R27" s="1446"/>
      <c r="S27" s="1446"/>
      <c r="T27" s="1446"/>
      <c r="U27" s="1446"/>
      <c r="V27" s="1446"/>
      <c r="W27" s="1446"/>
      <c r="X27" s="1446"/>
      <c r="Y27" s="1446"/>
      <c r="Z27" s="1446"/>
    </row>
    <row r="28" spans="1:26" ht="8.25" customHeight="1" thickBot="1"/>
    <row r="29" spans="1:26" ht="12.75" customHeight="1">
      <c r="A29" s="119"/>
      <c r="B29" s="119"/>
      <c r="C29" s="119"/>
      <c r="D29" s="119"/>
      <c r="Q29" s="14"/>
      <c r="R29" s="14"/>
      <c r="S29" s="14"/>
      <c r="T29" s="14"/>
      <c r="U29" s="14"/>
      <c r="V29" s="14"/>
      <c r="W29" s="14"/>
      <c r="X29" s="14"/>
      <c r="Y29" s="1650" t="s">
        <v>234</v>
      </c>
      <c r="Z29" s="1651"/>
    </row>
    <row r="30" spans="1:26" ht="12.75" customHeight="1" thickBot="1">
      <c r="A30" s="119"/>
      <c r="B30" s="119"/>
      <c r="C30" s="119"/>
      <c r="D30" s="119"/>
      <c r="Q30" s="14"/>
      <c r="R30" s="14"/>
      <c r="S30" s="14"/>
      <c r="T30" s="14"/>
      <c r="U30" s="14"/>
      <c r="V30" s="14"/>
      <c r="W30" s="14"/>
      <c r="X30" s="14"/>
      <c r="Y30" s="1652"/>
      <c r="Z30" s="1653"/>
    </row>
    <row r="31" spans="1:26" ht="8.25" customHeight="1">
      <c r="A31" s="545"/>
      <c r="B31" s="546"/>
      <c r="C31" s="546"/>
      <c r="D31" s="119"/>
    </row>
    <row r="32" spans="1:26" ht="13.5">
      <c r="A32" s="546"/>
      <c r="B32" s="546"/>
      <c r="C32" s="546"/>
      <c r="D32" s="119"/>
    </row>
    <row r="33" spans="1:4">
      <c r="A33" s="119"/>
      <c r="B33" s="119"/>
      <c r="C33" s="119"/>
      <c r="D33" s="119"/>
    </row>
    <row r="34" spans="1:4">
      <c r="A34" s="119"/>
      <c r="B34" s="119"/>
      <c r="C34" s="119"/>
      <c r="D34" s="119"/>
    </row>
  </sheetData>
  <mergeCells count="14">
    <mergeCell ref="B1:Z1"/>
    <mergeCell ref="B3:Z3"/>
    <mergeCell ref="B6:D6"/>
    <mergeCell ref="C12:E12"/>
    <mergeCell ref="C18:E18"/>
    <mergeCell ref="B19:E19"/>
    <mergeCell ref="C27:Z27"/>
    <mergeCell ref="Y29:Z30"/>
    <mergeCell ref="C21:Z21"/>
    <mergeCell ref="C22:Z22"/>
    <mergeCell ref="C23:Z23"/>
    <mergeCell ref="C24:Z24"/>
    <mergeCell ref="C25:Z25"/>
    <mergeCell ref="C26:Z26"/>
  </mergeCells>
  <phoneticPr fontId="28"/>
  <printOptions horizontalCentered="1"/>
  <pageMargins left="0.78740157480314965" right="0.78740157480314965" top="0.98425196850393704" bottom="0.98425196850393704" header="0.51181102362204722" footer="0.51181102362204722"/>
  <pageSetup paperSize="8" scale="5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zoomScaleSheetLayoutView="100" workbookViewId="0"/>
  </sheetViews>
  <sheetFormatPr defaultColWidth="9" defaultRowHeight="13.5"/>
  <cols>
    <col min="1" max="1" width="2.625" style="706" customWidth="1"/>
    <col min="2" max="2" width="4.625" style="706" customWidth="1"/>
    <col min="3" max="3" width="23.625" style="706" customWidth="1"/>
    <col min="4" max="4" width="8.625" style="706" customWidth="1"/>
    <col min="5" max="5" width="25.625" style="706" customWidth="1"/>
    <col min="6" max="7" width="15.625" style="706" customWidth="1"/>
    <col min="8" max="8" width="2.625" style="706" customWidth="1"/>
    <col min="9" max="16384" width="9" style="706"/>
  </cols>
  <sheetData>
    <row r="1" spans="1:10" s="322" customFormat="1" ht="20.100000000000001" customHeight="1">
      <c r="A1" s="702"/>
      <c r="B1" s="1512" t="s">
        <v>2875</v>
      </c>
      <c r="C1" s="1512"/>
      <c r="D1" s="1512"/>
      <c r="E1" s="1512"/>
      <c r="F1" s="1512"/>
      <c r="G1" s="1512"/>
      <c r="H1" s="328"/>
      <c r="I1" s="328"/>
      <c r="J1" s="11"/>
    </row>
    <row r="2" spans="1:10" s="322" customFormat="1" ht="8.25" customHeight="1">
      <c r="A2" s="702"/>
      <c r="B2" s="703"/>
      <c r="C2" s="703"/>
      <c r="D2" s="703"/>
      <c r="E2" s="703"/>
      <c r="F2" s="703"/>
      <c r="G2" s="703"/>
      <c r="H2" s="328"/>
      <c r="I2" s="328"/>
      <c r="J2" s="11"/>
    </row>
    <row r="3" spans="1:10" ht="20.100000000000001" customHeight="1">
      <c r="A3" s="704"/>
      <c r="B3" s="1698" t="s">
        <v>565</v>
      </c>
      <c r="C3" s="1699"/>
      <c r="D3" s="1699"/>
      <c r="E3" s="1699"/>
      <c r="F3" s="1699"/>
      <c r="G3" s="1699"/>
      <c r="H3" s="705"/>
      <c r="I3" s="705"/>
      <c r="J3" s="38"/>
    </row>
    <row r="4" spans="1:10" ht="8.25" customHeight="1">
      <c r="A4" s="704"/>
      <c r="B4" s="704"/>
      <c r="C4" s="704"/>
      <c r="D4" s="704"/>
      <c r="E4" s="704"/>
      <c r="F4" s="704"/>
      <c r="G4" s="704"/>
    </row>
    <row r="5" spans="1:10" s="80" customFormat="1" ht="19.5" customHeight="1" thickBot="1">
      <c r="B5" s="1702" t="s">
        <v>627</v>
      </c>
      <c r="C5" s="1702"/>
      <c r="D5" s="1702"/>
      <c r="E5" s="1702"/>
      <c r="F5" s="1702"/>
      <c r="G5" s="1702"/>
    </row>
    <row r="6" spans="1:10" s="80" customFormat="1" ht="20.100000000000001" customHeight="1">
      <c r="B6" s="1700" t="s">
        <v>71</v>
      </c>
      <c r="C6" s="1685" t="s">
        <v>72</v>
      </c>
      <c r="D6" s="1686"/>
      <c r="E6" s="1686"/>
      <c r="F6" s="719" t="s">
        <v>73</v>
      </c>
      <c r="G6" s="720" t="s">
        <v>74</v>
      </c>
    </row>
    <row r="7" spans="1:10" s="80" customFormat="1" ht="20.100000000000001" customHeight="1" thickBot="1">
      <c r="B7" s="1701"/>
      <c r="C7" s="548" t="s">
        <v>75</v>
      </c>
      <c r="D7" s="1687" t="s">
        <v>76</v>
      </c>
      <c r="E7" s="1688"/>
      <c r="F7" s="561" t="s">
        <v>77</v>
      </c>
      <c r="G7" s="721" t="s">
        <v>78</v>
      </c>
    </row>
    <row r="8" spans="1:10" s="80" customFormat="1" ht="35.450000000000003" customHeight="1">
      <c r="B8" s="724">
        <v>1</v>
      </c>
      <c r="C8" s="278"/>
      <c r="D8" s="707" t="s">
        <v>79</v>
      </c>
      <c r="E8" s="708" t="s">
        <v>80</v>
      </c>
      <c r="F8" s="709"/>
      <c r="G8" s="710"/>
    </row>
    <row r="9" spans="1:10" s="80" customFormat="1" ht="35.450000000000003" customHeight="1">
      <c r="A9" s="711"/>
      <c r="B9" s="725">
        <v>2</v>
      </c>
      <c r="C9" s="279"/>
      <c r="D9" s="712" t="s">
        <v>81</v>
      </c>
      <c r="E9" s="713" t="s">
        <v>80</v>
      </c>
      <c r="F9" s="714"/>
      <c r="G9" s="715"/>
    </row>
    <row r="10" spans="1:10" s="80" customFormat="1" ht="35.450000000000003" customHeight="1">
      <c r="A10" s="711"/>
      <c r="B10" s="725">
        <v>3</v>
      </c>
      <c r="C10" s="279"/>
      <c r="D10" s="712" t="s">
        <v>81</v>
      </c>
      <c r="E10" s="713" t="s">
        <v>80</v>
      </c>
      <c r="F10" s="714"/>
      <c r="G10" s="715"/>
    </row>
    <row r="11" spans="1:10" s="80" customFormat="1" ht="35.450000000000003" customHeight="1">
      <c r="A11" s="711"/>
      <c r="B11" s="725">
        <v>4</v>
      </c>
      <c r="C11" s="279"/>
      <c r="D11" s="712" t="s">
        <v>81</v>
      </c>
      <c r="E11" s="713" t="s">
        <v>80</v>
      </c>
      <c r="F11" s="714"/>
      <c r="G11" s="715"/>
    </row>
    <row r="12" spans="1:10" s="80" customFormat="1" ht="35.450000000000003" customHeight="1" thickBot="1">
      <c r="B12" s="726">
        <v>5</v>
      </c>
      <c r="C12" s="280"/>
      <c r="D12" s="712" t="s">
        <v>81</v>
      </c>
      <c r="E12" s="713" t="s">
        <v>80</v>
      </c>
      <c r="F12" s="716"/>
      <c r="G12" s="717"/>
    </row>
    <row r="13" spans="1:10" s="80" customFormat="1" ht="20.100000000000001" customHeight="1" thickBot="1">
      <c r="B13" s="1689" t="s">
        <v>236</v>
      </c>
      <c r="C13" s="1690"/>
      <c r="D13" s="1690"/>
      <c r="E13" s="1691"/>
      <c r="F13" s="722">
        <f>SUM(F8:F12)</f>
        <v>0</v>
      </c>
      <c r="G13" s="723">
        <f>SUM(G8:G12)</f>
        <v>0</v>
      </c>
    </row>
    <row r="14" spans="1:10" s="80" customFormat="1" ht="8.25" customHeight="1">
      <c r="B14" s="77"/>
      <c r="C14" s="77"/>
      <c r="D14" s="77"/>
      <c r="E14" s="77"/>
      <c r="F14" s="78"/>
      <c r="G14" s="79"/>
    </row>
    <row r="15" spans="1:10" s="80" customFormat="1" ht="13.5" customHeight="1">
      <c r="B15" s="103" t="s">
        <v>232</v>
      </c>
      <c r="C15" s="1694" t="s">
        <v>373</v>
      </c>
      <c r="D15" s="1446"/>
      <c r="E15" s="1446"/>
      <c r="F15" s="1446"/>
      <c r="G15" s="1446"/>
    </row>
    <row r="16" spans="1:10" s="80" customFormat="1" ht="13.5" customHeight="1">
      <c r="B16" s="103" t="s">
        <v>242</v>
      </c>
      <c r="C16" s="1695" t="s">
        <v>375</v>
      </c>
      <c r="D16" s="1446"/>
      <c r="E16" s="1446"/>
      <c r="F16" s="1446"/>
      <c r="G16" s="1446"/>
    </row>
    <row r="17" spans="1:7" s="80" customFormat="1" ht="13.5" customHeight="1">
      <c r="B17" s="103" t="s">
        <v>233</v>
      </c>
      <c r="C17" s="1696" t="s">
        <v>82</v>
      </c>
      <c r="D17" s="1449"/>
      <c r="E17" s="1449"/>
      <c r="F17" s="1449"/>
      <c r="G17" s="1449"/>
    </row>
    <row r="18" spans="1:7" s="80" customFormat="1" ht="13.5" customHeight="1">
      <c r="B18" s="103" t="s">
        <v>243</v>
      </c>
      <c r="C18" s="1695" t="s">
        <v>376</v>
      </c>
      <c r="D18" s="1446"/>
      <c r="E18" s="1446"/>
      <c r="F18" s="1446"/>
      <c r="G18" s="1446"/>
    </row>
    <row r="19" spans="1:7" ht="24" customHeight="1">
      <c r="B19" s="103" t="s">
        <v>180</v>
      </c>
      <c r="C19" s="1697" t="s">
        <v>367</v>
      </c>
      <c r="D19" s="1693"/>
      <c r="E19" s="1693"/>
      <c r="F19" s="1693"/>
      <c r="G19" s="1693"/>
    </row>
    <row r="20" spans="1:7" ht="13.5" customHeight="1">
      <c r="B20" s="103" t="s">
        <v>181</v>
      </c>
      <c r="C20" s="1692" t="s">
        <v>2876</v>
      </c>
      <c r="D20" s="1693"/>
      <c r="E20" s="1693"/>
      <c r="F20" s="1693"/>
      <c r="G20" s="1693"/>
    </row>
    <row r="21" spans="1:7" ht="19.5" customHeight="1">
      <c r="A21" s="704"/>
      <c r="B21" s="704"/>
      <c r="C21" s="704"/>
      <c r="D21" s="704"/>
      <c r="E21" s="704"/>
      <c r="F21" s="704"/>
      <c r="G21" s="704"/>
    </row>
    <row r="22" spans="1:7" s="80" customFormat="1" ht="19.5" customHeight="1" thickBot="1">
      <c r="B22" s="1702" t="s">
        <v>2821</v>
      </c>
      <c r="C22" s="1702"/>
      <c r="D22" s="1702"/>
      <c r="E22" s="1702"/>
      <c r="F22" s="1702"/>
      <c r="G22" s="1702"/>
    </row>
    <row r="23" spans="1:7" s="80" customFormat="1" ht="20.100000000000001" customHeight="1">
      <c r="B23" s="1700" t="s">
        <v>62</v>
      </c>
      <c r="C23" s="1685" t="s">
        <v>72</v>
      </c>
      <c r="D23" s="1686"/>
      <c r="E23" s="1686"/>
      <c r="F23" s="719" t="s">
        <v>73</v>
      </c>
      <c r="G23" s="720" t="s">
        <v>74</v>
      </c>
    </row>
    <row r="24" spans="1:7" s="80" customFormat="1" ht="20.100000000000001" customHeight="1" thickBot="1">
      <c r="B24" s="1701"/>
      <c r="C24" s="548" t="s">
        <v>75</v>
      </c>
      <c r="D24" s="1687" t="s">
        <v>76</v>
      </c>
      <c r="E24" s="1688"/>
      <c r="F24" s="827" t="s">
        <v>77</v>
      </c>
      <c r="G24" s="721" t="s">
        <v>78</v>
      </c>
    </row>
    <row r="25" spans="1:7" s="80" customFormat="1" ht="35.450000000000003" customHeight="1">
      <c r="B25" s="724">
        <v>1</v>
      </c>
      <c r="C25" s="278"/>
      <c r="D25" s="707" t="s">
        <v>79</v>
      </c>
      <c r="E25" s="708" t="s">
        <v>80</v>
      </c>
      <c r="F25" s="709"/>
      <c r="G25" s="710"/>
    </row>
    <row r="26" spans="1:7" s="80" customFormat="1" ht="35.450000000000003" customHeight="1">
      <c r="A26" s="711"/>
      <c r="B26" s="725">
        <v>2</v>
      </c>
      <c r="C26" s="279"/>
      <c r="D26" s="712" t="s">
        <v>81</v>
      </c>
      <c r="E26" s="713" t="s">
        <v>80</v>
      </c>
      <c r="F26" s="714"/>
      <c r="G26" s="715"/>
    </row>
    <row r="27" spans="1:7" s="80" customFormat="1" ht="35.450000000000003" customHeight="1">
      <c r="A27" s="711"/>
      <c r="B27" s="725">
        <v>3</v>
      </c>
      <c r="C27" s="279"/>
      <c r="D27" s="712" t="s">
        <v>81</v>
      </c>
      <c r="E27" s="713" t="s">
        <v>80</v>
      </c>
      <c r="F27" s="714"/>
      <c r="G27" s="715"/>
    </row>
    <row r="28" spans="1:7" s="80" customFormat="1" ht="35.450000000000003" customHeight="1">
      <c r="A28" s="711"/>
      <c r="B28" s="725">
        <v>4</v>
      </c>
      <c r="C28" s="279"/>
      <c r="D28" s="712" t="s">
        <v>81</v>
      </c>
      <c r="E28" s="713" t="s">
        <v>80</v>
      </c>
      <c r="F28" s="714"/>
      <c r="G28" s="715"/>
    </row>
    <row r="29" spans="1:7" s="80" customFormat="1" ht="35.450000000000003" customHeight="1" thickBot="1">
      <c r="B29" s="726">
        <v>5</v>
      </c>
      <c r="C29" s="280"/>
      <c r="D29" s="712" t="s">
        <v>81</v>
      </c>
      <c r="E29" s="713" t="s">
        <v>80</v>
      </c>
      <c r="F29" s="716"/>
      <c r="G29" s="717"/>
    </row>
    <row r="30" spans="1:7" s="80" customFormat="1" ht="20.100000000000001" customHeight="1" thickBot="1">
      <c r="B30" s="1689" t="s">
        <v>236</v>
      </c>
      <c r="C30" s="1690"/>
      <c r="D30" s="1690"/>
      <c r="E30" s="1691"/>
      <c r="F30" s="722">
        <f>SUM(F25:F29)</f>
        <v>0</v>
      </c>
      <c r="G30" s="723">
        <f>SUM(G25:G29)</f>
        <v>0</v>
      </c>
    </row>
    <row r="31" spans="1:7" s="80" customFormat="1" ht="8.25" customHeight="1">
      <c r="B31" s="77"/>
      <c r="C31" s="77"/>
      <c r="D31" s="77"/>
      <c r="E31" s="77"/>
      <c r="F31" s="78"/>
      <c r="G31" s="79"/>
    </row>
    <row r="32" spans="1:7" s="80" customFormat="1" ht="13.5" customHeight="1">
      <c r="B32" s="103" t="s">
        <v>65</v>
      </c>
      <c r="C32" s="1694" t="s">
        <v>373</v>
      </c>
      <c r="D32" s="1446"/>
      <c r="E32" s="1446"/>
      <c r="F32" s="1446"/>
      <c r="G32" s="1446"/>
    </row>
    <row r="33" spans="2:7" s="80" customFormat="1" ht="13.5" customHeight="1">
      <c r="B33" s="103" t="s">
        <v>66</v>
      </c>
      <c r="C33" s="1695" t="s">
        <v>375</v>
      </c>
      <c r="D33" s="1446"/>
      <c r="E33" s="1446"/>
      <c r="F33" s="1446"/>
      <c r="G33" s="1446"/>
    </row>
    <row r="34" spans="2:7" s="80" customFormat="1" ht="13.5" customHeight="1">
      <c r="B34" s="103" t="s">
        <v>67</v>
      </c>
      <c r="C34" s="1696" t="s">
        <v>82</v>
      </c>
      <c r="D34" s="1449"/>
      <c r="E34" s="1449"/>
      <c r="F34" s="1449"/>
      <c r="G34" s="1449"/>
    </row>
    <row r="35" spans="2:7" s="80" customFormat="1" ht="13.5" customHeight="1">
      <c r="B35" s="103" t="s">
        <v>226</v>
      </c>
      <c r="C35" s="1695" t="s">
        <v>376</v>
      </c>
      <c r="D35" s="1446"/>
      <c r="E35" s="1446"/>
      <c r="F35" s="1446"/>
      <c r="G35" s="1446"/>
    </row>
    <row r="36" spans="2:7" ht="24" customHeight="1">
      <c r="B36" s="103" t="s">
        <v>180</v>
      </c>
      <c r="C36" s="1697" t="s">
        <v>367</v>
      </c>
      <c r="D36" s="1693"/>
      <c r="E36" s="1693"/>
      <c r="F36" s="1693"/>
      <c r="G36" s="1693"/>
    </row>
    <row r="37" spans="2:7" ht="13.5" customHeight="1">
      <c r="B37" s="103" t="s">
        <v>181</v>
      </c>
      <c r="C37" s="1692" t="s">
        <v>2876</v>
      </c>
      <c r="D37" s="1693"/>
      <c r="E37" s="1693"/>
      <c r="F37" s="1693"/>
      <c r="G37" s="1693"/>
    </row>
    <row r="38" spans="2:7" ht="8.25" customHeight="1" thickBot="1">
      <c r="F38" s="718"/>
      <c r="G38" s="718"/>
    </row>
    <row r="39" spans="2:7">
      <c r="F39" s="1602" t="s">
        <v>234</v>
      </c>
      <c r="G39" s="1603"/>
    </row>
    <row r="40" spans="2:7" ht="14.25" thickBot="1">
      <c r="F40" s="1604"/>
      <c r="G40" s="1605"/>
    </row>
    <row r="41" spans="2:7" ht="8.25" customHeight="1"/>
    <row r="50" ht="20.100000000000001" customHeight="1"/>
  </sheetData>
  <mergeCells count="25">
    <mergeCell ref="C18:G18"/>
    <mergeCell ref="C20:G20"/>
    <mergeCell ref="F39:G40"/>
    <mergeCell ref="C19:G19"/>
    <mergeCell ref="B1:G1"/>
    <mergeCell ref="B3:G3"/>
    <mergeCell ref="B6:B7"/>
    <mergeCell ref="C17:G17"/>
    <mergeCell ref="B13:E13"/>
    <mergeCell ref="C6:E6"/>
    <mergeCell ref="D7:E7"/>
    <mergeCell ref="C15:G15"/>
    <mergeCell ref="C16:G16"/>
    <mergeCell ref="B5:G5"/>
    <mergeCell ref="B22:G22"/>
    <mergeCell ref="B23:B24"/>
    <mergeCell ref="C23:E23"/>
    <mergeCell ref="D24:E24"/>
    <mergeCell ref="B30:E30"/>
    <mergeCell ref="C37:G37"/>
    <mergeCell ref="C32:G32"/>
    <mergeCell ref="C33:G33"/>
    <mergeCell ref="C34:G34"/>
    <mergeCell ref="C35:G35"/>
    <mergeCell ref="C36:G36"/>
  </mergeCells>
  <phoneticPr fontId="28"/>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zoomScaleNormal="100" zoomScaleSheetLayoutView="100" workbookViewId="0"/>
  </sheetViews>
  <sheetFormatPr defaultColWidth="9" defaultRowHeight="13.5"/>
  <cols>
    <col min="1" max="1" width="3.625" style="412" customWidth="1"/>
    <col min="2" max="2" width="3.875" style="412" customWidth="1"/>
    <col min="3" max="3" width="16.875" style="412" customWidth="1"/>
    <col min="4" max="5" width="23.875" style="412" customWidth="1"/>
    <col min="6" max="7" width="7.125" style="412" bestFit="1" customWidth="1"/>
    <col min="8" max="8" width="45" style="412" customWidth="1"/>
    <col min="9" max="9" width="48.625" style="412" customWidth="1"/>
    <col min="10" max="10" width="16.875" style="412" customWidth="1"/>
    <col min="11" max="11" width="3.625" style="412" customWidth="1"/>
    <col min="12" max="16384" width="9" style="412"/>
  </cols>
  <sheetData>
    <row r="1" spans="1:10">
      <c r="A1" s="328"/>
      <c r="B1" s="327" t="s">
        <v>2877</v>
      </c>
    </row>
    <row r="3" spans="1:10" ht="17.25">
      <c r="B3" s="1476" t="s">
        <v>166</v>
      </c>
      <c r="C3" s="1476"/>
      <c r="D3" s="1476"/>
      <c r="E3" s="1476"/>
      <c r="F3" s="1476"/>
      <c r="G3" s="1476"/>
      <c r="H3" s="1476"/>
      <c r="I3" s="1476"/>
      <c r="J3" s="1476"/>
    </row>
    <row r="4" spans="1:10">
      <c r="B4" s="323"/>
      <c r="C4" s="327"/>
      <c r="D4" s="323"/>
      <c r="E4" s="323"/>
      <c r="F4" s="323"/>
      <c r="G4" s="323"/>
      <c r="H4" s="323"/>
      <c r="I4" s="323"/>
      <c r="J4" s="323"/>
    </row>
    <row r="5" spans="1:10" ht="20.25" customHeight="1">
      <c r="B5" s="1722" t="s">
        <v>185</v>
      </c>
      <c r="C5" s="1722" t="s">
        <v>173</v>
      </c>
      <c r="D5" s="1722" t="s">
        <v>167</v>
      </c>
      <c r="E5" s="1722" t="s">
        <v>168</v>
      </c>
      <c r="F5" s="1727" t="s">
        <v>169</v>
      </c>
      <c r="G5" s="1728"/>
      <c r="H5" s="1729"/>
      <c r="I5" s="1723" t="s">
        <v>170</v>
      </c>
      <c r="J5" s="1723"/>
    </row>
    <row r="6" spans="1:10" ht="27" customHeight="1">
      <c r="B6" s="1722"/>
      <c r="C6" s="1722"/>
      <c r="D6" s="1722"/>
      <c r="E6" s="1722"/>
      <c r="F6" s="1724" t="s">
        <v>171</v>
      </c>
      <c r="G6" s="1725"/>
      <c r="H6" s="1726"/>
      <c r="I6" s="410" t="s">
        <v>172</v>
      </c>
      <c r="J6" s="410" t="s">
        <v>186</v>
      </c>
    </row>
    <row r="7" spans="1:10" ht="24" customHeight="1">
      <c r="B7" s="411" t="s">
        <v>382</v>
      </c>
      <c r="C7" s="1708" t="s">
        <v>417</v>
      </c>
      <c r="D7" s="1708"/>
      <c r="E7" s="1708"/>
      <c r="F7" s="1708"/>
      <c r="G7" s="1708"/>
      <c r="H7" s="1708"/>
      <c r="I7" s="1708"/>
      <c r="J7" s="1709"/>
    </row>
    <row r="8" spans="1:10">
      <c r="B8" s="413">
        <v>1</v>
      </c>
      <c r="C8" s="414"/>
      <c r="D8" s="414"/>
      <c r="E8" s="414"/>
      <c r="F8" s="1703"/>
      <c r="G8" s="1704"/>
      <c r="H8" s="1705"/>
      <c r="I8" s="414"/>
      <c r="J8" s="415"/>
    </row>
    <row r="9" spans="1:10">
      <c r="B9" s="413">
        <v>2</v>
      </c>
      <c r="C9" s="414"/>
      <c r="D9" s="414"/>
      <c r="E9" s="414"/>
      <c r="F9" s="1703"/>
      <c r="G9" s="1704"/>
      <c r="H9" s="1705"/>
      <c r="I9" s="414"/>
      <c r="J9" s="415"/>
    </row>
    <row r="10" spans="1:10">
      <c r="B10" s="413">
        <v>3</v>
      </c>
      <c r="C10" s="414"/>
      <c r="D10" s="414"/>
      <c r="E10" s="414"/>
      <c r="F10" s="1703"/>
      <c r="G10" s="1704"/>
      <c r="H10" s="1705"/>
      <c r="I10" s="414"/>
      <c r="J10" s="415"/>
    </row>
    <row r="11" spans="1:10">
      <c r="B11" s="413">
        <v>4</v>
      </c>
      <c r="C11" s="414"/>
      <c r="D11" s="414"/>
      <c r="E11" s="414"/>
      <c r="F11" s="1703"/>
      <c r="G11" s="1704"/>
      <c r="H11" s="1705"/>
      <c r="I11" s="414"/>
      <c r="J11" s="415"/>
    </row>
    <row r="12" spans="1:10">
      <c r="B12" s="413">
        <v>5</v>
      </c>
      <c r="C12" s="414"/>
      <c r="D12" s="414"/>
      <c r="E12" s="414"/>
      <c r="F12" s="1703"/>
      <c r="G12" s="1704"/>
      <c r="H12" s="1705"/>
      <c r="I12" s="414"/>
      <c r="J12" s="415"/>
    </row>
    <row r="13" spans="1:10">
      <c r="B13" s="413">
        <v>6</v>
      </c>
      <c r="C13" s="414"/>
      <c r="D13" s="414"/>
      <c r="E13" s="414"/>
      <c r="F13" s="1703"/>
      <c r="G13" s="1704"/>
      <c r="H13" s="1705"/>
      <c r="I13" s="414"/>
      <c r="J13" s="415"/>
    </row>
    <row r="14" spans="1:10">
      <c r="B14" s="413">
        <v>7</v>
      </c>
      <c r="C14" s="414"/>
      <c r="D14" s="414"/>
      <c r="E14" s="414"/>
      <c r="F14" s="1703"/>
      <c r="G14" s="1704"/>
      <c r="H14" s="1705"/>
      <c r="I14" s="414"/>
      <c r="J14" s="415"/>
    </row>
    <row r="15" spans="1:10">
      <c r="B15" s="413">
        <v>8</v>
      </c>
      <c r="C15" s="414"/>
      <c r="D15" s="414"/>
      <c r="E15" s="414"/>
      <c r="F15" s="1703"/>
      <c r="G15" s="1704"/>
      <c r="H15" s="1705"/>
      <c r="I15" s="414"/>
      <c r="J15" s="415"/>
    </row>
    <row r="16" spans="1:10">
      <c r="B16" s="413">
        <v>9</v>
      </c>
      <c r="C16" s="414"/>
      <c r="D16" s="414"/>
      <c r="E16" s="414"/>
      <c r="F16" s="1703"/>
      <c r="G16" s="1704"/>
      <c r="H16" s="1705"/>
      <c r="I16" s="414"/>
      <c r="J16" s="415"/>
    </row>
    <row r="17" spans="2:10">
      <c r="B17" s="413">
        <v>10</v>
      </c>
      <c r="C17" s="414"/>
      <c r="D17" s="414"/>
      <c r="E17" s="414"/>
      <c r="F17" s="1703"/>
      <c r="G17" s="1704"/>
      <c r="H17" s="1705"/>
      <c r="I17" s="414"/>
      <c r="J17" s="415"/>
    </row>
    <row r="18" spans="2:10" ht="24" customHeight="1">
      <c r="B18" s="411" t="s">
        <v>382</v>
      </c>
      <c r="C18" s="1706" t="s">
        <v>418</v>
      </c>
      <c r="D18" s="1706"/>
      <c r="E18" s="1706"/>
      <c r="F18" s="1706"/>
      <c r="G18" s="1706"/>
      <c r="H18" s="1706"/>
      <c r="I18" s="1706"/>
      <c r="J18" s="1707"/>
    </row>
    <row r="19" spans="2:10">
      <c r="B19" s="413">
        <v>1</v>
      </c>
      <c r="C19" s="414"/>
      <c r="D19" s="414"/>
      <c r="E19" s="414"/>
      <c r="F19" s="1703"/>
      <c r="G19" s="1704"/>
      <c r="H19" s="1705"/>
      <c r="I19" s="414"/>
      <c r="J19" s="415"/>
    </row>
    <row r="20" spans="2:10">
      <c r="B20" s="413">
        <v>2</v>
      </c>
      <c r="C20" s="414"/>
      <c r="D20" s="414"/>
      <c r="E20" s="414"/>
      <c r="F20" s="1703"/>
      <c r="G20" s="1704"/>
      <c r="H20" s="1705"/>
      <c r="I20" s="414"/>
      <c r="J20" s="415"/>
    </row>
    <row r="21" spans="2:10">
      <c r="B21" s="413">
        <v>3</v>
      </c>
      <c r="C21" s="414"/>
      <c r="D21" s="414"/>
      <c r="E21" s="414"/>
      <c r="F21" s="1703"/>
      <c r="G21" s="1704"/>
      <c r="H21" s="1705"/>
      <c r="I21" s="414"/>
      <c r="J21" s="415"/>
    </row>
    <row r="22" spans="2:10">
      <c r="B22" s="413">
        <v>4</v>
      </c>
      <c r="C22" s="414"/>
      <c r="D22" s="414"/>
      <c r="E22" s="414"/>
      <c r="F22" s="1703"/>
      <c r="G22" s="1704"/>
      <c r="H22" s="1705"/>
      <c r="I22" s="414"/>
      <c r="J22" s="415"/>
    </row>
    <row r="23" spans="2:10">
      <c r="B23" s="413">
        <v>5</v>
      </c>
      <c r="C23" s="414"/>
      <c r="D23" s="414"/>
      <c r="E23" s="414"/>
      <c r="F23" s="1703"/>
      <c r="G23" s="1704"/>
      <c r="H23" s="1705"/>
      <c r="I23" s="414"/>
      <c r="J23" s="415"/>
    </row>
    <row r="24" spans="2:10">
      <c r="B24" s="413">
        <v>6</v>
      </c>
      <c r="C24" s="414"/>
      <c r="D24" s="414"/>
      <c r="E24" s="414"/>
      <c r="F24" s="1703"/>
      <c r="G24" s="1704"/>
      <c r="H24" s="1705"/>
      <c r="I24" s="414"/>
      <c r="J24" s="415"/>
    </row>
    <row r="25" spans="2:10">
      <c r="B25" s="413">
        <v>7</v>
      </c>
      <c r="C25" s="414"/>
      <c r="D25" s="414"/>
      <c r="E25" s="414"/>
      <c r="F25" s="1703"/>
      <c r="G25" s="1704"/>
      <c r="H25" s="1705"/>
      <c r="I25" s="414"/>
      <c r="J25" s="415"/>
    </row>
    <row r="26" spans="2:10">
      <c r="B26" s="413">
        <v>8</v>
      </c>
      <c r="C26" s="414"/>
      <c r="D26" s="414"/>
      <c r="E26" s="414"/>
      <c r="F26" s="1703"/>
      <c r="G26" s="1704"/>
      <c r="H26" s="1705"/>
      <c r="I26" s="414"/>
      <c r="J26" s="415"/>
    </row>
    <row r="27" spans="2:10">
      <c r="B27" s="413">
        <v>9</v>
      </c>
      <c r="C27" s="414"/>
      <c r="D27" s="414"/>
      <c r="E27" s="414"/>
      <c r="F27" s="1703"/>
      <c r="G27" s="1704"/>
      <c r="H27" s="1705"/>
      <c r="I27" s="414"/>
      <c r="J27" s="415"/>
    </row>
    <row r="28" spans="2:10">
      <c r="B28" s="413">
        <v>10</v>
      </c>
      <c r="C28" s="414"/>
      <c r="D28" s="414"/>
      <c r="E28" s="414"/>
      <c r="F28" s="1703"/>
      <c r="G28" s="1704"/>
      <c r="H28" s="1705"/>
      <c r="I28" s="414"/>
      <c r="J28" s="415"/>
    </row>
    <row r="29" spans="2:10" ht="24" customHeight="1">
      <c r="B29" s="411" t="s">
        <v>83</v>
      </c>
      <c r="C29" s="1708" t="s">
        <v>2845</v>
      </c>
      <c r="D29" s="1708"/>
      <c r="E29" s="1708"/>
      <c r="F29" s="1708"/>
      <c r="G29" s="1708"/>
      <c r="H29" s="1708"/>
      <c r="I29" s="1708"/>
      <c r="J29" s="1709"/>
    </row>
    <row r="30" spans="2:10">
      <c r="B30" s="413">
        <v>1</v>
      </c>
      <c r="C30" s="414"/>
      <c r="D30" s="414"/>
      <c r="E30" s="414"/>
      <c r="F30" s="1703"/>
      <c r="G30" s="1704"/>
      <c r="H30" s="1705"/>
      <c r="I30" s="414"/>
      <c r="J30" s="415"/>
    </row>
    <row r="31" spans="2:10">
      <c r="B31" s="413">
        <v>2</v>
      </c>
      <c r="C31" s="414"/>
      <c r="D31" s="414"/>
      <c r="E31" s="414"/>
      <c r="F31" s="1703"/>
      <c r="G31" s="1704"/>
      <c r="H31" s="1705"/>
      <c r="I31" s="414"/>
      <c r="J31" s="415"/>
    </row>
    <row r="32" spans="2:10">
      <c r="B32" s="413">
        <v>3</v>
      </c>
      <c r="C32" s="414"/>
      <c r="D32" s="414"/>
      <c r="E32" s="414"/>
      <c r="F32" s="1703"/>
      <c r="G32" s="1704"/>
      <c r="H32" s="1705"/>
      <c r="I32" s="414"/>
      <c r="J32" s="415"/>
    </row>
    <row r="33" spans="2:10">
      <c r="B33" s="413">
        <v>4</v>
      </c>
      <c r="C33" s="414"/>
      <c r="D33" s="414"/>
      <c r="E33" s="414"/>
      <c r="F33" s="1703"/>
      <c r="G33" s="1704"/>
      <c r="H33" s="1705"/>
      <c r="I33" s="414"/>
      <c r="J33" s="415"/>
    </row>
    <row r="34" spans="2:10">
      <c r="B34" s="413">
        <v>5</v>
      </c>
      <c r="C34" s="414"/>
      <c r="D34" s="414"/>
      <c r="E34" s="414"/>
      <c r="F34" s="1703"/>
      <c r="G34" s="1704"/>
      <c r="H34" s="1705"/>
      <c r="I34" s="414"/>
      <c r="J34" s="415"/>
    </row>
    <row r="35" spans="2:10" ht="24" customHeight="1">
      <c r="B35" s="411" t="s">
        <v>83</v>
      </c>
      <c r="C35" s="1706" t="s">
        <v>2848</v>
      </c>
      <c r="D35" s="1706"/>
      <c r="E35" s="1706"/>
      <c r="F35" s="1706"/>
      <c r="G35" s="1706"/>
      <c r="H35" s="1706"/>
      <c r="I35" s="1706"/>
      <c r="J35" s="1707"/>
    </row>
    <row r="36" spans="2:10">
      <c r="B36" s="413">
        <v>1</v>
      </c>
      <c r="C36" s="414"/>
      <c r="D36" s="414"/>
      <c r="E36" s="414"/>
      <c r="F36" s="1703"/>
      <c r="G36" s="1704"/>
      <c r="H36" s="1705"/>
      <c r="I36" s="414"/>
      <c r="J36" s="415"/>
    </row>
    <row r="37" spans="2:10">
      <c r="B37" s="413">
        <v>2</v>
      </c>
      <c r="C37" s="414"/>
      <c r="D37" s="414"/>
      <c r="E37" s="414"/>
      <c r="F37" s="1703"/>
      <c r="G37" s="1704"/>
      <c r="H37" s="1705"/>
      <c r="I37" s="414"/>
      <c r="J37" s="415"/>
    </row>
    <row r="38" spans="2:10">
      <c r="B38" s="413">
        <v>3</v>
      </c>
      <c r="C38" s="414"/>
      <c r="D38" s="414"/>
      <c r="E38" s="414"/>
      <c r="F38" s="1703"/>
      <c r="G38" s="1704"/>
      <c r="H38" s="1705"/>
      <c r="I38" s="414"/>
      <c r="J38" s="415"/>
    </row>
    <row r="39" spans="2:10">
      <c r="B39" s="413">
        <v>4</v>
      </c>
      <c r="C39" s="414"/>
      <c r="D39" s="414"/>
      <c r="E39" s="414"/>
      <c r="F39" s="1703"/>
      <c r="G39" s="1704"/>
      <c r="H39" s="1705"/>
      <c r="I39" s="414"/>
      <c r="J39" s="415"/>
    </row>
    <row r="40" spans="2:10">
      <c r="B40" s="413">
        <v>5</v>
      </c>
      <c r="C40" s="414"/>
      <c r="D40" s="414"/>
      <c r="E40" s="414"/>
      <c r="F40" s="1703"/>
      <c r="G40" s="1704"/>
      <c r="H40" s="1705"/>
      <c r="I40" s="414"/>
      <c r="J40" s="415"/>
    </row>
    <row r="41" spans="2:10">
      <c r="B41" s="416"/>
      <c r="C41" s="417"/>
      <c r="D41" s="417"/>
      <c r="E41" s="417"/>
      <c r="F41" s="417"/>
      <c r="G41" s="417"/>
      <c r="H41" s="417"/>
      <c r="I41" s="417"/>
      <c r="J41" s="418"/>
    </row>
    <row r="42" spans="2:10">
      <c r="B42" s="419" t="s">
        <v>238</v>
      </c>
      <c r="C42" s="1721" t="s">
        <v>314</v>
      </c>
      <c r="D42" s="1721"/>
      <c r="E42" s="1721"/>
      <c r="F42" s="1721"/>
      <c r="G42" s="1721"/>
      <c r="H42" s="1721"/>
      <c r="I42" s="1721"/>
      <c r="J42" s="1721"/>
    </row>
    <row r="43" spans="2:10">
      <c r="B43" s="412" t="s">
        <v>174</v>
      </c>
      <c r="C43" s="328" t="s">
        <v>377</v>
      </c>
    </row>
    <row r="44" spans="2:10">
      <c r="C44" s="328"/>
    </row>
    <row r="45" spans="2:10" ht="13.5" customHeight="1">
      <c r="C45" s="1710" t="s">
        <v>175</v>
      </c>
      <c r="D45" s="1710"/>
      <c r="E45" s="1711" t="s">
        <v>378</v>
      </c>
      <c r="F45" s="1712"/>
      <c r="G45" s="1712"/>
      <c r="H45" s="1712"/>
      <c r="I45" s="1713"/>
      <c r="J45" s="420"/>
    </row>
    <row r="46" spans="2:10">
      <c r="C46" s="1710"/>
      <c r="D46" s="1710"/>
      <c r="E46" s="1714"/>
      <c r="F46" s="1715"/>
      <c r="G46" s="1715"/>
      <c r="H46" s="1715"/>
      <c r="I46" s="1716"/>
      <c r="J46" s="420"/>
    </row>
    <row r="47" spans="2:10" ht="13.5" customHeight="1">
      <c r="C47" s="1710" t="s">
        <v>176</v>
      </c>
      <c r="D47" s="1710"/>
      <c r="E47" s="1711" t="s">
        <v>542</v>
      </c>
      <c r="F47" s="1712"/>
      <c r="G47" s="1712"/>
      <c r="H47" s="1712"/>
      <c r="I47" s="1713"/>
      <c r="J47" s="420"/>
    </row>
    <row r="48" spans="2:10">
      <c r="C48" s="1710"/>
      <c r="D48" s="1710"/>
      <c r="E48" s="1714"/>
      <c r="F48" s="1715"/>
      <c r="G48" s="1715"/>
      <c r="H48" s="1715"/>
      <c r="I48" s="1716"/>
      <c r="J48" s="420"/>
    </row>
    <row r="49" spans="2:10">
      <c r="C49" s="418"/>
      <c r="D49" s="418"/>
      <c r="E49" s="421"/>
      <c r="F49" s="421"/>
      <c r="G49" s="421"/>
      <c r="H49" s="421"/>
      <c r="I49" s="421"/>
      <c r="J49" s="421"/>
    </row>
    <row r="50" spans="2:10" ht="14.25" thickBot="1">
      <c r="B50" s="412" t="s">
        <v>70</v>
      </c>
      <c r="C50" s="1720" t="s">
        <v>374</v>
      </c>
      <c r="D50" s="1720"/>
      <c r="E50" s="1720"/>
      <c r="F50" s="1720"/>
      <c r="G50" s="1720"/>
      <c r="H50" s="1720"/>
      <c r="I50" s="1720"/>
      <c r="J50" s="1720"/>
    </row>
    <row r="51" spans="2:10">
      <c r="I51" s="1650" t="s">
        <v>234</v>
      </c>
      <c r="J51" s="1717"/>
    </row>
    <row r="52" spans="2:10" ht="14.25" thickBot="1">
      <c r="I52" s="1718"/>
      <c r="J52" s="1719"/>
    </row>
  </sheetData>
  <mergeCells count="49">
    <mergeCell ref="F22:H22"/>
    <mergeCell ref="F21:H21"/>
    <mergeCell ref="F20:H20"/>
    <mergeCell ref="C7:J7"/>
    <mergeCell ref="C18:J18"/>
    <mergeCell ref="F17:H17"/>
    <mergeCell ref="F13:H13"/>
    <mergeCell ref="F8:H8"/>
    <mergeCell ref="F12:H12"/>
    <mergeCell ref="F10:H10"/>
    <mergeCell ref="F15:H15"/>
    <mergeCell ref="F14:H14"/>
    <mergeCell ref="F11:H11"/>
    <mergeCell ref="B3:J3"/>
    <mergeCell ref="B5:B6"/>
    <mergeCell ref="I5:J5"/>
    <mergeCell ref="F6:H6"/>
    <mergeCell ref="F5:H5"/>
    <mergeCell ref="C5:C6"/>
    <mergeCell ref="D5:D6"/>
    <mergeCell ref="E5:E6"/>
    <mergeCell ref="C47:D48"/>
    <mergeCell ref="F26:H26"/>
    <mergeCell ref="E47:I48"/>
    <mergeCell ref="F9:H9"/>
    <mergeCell ref="I51:J52"/>
    <mergeCell ref="C50:J50"/>
    <mergeCell ref="E45:I46"/>
    <mergeCell ref="C45:D46"/>
    <mergeCell ref="F28:H28"/>
    <mergeCell ref="F25:H25"/>
    <mergeCell ref="F24:H24"/>
    <mergeCell ref="F27:H27"/>
    <mergeCell ref="F19:H19"/>
    <mergeCell ref="C42:J42"/>
    <mergeCell ref="F23:H23"/>
    <mergeCell ref="F16:H16"/>
    <mergeCell ref="F34:H34"/>
    <mergeCell ref="C29:J29"/>
    <mergeCell ref="F30:H30"/>
    <mergeCell ref="F31:H31"/>
    <mergeCell ref="F32:H32"/>
    <mergeCell ref="F33:H33"/>
    <mergeCell ref="F39:H39"/>
    <mergeCell ref="F40:H40"/>
    <mergeCell ref="C35:J35"/>
    <mergeCell ref="F36:H36"/>
    <mergeCell ref="F37:H37"/>
    <mergeCell ref="F38:H38"/>
  </mergeCells>
  <phoneticPr fontId="28"/>
  <pageMargins left="0.78740157480314965" right="0.78740157480314965" top="0.78740157480314965" bottom="0.78740157480314965" header="0.39370078740157483" footer="0.39370078740157483"/>
  <pageSetup paperSize="8" fitToHeight="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U45"/>
  <sheetViews>
    <sheetView zoomScaleNormal="100" zoomScaleSheetLayoutView="100" workbookViewId="0"/>
  </sheetViews>
  <sheetFormatPr defaultColWidth="9" defaultRowHeight="12"/>
  <cols>
    <col min="1" max="1" width="9" style="264"/>
    <col min="2" max="2" width="4.5" style="264" customWidth="1"/>
    <col min="3" max="5" width="17.875" style="264" customWidth="1"/>
    <col min="6" max="8" width="13.125" style="264" customWidth="1"/>
    <col min="9" max="9" width="33.125" style="264" customWidth="1"/>
    <col min="10" max="10" width="9" style="264"/>
    <col min="11" max="11" width="31.5" style="264" customWidth="1"/>
    <col min="12" max="12" width="23.875" style="264" customWidth="1"/>
    <col min="13" max="16384" width="9" style="264"/>
  </cols>
  <sheetData>
    <row r="1" spans="2:12">
      <c r="B1" s="426" t="s">
        <v>2878</v>
      </c>
    </row>
    <row r="2" spans="2:12" ht="17.25">
      <c r="B2" s="1737" t="s">
        <v>295</v>
      </c>
      <c r="C2" s="1737"/>
      <c r="D2" s="1737"/>
      <c r="E2" s="1737"/>
      <c r="F2" s="1737"/>
      <c r="G2" s="1737"/>
      <c r="H2" s="1737"/>
      <c r="I2" s="1737"/>
      <c r="J2" s="1737"/>
      <c r="K2" s="1737"/>
      <c r="L2" s="1737"/>
    </row>
    <row r="4" spans="2:12" ht="16.5" customHeight="1">
      <c r="B4" s="1736" t="s">
        <v>306</v>
      </c>
      <c r="C4" s="1739" t="s">
        <v>296</v>
      </c>
      <c r="D4" s="1739" t="s">
        <v>297</v>
      </c>
      <c r="E4" s="1739" t="s">
        <v>298</v>
      </c>
      <c r="F4" s="431" t="s">
        <v>307</v>
      </c>
      <c r="G4" s="431" t="s">
        <v>308</v>
      </c>
      <c r="H4" s="431" t="s">
        <v>299</v>
      </c>
      <c r="I4" s="1739" t="s">
        <v>300</v>
      </c>
      <c r="J4" s="1724" t="s">
        <v>301</v>
      </c>
      <c r="K4" s="1726"/>
      <c r="L4" s="1739" t="s">
        <v>302</v>
      </c>
    </row>
    <row r="5" spans="2:12" ht="16.5" customHeight="1">
      <c r="B5" s="1563"/>
      <c r="C5" s="1740"/>
      <c r="D5" s="1740"/>
      <c r="E5" s="1740"/>
      <c r="F5" s="432" t="s">
        <v>309</v>
      </c>
      <c r="G5" s="432" t="s">
        <v>310</v>
      </c>
      <c r="H5" s="432" t="s">
        <v>303</v>
      </c>
      <c r="I5" s="1740"/>
      <c r="J5" s="410" t="s">
        <v>304</v>
      </c>
      <c r="K5" s="410" t="s">
        <v>305</v>
      </c>
      <c r="L5" s="1740"/>
    </row>
    <row r="6" spans="2:12" s="422" customFormat="1" ht="20.100000000000001" customHeight="1">
      <c r="B6" s="427" t="s">
        <v>382</v>
      </c>
      <c r="C6" s="1741" t="s">
        <v>383</v>
      </c>
      <c r="D6" s="1741"/>
      <c r="E6" s="1741"/>
      <c r="F6" s="1741"/>
      <c r="G6" s="1741"/>
      <c r="H6" s="1741"/>
      <c r="I6" s="1741"/>
      <c r="J6" s="1741"/>
      <c r="K6" s="1741"/>
      <c r="L6" s="1742"/>
    </row>
    <row r="7" spans="2:12">
      <c r="B7" s="276">
        <v>1</v>
      </c>
      <c r="C7" s="178"/>
      <c r="D7" s="178"/>
      <c r="E7" s="178"/>
      <c r="F7" s="178"/>
      <c r="G7" s="178"/>
      <c r="H7" s="178"/>
      <c r="I7" s="433"/>
      <c r="J7" s="179"/>
      <c r="K7" s="179"/>
      <c r="L7" s="178"/>
    </row>
    <row r="8" spans="2:12">
      <c r="B8" s="277">
        <v>2</v>
      </c>
      <c r="C8" s="179"/>
      <c r="D8" s="179"/>
      <c r="E8" s="179"/>
      <c r="F8" s="179"/>
      <c r="G8" s="179"/>
      <c r="H8" s="179"/>
      <c r="I8" s="179"/>
      <c r="J8" s="179"/>
      <c r="K8" s="179"/>
      <c r="L8" s="179"/>
    </row>
    <row r="9" spans="2:12">
      <c r="B9" s="276">
        <v>3</v>
      </c>
      <c r="C9" s="179"/>
      <c r="D9" s="179"/>
      <c r="E9" s="179"/>
      <c r="F9" s="179"/>
      <c r="G9" s="179"/>
      <c r="H9" s="179"/>
      <c r="I9" s="179"/>
      <c r="J9" s="179"/>
      <c r="K9" s="179"/>
      <c r="L9" s="179"/>
    </row>
    <row r="10" spans="2:12">
      <c r="B10" s="277">
        <v>4</v>
      </c>
      <c r="C10" s="179"/>
      <c r="D10" s="179"/>
      <c r="E10" s="179"/>
      <c r="F10" s="179"/>
      <c r="G10" s="179"/>
      <c r="H10" s="179"/>
      <c r="I10" s="179"/>
      <c r="J10" s="179"/>
      <c r="K10" s="179"/>
      <c r="L10" s="179"/>
    </row>
    <row r="11" spans="2:12">
      <c r="B11" s="276">
        <v>5</v>
      </c>
      <c r="C11" s="179"/>
      <c r="D11" s="179"/>
      <c r="E11" s="179"/>
      <c r="F11" s="179"/>
      <c r="G11" s="179"/>
      <c r="H11" s="179"/>
      <c r="I11" s="179"/>
      <c r="J11" s="179"/>
      <c r="K11" s="179"/>
      <c r="L11" s="179"/>
    </row>
    <row r="12" spans="2:12">
      <c r="B12" s="277">
        <v>6</v>
      </c>
      <c r="C12" s="179"/>
      <c r="D12" s="179"/>
      <c r="E12" s="179"/>
      <c r="F12" s="179"/>
      <c r="G12" s="179"/>
      <c r="H12" s="179"/>
      <c r="I12" s="179"/>
      <c r="J12" s="179"/>
      <c r="K12" s="179"/>
      <c r="L12" s="179"/>
    </row>
    <row r="13" spans="2:12">
      <c r="B13" s="276">
        <v>7</v>
      </c>
      <c r="C13" s="179"/>
      <c r="D13" s="179"/>
      <c r="E13" s="179"/>
      <c r="F13" s="179"/>
      <c r="G13" s="179"/>
      <c r="H13" s="179"/>
      <c r="I13" s="179"/>
      <c r="J13" s="179"/>
      <c r="K13" s="179"/>
      <c r="L13" s="179"/>
    </row>
    <row r="14" spans="2:12">
      <c r="B14" s="277">
        <v>8</v>
      </c>
      <c r="C14" s="179"/>
      <c r="D14" s="179"/>
      <c r="E14" s="179"/>
      <c r="F14" s="179"/>
      <c r="G14" s="179"/>
      <c r="H14" s="179"/>
      <c r="I14" s="179"/>
      <c r="J14" s="179"/>
      <c r="K14" s="179"/>
      <c r="L14" s="179"/>
    </row>
    <row r="15" spans="2:12">
      <c r="B15" s="276">
        <v>9</v>
      </c>
      <c r="C15" s="179"/>
      <c r="D15" s="179"/>
      <c r="E15" s="179"/>
      <c r="F15" s="179"/>
      <c r="G15" s="179"/>
      <c r="H15" s="179"/>
      <c r="I15" s="179"/>
      <c r="J15" s="179"/>
      <c r="K15" s="179"/>
      <c r="L15" s="179"/>
    </row>
    <row r="16" spans="2:12">
      <c r="B16" s="277">
        <v>10</v>
      </c>
      <c r="C16" s="179"/>
      <c r="D16" s="179"/>
      <c r="E16" s="179"/>
      <c r="F16" s="179"/>
      <c r="G16" s="179"/>
      <c r="H16" s="179"/>
      <c r="I16" s="179"/>
      <c r="J16" s="179"/>
      <c r="K16" s="179"/>
      <c r="L16" s="179"/>
    </row>
    <row r="17" spans="2:12" s="422" customFormat="1" ht="20.100000000000001" customHeight="1">
      <c r="B17" s="427" t="s">
        <v>382</v>
      </c>
      <c r="C17" s="1741" t="s">
        <v>4811</v>
      </c>
      <c r="D17" s="1741"/>
      <c r="E17" s="1741"/>
      <c r="F17" s="1741"/>
      <c r="G17" s="1741"/>
      <c r="H17" s="1741"/>
      <c r="I17" s="1741"/>
      <c r="J17" s="1741"/>
      <c r="K17" s="1741"/>
      <c r="L17" s="1742"/>
    </row>
    <row r="18" spans="2:12">
      <c r="B18" s="276">
        <v>1</v>
      </c>
      <c r="C18" s="179"/>
      <c r="D18" s="179"/>
      <c r="E18" s="179"/>
      <c r="F18" s="179"/>
      <c r="G18" s="179"/>
      <c r="H18" s="179"/>
      <c r="I18" s="179"/>
      <c r="J18" s="179"/>
      <c r="K18" s="179"/>
      <c r="L18" s="179"/>
    </row>
    <row r="19" spans="2:12">
      <c r="B19" s="277">
        <v>2</v>
      </c>
      <c r="C19" s="179"/>
      <c r="D19" s="179"/>
      <c r="E19" s="179"/>
      <c r="F19" s="179"/>
      <c r="G19" s="179"/>
      <c r="H19" s="179"/>
      <c r="I19" s="179"/>
      <c r="J19" s="179"/>
      <c r="K19" s="179"/>
      <c r="L19" s="179"/>
    </row>
    <row r="20" spans="2:12">
      <c r="B20" s="276">
        <v>3</v>
      </c>
      <c r="C20" s="179"/>
      <c r="D20" s="179"/>
      <c r="E20" s="179"/>
      <c r="F20" s="179"/>
      <c r="G20" s="179"/>
      <c r="H20" s="179"/>
      <c r="I20" s="179"/>
      <c r="J20" s="179"/>
      <c r="K20" s="179"/>
      <c r="L20" s="179"/>
    </row>
    <row r="21" spans="2:12">
      <c r="B21" s="277">
        <v>4</v>
      </c>
      <c r="C21" s="179"/>
      <c r="D21" s="179"/>
      <c r="E21" s="179"/>
      <c r="F21" s="179"/>
      <c r="G21" s="179"/>
      <c r="H21" s="179"/>
      <c r="I21" s="179"/>
      <c r="J21" s="179"/>
      <c r="K21" s="179"/>
      <c r="L21" s="179"/>
    </row>
    <row r="22" spans="2:12">
      <c r="B22" s="276">
        <v>5</v>
      </c>
      <c r="C22" s="179"/>
      <c r="D22" s="179"/>
      <c r="E22" s="179"/>
      <c r="F22" s="179"/>
      <c r="G22" s="179"/>
      <c r="H22" s="179"/>
      <c r="I22" s="179"/>
      <c r="J22" s="179"/>
      <c r="K22" s="179"/>
      <c r="L22" s="179"/>
    </row>
    <row r="23" spans="2:12">
      <c r="B23" s="277">
        <v>6</v>
      </c>
      <c r="C23" s="179"/>
      <c r="D23" s="179"/>
      <c r="E23" s="179"/>
      <c r="F23" s="179"/>
      <c r="G23" s="179"/>
      <c r="H23" s="179"/>
      <c r="I23" s="179"/>
      <c r="J23" s="179"/>
      <c r="K23" s="179"/>
      <c r="L23" s="179"/>
    </row>
    <row r="24" spans="2:12">
      <c r="B24" s="276">
        <v>7</v>
      </c>
      <c r="C24" s="179"/>
      <c r="D24" s="179"/>
      <c r="E24" s="179"/>
      <c r="F24" s="179"/>
      <c r="G24" s="179"/>
      <c r="H24" s="179"/>
      <c r="I24" s="179"/>
      <c r="J24" s="179"/>
      <c r="K24" s="179"/>
      <c r="L24" s="179"/>
    </row>
    <row r="25" spans="2:12">
      <c r="B25" s="277">
        <v>8</v>
      </c>
      <c r="C25" s="179"/>
      <c r="D25" s="179"/>
      <c r="E25" s="179"/>
      <c r="F25" s="179"/>
      <c r="G25" s="179"/>
      <c r="H25" s="179"/>
      <c r="I25" s="179"/>
      <c r="J25" s="179"/>
      <c r="K25" s="179"/>
      <c r="L25" s="179"/>
    </row>
    <row r="26" spans="2:12">
      <c r="B26" s="276">
        <v>9</v>
      </c>
      <c r="C26" s="179"/>
      <c r="D26" s="179"/>
      <c r="E26" s="179"/>
      <c r="F26" s="179"/>
      <c r="G26" s="179"/>
      <c r="H26" s="179"/>
      <c r="I26" s="179"/>
      <c r="J26" s="179"/>
      <c r="K26" s="179"/>
      <c r="L26" s="179"/>
    </row>
    <row r="27" spans="2:12">
      <c r="B27" s="277">
        <v>10</v>
      </c>
      <c r="C27" s="179"/>
      <c r="D27" s="179"/>
      <c r="E27" s="179"/>
      <c r="F27" s="179"/>
      <c r="G27" s="179"/>
      <c r="H27" s="179"/>
      <c r="I27" s="179"/>
      <c r="J27" s="179"/>
      <c r="K27" s="179"/>
      <c r="L27" s="179"/>
    </row>
    <row r="28" spans="2:12" s="422" customFormat="1" ht="20.100000000000001" customHeight="1">
      <c r="B28" s="427" t="s">
        <v>83</v>
      </c>
      <c r="C28" s="1741" t="s">
        <v>4810</v>
      </c>
      <c r="D28" s="1741"/>
      <c r="E28" s="1741"/>
      <c r="F28" s="1741"/>
      <c r="G28" s="1741"/>
      <c r="H28" s="1741"/>
      <c r="I28" s="1741"/>
      <c r="J28" s="1741"/>
      <c r="K28" s="1741"/>
      <c r="L28" s="1742"/>
    </row>
    <row r="29" spans="2:12">
      <c r="B29" s="276">
        <v>1</v>
      </c>
      <c r="C29" s="179"/>
      <c r="D29" s="179"/>
      <c r="E29" s="179"/>
      <c r="F29" s="179"/>
      <c r="G29" s="179"/>
      <c r="H29" s="179"/>
      <c r="I29" s="179"/>
      <c r="J29" s="179"/>
      <c r="K29" s="179"/>
      <c r="L29" s="179"/>
    </row>
    <row r="30" spans="2:12">
      <c r="B30" s="277">
        <v>2</v>
      </c>
      <c r="C30" s="179"/>
      <c r="D30" s="179"/>
      <c r="E30" s="179"/>
      <c r="F30" s="179"/>
      <c r="G30" s="179"/>
      <c r="H30" s="179"/>
      <c r="I30" s="179"/>
      <c r="J30" s="179"/>
      <c r="K30" s="179"/>
      <c r="L30" s="179"/>
    </row>
    <row r="31" spans="2:12">
      <c r="B31" s="276">
        <v>3</v>
      </c>
      <c r="C31" s="179"/>
      <c r="D31" s="179"/>
      <c r="E31" s="179"/>
      <c r="F31" s="179"/>
      <c r="G31" s="179"/>
      <c r="H31" s="179"/>
      <c r="I31" s="179"/>
      <c r="J31" s="179"/>
      <c r="K31" s="179"/>
      <c r="L31" s="179"/>
    </row>
    <row r="32" spans="2:12">
      <c r="B32" s="277">
        <v>4</v>
      </c>
      <c r="C32" s="179"/>
      <c r="D32" s="179"/>
      <c r="E32" s="179"/>
      <c r="F32" s="179"/>
      <c r="G32" s="179"/>
      <c r="H32" s="179"/>
      <c r="I32" s="179"/>
      <c r="J32" s="179"/>
      <c r="K32" s="179"/>
      <c r="L32" s="179"/>
    </row>
    <row r="33" spans="2:21">
      <c r="B33" s="276">
        <v>5</v>
      </c>
      <c r="C33" s="179"/>
      <c r="D33" s="179"/>
      <c r="E33" s="179"/>
      <c r="F33" s="179"/>
      <c r="G33" s="179"/>
      <c r="H33" s="179"/>
      <c r="I33" s="179"/>
      <c r="J33" s="179"/>
      <c r="K33" s="179"/>
      <c r="L33" s="179"/>
    </row>
    <row r="34" spans="2:21">
      <c r="B34" s="277">
        <v>6</v>
      </c>
      <c r="C34" s="179"/>
      <c r="D34" s="179"/>
      <c r="E34" s="179"/>
      <c r="F34" s="179"/>
      <c r="G34" s="179"/>
      <c r="H34" s="179"/>
      <c r="I34" s="179"/>
      <c r="J34" s="179"/>
      <c r="K34" s="179"/>
      <c r="L34" s="179"/>
    </row>
    <row r="35" spans="2:21">
      <c r="B35" s="276">
        <v>7</v>
      </c>
      <c r="C35" s="179"/>
      <c r="D35" s="179"/>
      <c r="E35" s="179"/>
      <c r="F35" s="179"/>
      <c r="G35" s="179"/>
      <c r="H35" s="179"/>
      <c r="I35" s="179"/>
      <c r="J35" s="179"/>
      <c r="K35" s="179"/>
      <c r="L35" s="179"/>
    </row>
    <row r="36" spans="2:21">
      <c r="B36" s="277">
        <v>8</v>
      </c>
      <c r="C36" s="179"/>
      <c r="D36" s="179"/>
      <c r="E36" s="179"/>
      <c r="F36" s="179"/>
      <c r="G36" s="179"/>
      <c r="H36" s="179"/>
      <c r="I36" s="179"/>
      <c r="J36" s="179"/>
      <c r="K36" s="179"/>
      <c r="L36" s="179"/>
    </row>
    <row r="37" spans="2:21">
      <c r="B37" s="276">
        <v>9</v>
      </c>
      <c r="C37" s="179"/>
      <c r="D37" s="179"/>
      <c r="E37" s="179"/>
      <c r="F37" s="179"/>
      <c r="G37" s="179"/>
      <c r="H37" s="179"/>
      <c r="I37" s="179"/>
      <c r="J37" s="179"/>
      <c r="K37" s="179"/>
      <c r="L37" s="179"/>
    </row>
    <row r="38" spans="2:21">
      <c r="B38" s="277">
        <v>10</v>
      </c>
      <c r="C38" s="179"/>
      <c r="D38" s="179"/>
      <c r="E38" s="179"/>
      <c r="F38" s="179"/>
      <c r="G38" s="179"/>
      <c r="H38" s="179"/>
      <c r="I38" s="179"/>
      <c r="J38" s="179"/>
      <c r="K38" s="179"/>
      <c r="L38" s="179"/>
    </row>
    <row r="39" spans="2:21" ht="6" customHeight="1">
      <c r="B39" s="428"/>
      <c r="C39" s="428"/>
      <c r="D39" s="428"/>
      <c r="E39" s="428"/>
      <c r="F39" s="428"/>
      <c r="G39" s="428"/>
      <c r="H39" s="428"/>
      <c r="I39" s="428"/>
      <c r="J39" s="428"/>
      <c r="K39" s="428"/>
      <c r="L39" s="428"/>
    </row>
    <row r="40" spans="2:21">
      <c r="B40" s="429" t="s">
        <v>311</v>
      </c>
      <c r="C40" s="1738" t="s">
        <v>379</v>
      </c>
      <c r="D40" s="1738"/>
      <c r="E40" s="1738"/>
      <c r="F40" s="1738"/>
      <c r="G40" s="1738"/>
      <c r="H40" s="1738"/>
      <c r="I40" s="1738"/>
      <c r="J40" s="1738"/>
      <c r="K40" s="1738"/>
      <c r="L40" s="1738"/>
    </row>
    <row r="41" spans="2:21">
      <c r="B41" s="429" t="s">
        <v>312</v>
      </c>
      <c r="C41" s="1735" t="s">
        <v>375</v>
      </c>
      <c r="D41" s="1735"/>
      <c r="E41" s="1735"/>
      <c r="F41" s="1735"/>
      <c r="G41" s="1735"/>
      <c r="H41" s="1735"/>
      <c r="I41" s="1735"/>
      <c r="J41" s="1735"/>
      <c r="K41" s="1735"/>
      <c r="L41" s="1735"/>
      <c r="M41" s="423"/>
      <c r="N41" s="423"/>
      <c r="O41" s="423"/>
      <c r="P41" s="423"/>
      <c r="Q41" s="423"/>
      <c r="R41" s="423"/>
      <c r="S41" s="423"/>
      <c r="T41" s="423"/>
      <c r="U41" s="423"/>
    </row>
    <row r="42" spans="2:21">
      <c r="B42" s="429" t="s">
        <v>182</v>
      </c>
      <c r="C42" s="1734" t="s">
        <v>313</v>
      </c>
      <c r="D42" s="1734"/>
      <c r="E42" s="1734"/>
      <c r="F42" s="1734"/>
      <c r="G42" s="1734"/>
      <c r="H42" s="1734"/>
      <c r="I42" s="1734"/>
      <c r="J42" s="1734"/>
      <c r="K42" s="1734"/>
      <c r="L42" s="1734"/>
      <c r="M42" s="423"/>
      <c r="N42" s="423"/>
      <c r="O42" s="423"/>
      <c r="P42" s="423"/>
      <c r="Q42" s="423"/>
      <c r="R42" s="423"/>
      <c r="S42" s="423"/>
      <c r="T42" s="423"/>
      <c r="U42" s="423"/>
    </row>
    <row r="43" spans="2:21" ht="12.75" thickBot="1">
      <c r="B43" s="429" t="s">
        <v>183</v>
      </c>
      <c r="C43" s="1735" t="s">
        <v>380</v>
      </c>
      <c r="D43" s="1735"/>
      <c r="E43" s="1735"/>
      <c r="F43" s="1735"/>
      <c r="G43" s="1735"/>
      <c r="H43" s="1735"/>
      <c r="I43" s="1735"/>
      <c r="J43" s="1735"/>
      <c r="K43" s="1735"/>
      <c r="L43" s="1735"/>
      <c r="M43" s="424"/>
      <c r="N43" s="424"/>
      <c r="O43" s="424"/>
      <c r="P43" s="424"/>
      <c r="Q43" s="424"/>
      <c r="R43" s="424"/>
      <c r="S43" s="424"/>
      <c r="T43" s="424"/>
      <c r="U43" s="424"/>
    </row>
    <row r="44" spans="2:21" ht="12" customHeight="1">
      <c r="B44" s="428"/>
      <c r="C44" s="428"/>
      <c r="D44" s="428"/>
      <c r="E44" s="428"/>
      <c r="F44" s="428"/>
      <c r="G44" s="428"/>
      <c r="H44" s="428"/>
      <c r="I44" s="428"/>
      <c r="J44" s="428"/>
      <c r="K44" s="1730" t="s">
        <v>234</v>
      </c>
      <c r="L44" s="1731"/>
      <c r="M44" s="425"/>
    </row>
    <row r="45" spans="2:21" ht="12.75" customHeight="1" thickBot="1">
      <c r="B45" s="428"/>
      <c r="C45" s="428"/>
      <c r="D45" s="428"/>
      <c r="E45" s="428"/>
      <c r="F45" s="428"/>
      <c r="G45" s="428"/>
      <c r="H45" s="428"/>
      <c r="I45" s="428"/>
      <c r="J45" s="428"/>
      <c r="K45" s="1732"/>
      <c r="L45" s="1733"/>
      <c r="M45" s="425"/>
    </row>
  </sheetData>
  <mergeCells count="16">
    <mergeCell ref="K44:L45"/>
    <mergeCell ref="C42:L42"/>
    <mergeCell ref="C43:L43"/>
    <mergeCell ref="B4:B5"/>
    <mergeCell ref="B2:L2"/>
    <mergeCell ref="C40:L40"/>
    <mergeCell ref="C41:L41"/>
    <mergeCell ref="E4:E5"/>
    <mergeCell ref="D4:D5"/>
    <mergeCell ref="C4:C5"/>
    <mergeCell ref="J4:K4"/>
    <mergeCell ref="I4:I5"/>
    <mergeCell ref="L4:L5"/>
    <mergeCell ref="C6:L6"/>
    <mergeCell ref="C17:L17"/>
    <mergeCell ref="C28:L28"/>
  </mergeCells>
  <phoneticPr fontId="28"/>
  <printOptions horizontalCentered="1"/>
  <pageMargins left="0.78740157480314965" right="0.78740157480314965" top="0.78740157480314965" bottom="0.78740157480314965" header="0.39370078740157483" footer="0.39370078740157483"/>
  <pageSetup paperSize="8" scale="99" fitToHeight="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zoomScaleNormal="100" zoomScaleSheetLayoutView="70" workbookViewId="0"/>
  </sheetViews>
  <sheetFormatPr defaultColWidth="5.625" defaultRowHeight="19.5" customHeight="1"/>
  <cols>
    <col min="1" max="1" width="2.875" style="74" customWidth="1"/>
    <col min="2" max="2" width="13.75" style="74" customWidth="1"/>
    <col min="3" max="3" width="20.625" style="74" customWidth="1"/>
    <col min="4" max="4" width="14.625" style="74" customWidth="1"/>
    <col min="5" max="5" width="19.875" style="74" customWidth="1"/>
    <col min="6" max="6" width="14.625" style="74" customWidth="1"/>
    <col min="7" max="16384" width="5.625" style="74"/>
  </cols>
  <sheetData>
    <row r="1" spans="2:6" ht="19.5" customHeight="1">
      <c r="B1" s="356" t="s">
        <v>4906</v>
      </c>
      <c r="F1" s="75"/>
    </row>
    <row r="2" spans="2:6" ht="19.5" customHeight="1">
      <c r="F2" s="75"/>
    </row>
    <row r="3" spans="2:6" ht="19.5" customHeight="1">
      <c r="B3" s="1539" t="s">
        <v>2880</v>
      </c>
      <c r="C3" s="1539"/>
      <c r="D3" s="1539"/>
      <c r="E3" s="1539"/>
      <c r="F3" s="1539"/>
    </row>
    <row r="5" spans="2:6" ht="19.5" customHeight="1">
      <c r="B5" s="356"/>
    </row>
    <row r="6" spans="2:6" s="76" customFormat="1" ht="19.5" customHeight="1">
      <c r="B6" s="1743" t="s">
        <v>2879</v>
      </c>
      <c r="C6" s="1537" t="s">
        <v>2815</v>
      </c>
      <c r="D6" s="1537" t="s">
        <v>239</v>
      </c>
      <c r="E6" s="1529" t="s">
        <v>240</v>
      </c>
      <c r="F6" s="1533" t="s">
        <v>241</v>
      </c>
    </row>
    <row r="7" spans="2:6" ht="19.5" customHeight="1">
      <c r="B7" s="1536"/>
      <c r="C7" s="1538"/>
      <c r="D7" s="1538"/>
      <c r="E7" s="1530"/>
      <c r="F7" s="1534"/>
    </row>
    <row r="8" spans="2:6" ht="19.5" customHeight="1">
      <c r="B8" s="976"/>
      <c r="C8" s="977"/>
      <c r="D8" s="977"/>
      <c r="E8" s="978"/>
      <c r="F8" s="979"/>
    </row>
    <row r="9" spans="2:6" ht="19.5" customHeight="1">
      <c r="B9" s="980"/>
      <c r="C9" s="981"/>
      <c r="D9" s="981"/>
      <c r="E9" s="982"/>
      <c r="F9" s="983"/>
    </row>
    <row r="10" spans="2:6" ht="19.5" customHeight="1">
      <c r="B10" s="980"/>
      <c r="C10" s="981"/>
      <c r="D10" s="981"/>
      <c r="E10" s="982"/>
      <c r="F10" s="983"/>
    </row>
    <row r="11" spans="2:6" ht="19.5" customHeight="1">
      <c r="B11" s="980"/>
      <c r="C11" s="981"/>
      <c r="D11" s="981"/>
      <c r="E11" s="982"/>
      <c r="F11" s="983"/>
    </row>
    <row r="12" spans="2:6" ht="19.5" customHeight="1">
      <c r="B12" s="980"/>
      <c r="C12" s="981"/>
      <c r="D12" s="981"/>
      <c r="E12" s="982"/>
      <c r="F12" s="983"/>
    </row>
    <row r="13" spans="2:6" ht="19.5" customHeight="1">
      <c r="B13" s="984"/>
      <c r="C13" s="985" t="s">
        <v>178</v>
      </c>
      <c r="D13" s="986"/>
      <c r="E13" s="987"/>
      <c r="F13" s="988"/>
    </row>
    <row r="14" spans="2:6" ht="19.5" customHeight="1">
      <c r="B14" s="976"/>
      <c r="C14" s="977"/>
      <c r="D14" s="977"/>
      <c r="E14" s="978"/>
      <c r="F14" s="979"/>
    </row>
    <row r="15" spans="2:6" ht="19.5" customHeight="1">
      <c r="B15" s="980"/>
      <c r="C15" s="981"/>
      <c r="D15" s="981"/>
      <c r="E15" s="982"/>
      <c r="F15" s="983"/>
    </row>
    <row r="16" spans="2:6" ht="19.5" customHeight="1">
      <c r="B16" s="980"/>
      <c r="C16" s="981"/>
      <c r="D16" s="981"/>
      <c r="E16" s="982"/>
      <c r="F16" s="983"/>
    </row>
    <row r="17" spans="2:6" ht="19.5" customHeight="1">
      <c r="B17" s="980"/>
      <c r="C17" s="981"/>
      <c r="D17" s="981"/>
      <c r="E17" s="982"/>
      <c r="F17" s="983"/>
    </row>
    <row r="18" spans="2:6" ht="19.5" customHeight="1">
      <c r="B18" s="980"/>
      <c r="C18" s="981"/>
      <c r="D18" s="981"/>
      <c r="E18" s="982"/>
      <c r="F18" s="983"/>
    </row>
    <row r="19" spans="2:6" ht="19.5" customHeight="1">
      <c r="B19" s="984"/>
      <c r="C19" s="985" t="s">
        <v>178</v>
      </c>
      <c r="D19" s="986"/>
      <c r="E19" s="987"/>
      <c r="F19" s="988"/>
    </row>
    <row r="20" spans="2:6" ht="19.5" customHeight="1">
      <c r="B20" s="1031"/>
      <c r="C20" s="989"/>
      <c r="D20" s="977"/>
      <c r="E20" s="978"/>
      <c r="F20" s="979"/>
    </row>
    <row r="21" spans="2:6" ht="19.5" customHeight="1">
      <c r="B21" s="1032"/>
      <c r="C21" s="990"/>
      <c r="D21" s="981"/>
      <c r="E21" s="982"/>
      <c r="F21" s="983"/>
    </row>
    <row r="22" spans="2:6" ht="19.5" customHeight="1">
      <c r="B22" s="980"/>
      <c r="C22" s="981"/>
      <c r="D22" s="981"/>
      <c r="E22" s="982"/>
      <c r="F22" s="983"/>
    </row>
    <row r="23" spans="2:6" ht="19.5" customHeight="1">
      <c r="B23" s="980"/>
      <c r="C23" s="981"/>
      <c r="D23" s="981"/>
      <c r="E23" s="982"/>
      <c r="F23" s="983"/>
    </row>
    <row r="24" spans="2:6" ht="19.5" customHeight="1">
      <c r="B24" s="980"/>
      <c r="C24" s="991"/>
      <c r="D24" s="991"/>
      <c r="E24" s="992"/>
      <c r="F24" s="993"/>
    </row>
    <row r="25" spans="2:6" ht="19.5" customHeight="1">
      <c r="B25" s="984"/>
      <c r="C25" s="985" t="s">
        <v>178</v>
      </c>
      <c r="D25" s="986"/>
      <c r="E25" s="987"/>
      <c r="F25" s="988"/>
    </row>
    <row r="26" spans="2:6" ht="19.5" customHeight="1">
      <c r="B26" s="994" t="s">
        <v>177</v>
      </c>
      <c r="C26" s="995"/>
      <c r="D26" s="996"/>
      <c r="E26" s="997"/>
      <c r="F26" s="996"/>
    </row>
    <row r="27" spans="2:6" ht="19.5" customHeight="1">
      <c r="B27" s="356"/>
      <c r="C27" s="356"/>
      <c r="D27" s="356"/>
      <c r="E27" s="356"/>
      <c r="F27" s="356"/>
    </row>
    <row r="28" spans="2:6" ht="19.5" customHeight="1">
      <c r="B28" s="356"/>
      <c r="C28" s="356"/>
      <c r="D28" s="356"/>
      <c r="E28" s="1527" t="s">
        <v>234</v>
      </c>
      <c r="F28" s="1528"/>
    </row>
  </sheetData>
  <mergeCells count="7">
    <mergeCell ref="E28:F28"/>
    <mergeCell ref="B3:F3"/>
    <mergeCell ref="B6:B7"/>
    <mergeCell ref="C6:C7"/>
    <mergeCell ref="D6:D7"/>
    <mergeCell ref="E6:E7"/>
    <mergeCell ref="F6:F7"/>
  </mergeCells>
  <phoneticPr fontId="28"/>
  <printOptions horizontalCentered="1"/>
  <pageMargins left="0.59055118110236227" right="0.59055118110236227" top="0.59055118110236227" bottom="0.59055118110236227" header="0.51181102362204722" footer="0.31496062992125984"/>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showGridLines="0" zoomScaleNormal="100" zoomScaleSheetLayoutView="85" workbookViewId="0"/>
  </sheetViews>
  <sheetFormatPr defaultColWidth="9" defaultRowHeight="12"/>
  <cols>
    <col min="1" max="1" width="2.125" style="52" customWidth="1"/>
    <col min="2" max="2" width="4.625" style="52" customWidth="1"/>
    <col min="3" max="3" width="25.625" style="52" customWidth="1"/>
    <col min="4" max="4" width="40.625" style="52" customWidth="1"/>
    <col min="5" max="6" width="15.625" style="52" customWidth="1"/>
    <col min="7" max="7" width="2.125" style="52" customWidth="1"/>
    <col min="8" max="11" width="13.625" style="52" customWidth="1"/>
    <col min="12" max="16384" width="9" style="52"/>
  </cols>
  <sheetData>
    <row r="1" spans="1:14" s="102" customFormat="1" ht="20.100000000000001" customHeight="1">
      <c r="B1" s="1614" t="s">
        <v>2881</v>
      </c>
      <c r="C1" s="1297"/>
      <c r="D1" s="1297"/>
      <c r="E1" s="1297"/>
      <c r="F1" s="1297"/>
      <c r="G1" s="563"/>
      <c r="H1" s="94"/>
      <c r="I1" s="94"/>
      <c r="J1" s="94"/>
      <c r="K1" s="94"/>
    </row>
    <row r="2" spans="1:14" s="102" customFormat="1" ht="9.9499999999999993" customHeight="1">
      <c r="B2" s="95"/>
      <c r="C2" s="94"/>
      <c r="D2" s="94"/>
      <c r="E2" s="96"/>
      <c r="F2" s="97"/>
      <c r="G2" s="94"/>
      <c r="H2" s="94"/>
    </row>
    <row r="3" spans="1:14" s="102" customFormat="1" ht="20.100000000000001" customHeight="1">
      <c r="B3" s="1475" t="s">
        <v>4818</v>
      </c>
      <c r="C3" s="1423"/>
      <c r="D3" s="1423"/>
      <c r="E3" s="1423"/>
      <c r="F3" s="1423"/>
      <c r="G3" s="564"/>
      <c r="H3" s="565"/>
      <c r="I3" s="565"/>
      <c r="J3" s="565"/>
      <c r="K3" s="565"/>
      <c r="L3" s="566"/>
      <c r="M3" s="566"/>
      <c r="N3" s="566"/>
    </row>
    <row r="4" spans="1:14" s="102" customFormat="1" ht="8.25" customHeight="1">
      <c r="A4" s="567"/>
      <c r="B4" s="568"/>
      <c r="C4" s="568"/>
      <c r="D4" s="568"/>
      <c r="E4" s="568"/>
      <c r="F4" s="568"/>
      <c r="G4" s="568"/>
      <c r="H4" s="565"/>
      <c r="I4" s="565"/>
      <c r="J4" s="565"/>
      <c r="K4" s="565"/>
      <c r="L4" s="566"/>
      <c r="M4" s="566"/>
      <c r="N4" s="566"/>
    </row>
    <row r="5" spans="1:14" s="123" customFormat="1" ht="20.100000000000001" customHeight="1" thickBot="1">
      <c r="A5" s="569"/>
      <c r="B5" s="260" t="s">
        <v>83</v>
      </c>
      <c r="C5" s="260" t="s">
        <v>4819</v>
      </c>
      <c r="D5" s="546"/>
      <c r="E5" s="570"/>
      <c r="F5" s="570"/>
    </row>
    <row r="6" spans="1:14" s="123" customFormat="1" ht="20.100000000000001" customHeight="1">
      <c r="A6" s="569"/>
      <c r="B6" s="1615" t="s">
        <v>319</v>
      </c>
      <c r="C6" s="1616"/>
      <c r="D6" s="1619" t="s">
        <v>135</v>
      </c>
      <c r="E6" s="1621" t="s">
        <v>136</v>
      </c>
      <c r="F6" s="1622"/>
    </row>
    <row r="7" spans="1:14" s="123" customFormat="1" ht="20.100000000000001" customHeight="1" thickBot="1">
      <c r="A7" s="569"/>
      <c r="B7" s="1617"/>
      <c r="C7" s="1618"/>
      <c r="D7" s="1620"/>
      <c r="E7" s="577" t="s">
        <v>2883</v>
      </c>
      <c r="F7" s="578" t="s">
        <v>2884</v>
      </c>
    </row>
    <row r="8" spans="1:14" s="123" customFormat="1" ht="20.100000000000001" customHeight="1">
      <c r="A8" s="569"/>
      <c r="B8" s="1610"/>
      <c r="C8" s="1611"/>
      <c r="D8" s="571"/>
      <c r="E8" s="572"/>
      <c r="F8" s="1612">
        <f>SUM(E8:E14)</f>
        <v>0</v>
      </c>
    </row>
    <row r="9" spans="1:14" s="123" customFormat="1" ht="20.100000000000001" customHeight="1">
      <c r="A9" s="569"/>
      <c r="B9" s="1606"/>
      <c r="C9" s="1607"/>
      <c r="D9" s="573"/>
      <c r="E9" s="574"/>
      <c r="F9" s="1612"/>
    </row>
    <row r="10" spans="1:14" s="123" customFormat="1" ht="20.100000000000001" customHeight="1">
      <c r="A10" s="569"/>
      <c r="B10" s="1606"/>
      <c r="C10" s="1607"/>
      <c r="D10" s="573"/>
      <c r="E10" s="574"/>
      <c r="F10" s="1612"/>
    </row>
    <row r="11" spans="1:14" s="123" customFormat="1" ht="20.100000000000001" customHeight="1">
      <c r="A11" s="569"/>
      <c r="B11" s="1606"/>
      <c r="C11" s="1607"/>
      <c r="D11" s="573"/>
      <c r="E11" s="574"/>
      <c r="F11" s="1612"/>
    </row>
    <row r="12" spans="1:14" s="123" customFormat="1" ht="20.100000000000001" customHeight="1">
      <c r="A12" s="569"/>
      <c r="B12" s="1606"/>
      <c r="C12" s="1607"/>
      <c r="D12" s="573"/>
      <c r="E12" s="574"/>
      <c r="F12" s="1612"/>
    </row>
    <row r="13" spans="1:14" s="123" customFormat="1" ht="20.100000000000001" customHeight="1">
      <c r="A13" s="569"/>
      <c r="B13" s="1606"/>
      <c r="C13" s="1607"/>
      <c r="D13" s="573"/>
      <c r="E13" s="574"/>
      <c r="F13" s="1612"/>
    </row>
    <row r="14" spans="1:14" s="123" customFormat="1" ht="20.100000000000001" customHeight="1" thickBot="1">
      <c r="A14" s="569"/>
      <c r="B14" s="1608"/>
      <c r="C14" s="1609"/>
      <c r="D14" s="575"/>
      <c r="E14" s="576"/>
      <c r="F14" s="1613"/>
    </row>
    <row r="15" spans="1:14" s="123" customFormat="1" ht="20.100000000000001" customHeight="1" thickBot="1">
      <c r="A15" s="569"/>
      <c r="B15" s="1033"/>
      <c r="C15" s="1033"/>
      <c r="D15" s="1033"/>
      <c r="E15" s="1034"/>
      <c r="F15" s="1035"/>
    </row>
    <row r="16" spans="1:14" s="123" customFormat="1" ht="20.100000000000001" customHeight="1" thickBot="1">
      <c r="A16" s="569"/>
      <c r="B16" s="1744" t="s">
        <v>2882</v>
      </c>
      <c r="C16" s="1745"/>
      <c r="D16" s="1038" t="s">
        <v>494</v>
      </c>
      <c r="E16" s="1034"/>
      <c r="F16" s="1035"/>
    </row>
    <row r="17" spans="2:6" s="1037" customFormat="1" ht="23.25" customHeight="1">
      <c r="B17" s="1036"/>
      <c r="C17" s="1036"/>
    </row>
    <row r="18" spans="2:6" ht="13.5" customHeight="1">
      <c r="B18" s="31" t="s">
        <v>65</v>
      </c>
      <c r="C18" s="1448" t="s">
        <v>137</v>
      </c>
      <c r="D18" s="1446"/>
      <c r="E18" s="1446"/>
      <c r="F18" s="1446"/>
    </row>
    <row r="19" spans="2:6" ht="13.5" customHeight="1">
      <c r="B19" s="31" t="s">
        <v>66</v>
      </c>
      <c r="C19" s="1448" t="s">
        <v>551</v>
      </c>
      <c r="D19" s="1446"/>
      <c r="E19" s="1446"/>
      <c r="F19" s="1446"/>
    </row>
    <row r="20" spans="2:6" ht="13.5" customHeight="1">
      <c r="B20" s="31" t="s">
        <v>182</v>
      </c>
      <c r="C20" s="1567" t="s">
        <v>366</v>
      </c>
      <c r="D20" s="1446"/>
      <c r="E20" s="1446"/>
      <c r="F20" s="1446"/>
    </row>
    <row r="21" spans="2:6" ht="13.5" customHeight="1">
      <c r="B21" s="31" t="s">
        <v>183</v>
      </c>
      <c r="C21" s="1448" t="s">
        <v>370</v>
      </c>
      <c r="D21" s="1446"/>
      <c r="E21" s="1446"/>
      <c r="F21" s="1446"/>
    </row>
    <row r="22" spans="2:6" ht="24.95" customHeight="1">
      <c r="B22" s="31" t="s">
        <v>180</v>
      </c>
      <c r="C22" s="1600" t="s">
        <v>552</v>
      </c>
      <c r="D22" s="1420"/>
      <c r="E22" s="1420"/>
      <c r="F22" s="1420"/>
    </row>
    <row r="23" spans="2:6" ht="13.5" customHeight="1">
      <c r="B23" s="31" t="s">
        <v>181</v>
      </c>
      <c r="C23" s="1420" t="s">
        <v>2891</v>
      </c>
      <c r="D23" s="1601"/>
      <c r="E23" s="1601"/>
      <c r="F23" s="1601"/>
    </row>
    <row r="24" spans="2:6" ht="24" customHeight="1">
      <c r="B24" s="31" t="s">
        <v>4812</v>
      </c>
      <c r="C24" s="1746" t="s">
        <v>4813</v>
      </c>
      <c r="D24" s="1746"/>
      <c r="E24" s="1746"/>
      <c r="F24" s="1746"/>
    </row>
    <row r="25" spans="2:6" ht="24.95" customHeight="1">
      <c r="B25" s="31" t="s">
        <v>4809</v>
      </c>
      <c r="C25" s="1420" t="s">
        <v>4815</v>
      </c>
      <c r="D25" s="1601"/>
      <c r="E25" s="1601"/>
      <c r="F25" s="1601"/>
    </row>
    <row r="26" spans="2:6" ht="13.5" customHeight="1">
      <c r="B26" s="31"/>
      <c r="C26" s="1420"/>
      <c r="D26" s="1601"/>
      <c r="E26" s="1601"/>
      <c r="F26" s="1601"/>
    </row>
    <row r="27" spans="2:6" ht="8.25" customHeight="1" thickBot="1"/>
    <row r="28" spans="2:6">
      <c r="E28" s="1602" t="s">
        <v>234</v>
      </c>
      <c r="F28" s="1603"/>
    </row>
    <row r="29" spans="2:6" ht="12.75" thickBot="1">
      <c r="E29" s="1604"/>
      <c r="F29" s="1605"/>
    </row>
    <row r="30" spans="2:6" ht="8.25" customHeight="1"/>
  </sheetData>
  <mergeCells count="24">
    <mergeCell ref="B8:C8"/>
    <mergeCell ref="F8:F14"/>
    <mergeCell ref="B9:C9"/>
    <mergeCell ref="B10:C10"/>
    <mergeCell ref="B11:C11"/>
    <mergeCell ref="B12:C12"/>
    <mergeCell ref="B13:C13"/>
    <mergeCell ref="B14:C14"/>
    <mergeCell ref="B1:F1"/>
    <mergeCell ref="B3:F3"/>
    <mergeCell ref="B6:C7"/>
    <mergeCell ref="D6:D7"/>
    <mergeCell ref="E6:F6"/>
    <mergeCell ref="E28:F29"/>
    <mergeCell ref="B16:C16"/>
    <mergeCell ref="C20:F20"/>
    <mergeCell ref="C18:F18"/>
    <mergeCell ref="C19:F19"/>
    <mergeCell ref="C21:F21"/>
    <mergeCell ref="C22:F22"/>
    <mergeCell ref="C26:F26"/>
    <mergeCell ref="C23:F23"/>
    <mergeCell ref="C24:F24"/>
    <mergeCell ref="C25:F25"/>
  </mergeCells>
  <phoneticPr fontId="28"/>
  <printOptions horizontalCentered="1"/>
  <pageMargins left="0.78740157480314965" right="0.78740157480314965" top="0.78740157480314965" bottom="0.78740157480314965" header="0.51181102362204722" footer="0.51181102362204722"/>
  <pageSetup paperSize="9" scale="81"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Normal="100" zoomScaleSheetLayoutView="85" workbookViewId="0"/>
  </sheetViews>
  <sheetFormatPr defaultColWidth="9" defaultRowHeight="12"/>
  <cols>
    <col min="1" max="1" width="2.625" style="52" customWidth="1"/>
    <col min="2" max="2" width="3.875" style="52" customWidth="1"/>
    <col min="3" max="4" width="2.625" style="52" customWidth="1"/>
    <col min="5" max="5" width="40.625" style="52" customWidth="1"/>
    <col min="6" max="6" width="15.625" style="52" customWidth="1"/>
    <col min="7" max="7" width="19.125" style="52" customWidth="1"/>
    <col min="8" max="8" width="13.625" style="52" customWidth="1"/>
    <col min="9" max="10" width="20.625" style="52" customWidth="1"/>
    <col min="11" max="11" width="2.625" style="52" customWidth="1"/>
    <col min="12" max="24" width="12.625" style="52" customWidth="1"/>
    <col min="25" max="25" width="3.125" style="52" customWidth="1"/>
    <col min="26" max="39" width="12.625" style="52" customWidth="1"/>
    <col min="40" max="59" width="13.625" style="52" customWidth="1"/>
    <col min="60" max="16384" width="9" style="52"/>
  </cols>
  <sheetData>
    <row r="1" spans="1:17" s="102" customFormat="1" ht="20.100000000000001" customHeight="1">
      <c r="B1" s="1614" t="s">
        <v>2885</v>
      </c>
      <c r="C1" s="1474"/>
      <c r="D1" s="1474"/>
      <c r="E1" s="1474"/>
      <c r="F1" s="1474"/>
      <c r="G1" s="1474"/>
      <c r="H1" s="1474"/>
      <c r="I1" s="1474"/>
      <c r="J1" s="1474"/>
      <c r="K1" s="94"/>
      <c r="L1" s="94"/>
      <c r="M1" s="94"/>
      <c r="N1" s="94"/>
    </row>
    <row r="2" spans="1:17" s="102" customFormat="1" ht="9.9499999999999993" customHeight="1">
      <c r="A2" s="95"/>
      <c r="B2" s="94"/>
      <c r="C2" s="94"/>
      <c r="D2" s="94"/>
      <c r="E2" s="96"/>
      <c r="F2" s="97"/>
      <c r="G2" s="97"/>
      <c r="H2" s="97"/>
      <c r="I2" s="97"/>
      <c r="J2" s="97"/>
      <c r="K2" s="94"/>
    </row>
    <row r="3" spans="1:17" s="654" customFormat="1" ht="20.100000000000001" customHeight="1">
      <c r="A3" s="652"/>
      <c r="B3" s="1422" t="s">
        <v>4864</v>
      </c>
      <c r="C3" s="1422"/>
      <c r="D3" s="1422"/>
      <c r="E3" s="1422"/>
      <c r="F3" s="1422"/>
      <c r="G3" s="1422"/>
      <c r="H3" s="1422"/>
      <c r="I3" s="1422"/>
      <c r="J3" s="1422"/>
      <c r="K3" s="565"/>
      <c r="L3" s="565"/>
      <c r="M3" s="565"/>
      <c r="N3" s="565"/>
      <c r="O3" s="653"/>
      <c r="P3" s="653"/>
      <c r="Q3" s="653"/>
    </row>
    <row r="4" spans="1:17" ht="8.25" customHeight="1" thickBot="1">
      <c r="A4" s="565"/>
      <c r="B4" s="565"/>
      <c r="C4" s="565"/>
      <c r="D4" s="565"/>
      <c r="E4" s="565"/>
      <c r="F4" s="565"/>
      <c r="G4" s="565"/>
      <c r="H4" s="565"/>
      <c r="I4" s="565"/>
      <c r="J4" s="565"/>
      <c r="K4" s="565"/>
      <c r="L4" s="565"/>
      <c r="M4" s="565"/>
      <c r="N4" s="565"/>
    </row>
    <row r="5" spans="1:17" ht="31.5" customHeight="1">
      <c r="B5" s="1669" t="s">
        <v>156</v>
      </c>
      <c r="C5" s="1670"/>
      <c r="D5" s="1670"/>
      <c r="E5" s="1671"/>
      <c r="F5" s="669" t="s">
        <v>560</v>
      </c>
      <c r="G5" s="668" t="s">
        <v>640</v>
      </c>
      <c r="H5" s="1675" t="s">
        <v>333</v>
      </c>
      <c r="I5" s="1670"/>
      <c r="J5" s="1676"/>
      <c r="K5" s="655"/>
    </row>
    <row r="6" spans="1:17" ht="20.100000000000001" customHeight="1" thickBot="1">
      <c r="B6" s="1672"/>
      <c r="C6" s="1673"/>
      <c r="D6" s="1673"/>
      <c r="E6" s="1674"/>
      <c r="F6" s="81" t="s">
        <v>138</v>
      </c>
      <c r="G6" s="81" t="s">
        <v>150</v>
      </c>
      <c r="H6" s="1677"/>
      <c r="I6" s="1673"/>
      <c r="J6" s="1678"/>
      <c r="K6" s="655"/>
    </row>
    <row r="7" spans="1:17" ht="20.100000000000001" customHeight="1">
      <c r="A7" s="119"/>
      <c r="B7" s="120"/>
      <c r="C7" s="670"/>
      <c r="D7" s="656" t="s">
        <v>89</v>
      </c>
      <c r="E7" s="1009"/>
      <c r="F7" s="658"/>
      <c r="G7" s="658"/>
      <c r="H7" s="1679"/>
      <c r="I7" s="1680"/>
      <c r="J7" s="1681"/>
      <c r="K7" s="655"/>
    </row>
    <row r="8" spans="1:17" ht="20.100000000000001" customHeight="1">
      <c r="A8" s="119"/>
      <c r="B8" s="120"/>
      <c r="C8" s="670"/>
      <c r="D8" s="659" t="s">
        <v>89</v>
      </c>
      <c r="E8" s="660"/>
      <c r="F8" s="661"/>
      <c r="G8" s="661"/>
      <c r="H8" s="1663"/>
      <c r="I8" s="1664"/>
      <c r="J8" s="1665"/>
      <c r="K8" s="655"/>
    </row>
    <row r="9" spans="1:17" ht="20.100000000000001" customHeight="1">
      <c r="A9" s="119"/>
      <c r="B9" s="120"/>
      <c r="C9" s="671" t="s">
        <v>141</v>
      </c>
      <c r="D9" s="1655" t="s">
        <v>151</v>
      </c>
      <c r="E9" s="1656"/>
      <c r="F9" s="661"/>
      <c r="G9" s="661"/>
      <c r="H9" s="1663"/>
      <c r="I9" s="1664"/>
      <c r="J9" s="1665"/>
      <c r="K9" s="655"/>
    </row>
    <row r="10" spans="1:17" ht="20.100000000000001" customHeight="1">
      <c r="A10" s="119"/>
      <c r="B10" s="120"/>
      <c r="C10" s="670"/>
      <c r="D10" s="662" t="s">
        <v>89</v>
      </c>
      <c r="E10" s="1008"/>
      <c r="F10" s="664"/>
      <c r="G10" s="664"/>
      <c r="H10" s="1660"/>
      <c r="I10" s="1661"/>
      <c r="J10" s="1662"/>
      <c r="K10" s="655"/>
    </row>
    <row r="11" spans="1:17" ht="20.100000000000001" customHeight="1">
      <c r="A11" s="119"/>
      <c r="B11" s="120"/>
      <c r="C11" s="670"/>
      <c r="D11" s="659" t="s">
        <v>89</v>
      </c>
      <c r="E11" s="660"/>
      <c r="F11" s="661"/>
      <c r="G11" s="661"/>
      <c r="H11" s="1663"/>
      <c r="I11" s="1664"/>
      <c r="J11" s="1665"/>
      <c r="K11" s="655"/>
    </row>
    <row r="12" spans="1:17" ht="20.100000000000001" customHeight="1">
      <c r="A12" s="119"/>
      <c r="B12" s="120"/>
      <c r="C12" s="672" t="s">
        <v>142</v>
      </c>
      <c r="D12" s="1655" t="s">
        <v>152</v>
      </c>
      <c r="E12" s="1656"/>
      <c r="F12" s="665"/>
      <c r="G12" s="665"/>
      <c r="H12" s="1657"/>
      <c r="I12" s="1658"/>
      <c r="J12" s="1659"/>
      <c r="K12" s="655"/>
    </row>
    <row r="13" spans="1:17" ht="20.100000000000001" customHeight="1">
      <c r="A13" s="119"/>
      <c r="B13" s="120"/>
      <c r="C13" s="673"/>
      <c r="D13" s="662" t="s">
        <v>89</v>
      </c>
      <c r="E13" s="1008"/>
      <c r="F13" s="664"/>
      <c r="G13" s="664"/>
      <c r="H13" s="1660"/>
      <c r="I13" s="1661"/>
      <c r="J13" s="1662"/>
      <c r="K13" s="655"/>
    </row>
    <row r="14" spans="1:17" ht="20.100000000000001" customHeight="1">
      <c r="A14" s="119"/>
      <c r="B14" s="120"/>
      <c r="C14" s="670"/>
      <c r="D14" s="659" t="s">
        <v>89</v>
      </c>
      <c r="E14" s="660"/>
      <c r="F14" s="661"/>
      <c r="G14" s="661"/>
      <c r="H14" s="1663"/>
      <c r="I14" s="1664"/>
      <c r="J14" s="1665"/>
      <c r="K14" s="655"/>
    </row>
    <row r="15" spans="1:17" ht="20.100000000000001" customHeight="1">
      <c r="A15" s="119"/>
      <c r="B15" s="120"/>
      <c r="C15" s="671" t="s">
        <v>337</v>
      </c>
      <c r="D15" s="1655" t="s">
        <v>153</v>
      </c>
      <c r="E15" s="1656"/>
      <c r="F15" s="665"/>
      <c r="G15" s="665"/>
      <c r="H15" s="1657"/>
      <c r="I15" s="1658"/>
      <c r="J15" s="1659"/>
      <c r="K15" s="655"/>
    </row>
    <row r="16" spans="1:17" ht="20.100000000000001" customHeight="1">
      <c r="A16" s="119"/>
      <c r="B16" s="120"/>
      <c r="C16" s="670"/>
      <c r="D16" s="662" t="s">
        <v>89</v>
      </c>
      <c r="E16" s="1008"/>
      <c r="F16" s="664"/>
      <c r="G16" s="664"/>
      <c r="H16" s="1660" t="s">
        <v>372</v>
      </c>
      <c r="I16" s="1661"/>
      <c r="J16" s="1662"/>
      <c r="K16" s="655"/>
    </row>
    <row r="17" spans="1:11" ht="20.100000000000001" customHeight="1">
      <c r="A17" s="119"/>
      <c r="B17" s="120"/>
      <c r="C17" s="670"/>
      <c r="D17" s="659" t="s">
        <v>89</v>
      </c>
      <c r="E17" s="660"/>
      <c r="F17" s="661"/>
      <c r="G17" s="661"/>
      <c r="H17" s="1663"/>
      <c r="I17" s="1664"/>
      <c r="J17" s="1665"/>
      <c r="K17" s="655"/>
    </row>
    <row r="18" spans="1:11" ht="20.100000000000001" customHeight="1">
      <c r="A18" s="119"/>
      <c r="B18" s="120"/>
      <c r="C18" s="671" t="s">
        <v>336</v>
      </c>
      <c r="D18" s="1655" t="s">
        <v>154</v>
      </c>
      <c r="E18" s="1656"/>
      <c r="F18" s="666"/>
      <c r="G18" s="665"/>
      <c r="H18" s="1657"/>
      <c r="I18" s="1658"/>
      <c r="J18" s="1659"/>
      <c r="K18" s="655"/>
    </row>
    <row r="19" spans="1:11" ht="30.6" customHeight="1" thickBot="1">
      <c r="B19" s="667" t="s">
        <v>87</v>
      </c>
      <c r="C19" s="1666" t="s">
        <v>4817</v>
      </c>
      <c r="D19" s="1667"/>
      <c r="E19" s="1668"/>
      <c r="F19" s="674">
        <f>G19/20</f>
        <v>0</v>
      </c>
      <c r="G19" s="675">
        <f>(G9+G12+G15+G18)</f>
        <v>0</v>
      </c>
      <c r="H19" s="1642" t="s">
        <v>339</v>
      </c>
      <c r="I19" s="1643"/>
      <c r="J19" s="1644"/>
      <c r="K19" s="655"/>
    </row>
    <row r="20" spans="1:11" ht="20.100000000000001" customHeight="1" thickBot="1">
      <c r="B20" s="1645" t="s">
        <v>2886</v>
      </c>
      <c r="C20" s="1646"/>
      <c r="D20" s="1646"/>
      <c r="E20" s="1647"/>
      <c r="F20" s="676">
        <f>F19</f>
        <v>0</v>
      </c>
      <c r="G20" s="676">
        <f>G19</f>
        <v>0</v>
      </c>
      <c r="H20" s="1568"/>
      <c r="I20" s="1648"/>
      <c r="J20" s="1649"/>
    </row>
    <row r="21" spans="1:11" ht="8.25" customHeight="1"/>
    <row r="22" spans="1:11" ht="13.5" customHeight="1">
      <c r="B22" s="31" t="s">
        <v>65</v>
      </c>
      <c r="C22" s="1448" t="s">
        <v>137</v>
      </c>
      <c r="D22" s="1446"/>
      <c r="E22" s="1446"/>
      <c r="F22" s="1446"/>
      <c r="G22" s="1446"/>
      <c r="H22" s="1446"/>
      <c r="I22" s="1446"/>
      <c r="J22" s="1446"/>
    </row>
    <row r="23" spans="1:11" ht="13.5" customHeight="1">
      <c r="B23" s="31" t="s">
        <v>244</v>
      </c>
      <c r="C23" s="1005" t="s">
        <v>313</v>
      </c>
      <c r="D23" s="1006"/>
      <c r="E23" s="1006"/>
      <c r="F23" s="1006"/>
      <c r="G23" s="1006"/>
      <c r="H23" s="1006"/>
      <c r="I23" s="1006"/>
      <c r="J23" s="1006"/>
    </row>
    <row r="24" spans="1:11" ht="13.5" customHeight="1">
      <c r="B24" s="31" t="s">
        <v>182</v>
      </c>
      <c r="C24" s="1654" t="s">
        <v>366</v>
      </c>
      <c r="D24" s="1460"/>
      <c r="E24" s="1460"/>
      <c r="F24" s="1460"/>
      <c r="G24" s="1460"/>
      <c r="H24" s="1460"/>
      <c r="I24" s="1460"/>
      <c r="J24" s="1460"/>
    </row>
    <row r="25" spans="1:11" ht="13.5" customHeight="1">
      <c r="B25" s="31" t="s">
        <v>183</v>
      </c>
      <c r="C25" s="1459" t="s">
        <v>370</v>
      </c>
      <c r="D25" s="1460"/>
      <c r="E25" s="1460"/>
      <c r="F25" s="1460"/>
      <c r="G25" s="1460"/>
      <c r="H25" s="1460"/>
      <c r="I25" s="1460"/>
      <c r="J25" s="1460"/>
    </row>
    <row r="26" spans="1:11" ht="25.5" customHeight="1">
      <c r="B26" s="31" t="s">
        <v>180</v>
      </c>
      <c r="C26" s="1600" t="s">
        <v>367</v>
      </c>
      <c r="D26" s="1449"/>
      <c r="E26" s="1449"/>
      <c r="F26" s="1449"/>
      <c r="G26" s="1449"/>
      <c r="H26" s="1449"/>
      <c r="I26" s="1449"/>
      <c r="J26" s="1289"/>
    </row>
    <row r="27" spans="1:11" ht="13.5" customHeight="1">
      <c r="B27" s="31" t="s">
        <v>181</v>
      </c>
      <c r="C27" s="1448" t="s">
        <v>2888</v>
      </c>
      <c r="D27" s="1446"/>
      <c r="E27" s="1446"/>
      <c r="F27" s="1446"/>
      <c r="G27" s="1446"/>
      <c r="H27" s="1446"/>
      <c r="I27" s="1446"/>
      <c r="J27" s="1446"/>
    </row>
    <row r="28" spans="1:11" ht="13.5" customHeight="1" thickBot="1">
      <c r="B28" s="31" t="s">
        <v>184</v>
      </c>
      <c r="C28" s="1448" t="s">
        <v>2887</v>
      </c>
      <c r="D28" s="1446"/>
      <c r="E28" s="1446"/>
      <c r="F28" s="1446"/>
      <c r="G28" s="1446"/>
      <c r="H28" s="1446"/>
      <c r="I28" s="1446"/>
      <c r="J28" s="1446"/>
    </row>
    <row r="29" spans="1:11" ht="12" customHeight="1">
      <c r="H29" s="14"/>
      <c r="I29" s="1650" t="s">
        <v>234</v>
      </c>
      <c r="J29" s="1651"/>
    </row>
    <row r="30" spans="1:11" ht="12.75" customHeight="1" thickBot="1">
      <c r="H30" s="14"/>
      <c r="I30" s="1652"/>
      <c r="J30" s="1653"/>
    </row>
    <row r="31" spans="1:11" ht="8.25" customHeight="1"/>
  </sheetData>
  <mergeCells count="31">
    <mergeCell ref="H8:J8"/>
    <mergeCell ref="B1:J1"/>
    <mergeCell ref="B3:J3"/>
    <mergeCell ref="B5:E6"/>
    <mergeCell ref="H5:J6"/>
    <mergeCell ref="H7:J7"/>
    <mergeCell ref="H17:J17"/>
    <mergeCell ref="D9:E9"/>
    <mergeCell ref="H9:J9"/>
    <mergeCell ref="H10:J10"/>
    <mergeCell ref="H11:J11"/>
    <mergeCell ref="D12:E12"/>
    <mergeCell ref="H12:J12"/>
    <mergeCell ref="H13:J13"/>
    <mergeCell ref="H14:J14"/>
    <mergeCell ref="D15:E15"/>
    <mergeCell ref="H15:J15"/>
    <mergeCell ref="H16:J16"/>
    <mergeCell ref="B20:E20"/>
    <mergeCell ref="H20:J20"/>
    <mergeCell ref="D18:E18"/>
    <mergeCell ref="H18:J18"/>
    <mergeCell ref="C19:E19"/>
    <mergeCell ref="H19:J19"/>
    <mergeCell ref="I29:J30"/>
    <mergeCell ref="C22:J22"/>
    <mergeCell ref="C24:J24"/>
    <mergeCell ref="C25:J25"/>
    <mergeCell ref="C26:J26"/>
    <mergeCell ref="C27:J27"/>
    <mergeCell ref="C28:J28"/>
  </mergeCells>
  <phoneticPr fontId="28"/>
  <printOptions horizontalCentered="1"/>
  <pageMargins left="0.78740157480314965" right="0.78740157480314965" top="0.78740157480314965" bottom="0.78740157480314965" header="0.51181102362204722" footer="0.51181102362204722"/>
  <pageSetup paperSize="8" scale="9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1"/>
  <sheetViews>
    <sheetView zoomScaleNormal="100" zoomScaleSheetLayoutView="100" workbookViewId="0"/>
  </sheetViews>
  <sheetFormatPr defaultColWidth="9" defaultRowHeight="14.25" customHeight="1"/>
  <cols>
    <col min="1" max="1" width="2.625" style="14" customWidth="1"/>
    <col min="2" max="2" width="4.625" style="32" customWidth="1"/>
    <col min="3" max="7" width="10.625" style="33" customWidth="1"/>
    <col min="8" max="8" width="13.625" style="12" customWidth="1"/>
    <col min="9" max="9" width="60.625" style="34" customWidth="1"/>
    <col min="10" max="10" width="2.625" style="14" customWidth="1"/>
    <col min="11" max="16384" width="9" style="14"/>
  </cols>
  <sheetData>
    <row r="1" spans="2:9" s="4" customFormat="1" ht="14.25" customHeight="1">
      <c r="B1" s="1296" t="s">
        <v>187</v>
      </c>
      <c r="C1" s="1297"/>
      <c r="D1" s="1297"/>
      <c r="E1" s="1297"/>
      <c r="F1" s="1297"/>
      <c r="G1" s="1297"/>
      <c r="H1" s="1297"/>
      <c r="I1" s="1297"/>
    </row>
    <row r="2" spans="2:9" s="4" customFormat="1" ht="8.25" customHeight="1">
      <c r="B2" s="5"/>
      <c r="C2" s="6"/>
      <c r="D2" s="6"/>
      <c r="E2" s="6"/>
      <c r="F2" s="6"/>
      <c r="G2" s="6"/>
      <c r="H2" s="7"/>
      <c r="I2" s="8"/>
    </row>
    <row r="3" spans="2:9" s="4" customFormat="1" ht="20.100000000000001" customHeight="1">
      <c r="B3" s="1315" t="s">
        <v>188</v>
      </c>
      <c r="C3" s="1316"/>
      <c r="D3" s="1316"/>
      <c r="E3" s="1316"/>
      <c r="F3" s="1316"/>
      <c r="G3" s="1316"/>
      <c r="H3" s="1316"/>
      <c r="I3" s="1316"/>
    </row>
    <row r="4" spans="2:9" s="4" customFormat="1" ht="8.25" customHeight="1">
      <c r="B4" s="283"/>
      <c r="C4" s="9"/>
      <c r="D4" s="9"/>
      <c r="E4" s="9"/>
      <c r="F4" s="9"/>
      <c r="G4" s="9"/>
      <c r="H4" s="9"/>
      <c r="I4" s="9"/>
    </row>
    <row r="5" spans="2:9" s="4" customFormat="1" ht="14.25" customHeight="1">
      <c r="B5" s="5"/>
      <c r="C5" s="6"/>
      <c r="D5" s="6"/>
      <c r="E5" s="6"/>
      <c r="F5" s="6"/>
      <c r="G5" s="6"/>
      <c r="H5" s="7"/>
      <c r="I5" s="10" t="s">
        <v>412</v>
      </c>
    </row>
    <row r="6" spans="2:9" s="4" customFormat="1" ht="34.5" customHeight="1">
      <c r="B6" s="1322" t="s">
        <v>2826</v>
      </c>
      <c r="C6" s="1322"/>
      <c r="D6" s="1322"/>
      <c r="E6" s="1322"/>
      <c r="F6" s="1322"/>
      <c r="G6" s="1322"/>
      <c r="H6" s="1322"/>
      <c r="I6" s="1322"/>
    </row>
    <row r="7" spans="2:9" s="4" customFormat="1" ht="13.5">
      <c r="C7" s="11"/>
      <c r="D7" s="11"/>
      <c r="E7" s="11"/>
      <c r="F7" s="11"/>
      <c r="G7" s="11"/>
      <c r="H7" s="12"/>
      <c r="I7" s="13"/>
    </row>
    <row r="8" spans="2:9" s="4" customFormat="1" ht="32.25" customHeight="1">
      <c r="B8" s="1304" t="s">
        <v>2831</v>
      </c>
      <c r="C8" s="1305"/>
      <c r="D8" s="1305"/>
      <c r="E8" s="1305"/>
      <c r="F8" s="1305"/>
      <c r="G8" s="1305"/>
      <c r="H8" s="1305"/>
      <c r="I8" s="1305"/>
    </row>
    <row r="9" spans="2:9" s="4" customFormat="1" ht="8.1" customHeight="1" thickBot="1">
      <c r="C9" s="11"/>
      <c r="D9" s="11"/>
      <c r="E9" s="11"/>
      <c r="F9" s="11"/>
      <c r="G9" s="11"/>
      <c r="H9" s="12"/>
      <c r="I9" s="13"/>
    </row>
    <row r="10" spans="2:9" s="4" customFormat="1" ht="20.100000000000001" customHeight="1">
      <c r="B10" s="1306" t="s">
        <v>189</v>
      </c>
      <c r="C10" s="1307"/>
      <c r="D10" s="1308"/>
      <c r="E10" s="1320" t="s">
        <v>190</v>
      </c>
      <c r="F10" s="1321"/>
      <c r="G10" s="1323"/>
      <c r="H10" s="1324"/>
      <c r="I10" s="1325"/>
    </row>
    <row r="11" spans="2:9" s="4" customFormat="1" ht="20.100000000000001" customHeight="1" thickBot="1">
      <c r="B11" s="1301"/>
      <c r="C11" s="1302"/>
      <c r="D11" s="1303"/>
      <c r="E11" s="1309" t="s">
        <v>191</v>
      </c>
      <c r="F11" s="1310"/>
      <c r="G11" s="1326"/>
      <c r="H11" s="1327"/>
      <c r="I11" s="1328"/>
    </row>
    <row r="12" spans="2:9" s="4" customFormat="1" ht="20.100000000000001" customHeight="1">
      <c r="B12" s="1298" t="s">
        <v>192</v>
      </c>
      <c r="C12" s="1299"/>
      <c r="D12" s="1300"/>
      <c r="E12" s="1311" t="s">
        <v>193</v>
      </c>
      <c r="F12" s="1312"/>
      <c r="G12" s="1329"/>
      <c r="H12" s="1330"/>
      <c r="I12" s="1331"/>
    </row>
    <row r="13" spans="2:9" s="4" customFormat="1" ht="20.100000000000001" customHeight="1">
      <c r="B13" s="1298"/>
      <c r="C13" s="1299"/>
      <c r="D13" s="1300"/>
      <c r="E13" s="1313" t="s">
        <v>194</v>
      </c>
      <c r="F13" s="1314"/>
      <c r="G13" s="1332"/>
      <c r="H13" s="1333"/>
      <c r="I13" s="1334"/>
    </row>
    <row r="14" spans="2:9" s="4" customFormat="1" ht="20.100000000000001" customHeight="1">
      <c r="B14" s="1298"/>
      <c r="C14" s="1299"/>
      <c r="D14" s="1300"/>
      <c r="E14" s="1313" t="s">
        <v>195</v>
      </c>
      <c r="F14" s="1314"/>
      <c r="G14" s="1335"/>
      <c r="H14" s="1336"/>
      <c r="I14" s="1337"/>
    </row>
    <row r="15" spans="2:9" s="4" customFormat="1" ht="20.100000000000001" customHeight="1">
      <c r="B15" s="1298"/>
      <c r="C15" s="1299"/>
      <c r="D15" s="1300"/>
      <c r="E15" s="1313" t="s">
        <v>196</v>
      </c>
      <c r="F15" s="1314"/>
      <c r="G15" s="1335"/>
      <c r="H15" s="1336"/>
      <c r="I15" s="1337"/>
    </row>
    <row r="16" spans="2:9" s="4" customFormat="1" ht="20.100000000000001" customHeight="1" thickBot="1">
      <c r="B16" s="1301"/>
      <c r="C16" s="1302"/>
      <c r="D16" s="1303"/>
      <c r="E16" s="1309" t="s">
        <v>197</v>
      </c>
      <c r="F16" s="1310"/>
      <c r="G16" s="1317"/>
      <c r="H16" s="1318"/>
      <c r="I16" s="1319"/>
    </row>
    <row r="17" spans="2:9" s="4" customFormat="1" ht="13.5" customHeight="1">
      <c r="C17" s="11"/>
      <c r="D17" s="11"/>
      <c r="E17" s="11"/>
      <c r="F17" s="11"/>
      <c r="G17" s="11"/>
      <c r="H17" s="12"/>
      <c r="I17" s="13"/>
    </row>
    <row r="18" spans="2:9" s="4" customFormat="1" ht="20.100000000000001" customHeight="1" thickBot="1">
      <c r="B18" s="285">
        <v>1</v>
      </c>
      <c r="C18" s="286" t="s">
        <v>198</v>
      </c>
      <c r="D18" s="11"/>
      <c r="E18" s="11"/>
      <c r="F18" s="11"/>
      <c r="G18" s="11"/>
      <c r="H18" s="12"/>
      <c r="I18" s="13"/>
    </row>
    <row r="19" spans="2:9" ht="20.100000000000001" customHeight="1" thickBot="1">
      <c r="B19" s="287" t="s">
        <v>199</v>
      </c>
      <c r="C19" s="288" t="s">
        <v>200</v>
      </c>
      <c r="D19" s="288" t="s">
        <v>201</v>
      </c>
      <c r="E19" s="288" t="s">
        <v>202</v>
      </c>
      <c r="F19" s="288" t="s">
        <v>203</v>
      </c>
      <c r="G19" s="820" t="s">
        <v>619</v>
      </c>
      <c r="H19" s="820" t="s">
        <v>204</v>
      </c>
      <c r="I19" s="289" t="s">
        <v>205</v>
      </c>
    </row>
    <row r="20" spans="2:9" ht="20.100000000000001" customHeight="1">
      <c r="B20" s="15" t="s">
        <v>206</v>
      </c>
      <c r="C20" s="16" t="s">
        <v>279</v>
      </c>
      <c r="D20" s="16" t="s">
        <v>160</v>
      </c>
      <c r="E20" s="16" t="s">
        <v>161</v>
      </c>
      <c r="F20" s="16" t="s">
        <v>162</v>
      </c>
      <c r="G20" s="823" t="s">
        <v>621</v>
      </c>
      <c r="H20" s="823" t="s">
        <v>625</v>
      </c>
      <c r="I20" s="17"/>
    </row>
    <row r="21" spans="2:9" ht="20.100000000000001" customHeight="1">
      <c r="B21" s="18">
        <v>1</v>
      </c>
      <c r="C21" s="19"/>
      <c r="D21" s="19"/>
      <c r="E21" s="19"/>
      <c r="F21" s="19"/>
      <c r="G21" s="821"/>
      <c r="H21" s="821"/>
      <c r="I21" s="20"/>
    </row>
    <row r="22" spans="2:9" ht="20.100000000000001" customHeight="1" thickBot="1">
      <c r="B22" s="21">
        <v>2</v>
      </c>
      <c r="C22" s="22"/>
      <c r="D22" s="22"/>
      <c r="E22" s="22"/>
      <c r="F22" s="22"/>
      <c r="G22" s="822"/>
      <c r="H22" s="822"/>
      <c r="I22" s="23"/>
    </row>
    <row r="23" spans="2:9" s="4" customFormat="1" ht="5.0999999999999996" customHeight="1">
      <c r="C23" s="11"/>
      <c r="D23" s="11"/>
      <c r="E23" s="11"/>
      <c r="F23" s="11"/>
      <c r="G23" s="11"/>
      <c r="H23" s="12"/>
      <c r="I23" s="13"/>
    </row>
    <row r="24" spans="2:9" s="4" customFormat="1" ht="20.100000000000001" customHeight="1" thickBot="1">
      <c r="B24" s="290">
        <v>2</v>
      </c>
      <c r="C24" s="286" t="s">
        <v>143</v>
      </c>
      <c r="D24" s="11"/>
      <c r="E24" s="11"/>
      <c r="F24" s="11"/>
      <c r="G24" s="11"/>
      <c r="H24" s="12"/>
      <c r="I24" s="13"/>
    </row>
    <row r="25" spans="2:9" ht="20.100000000000001" customHeight="1" thickBot="1">
      <c r="B25" s="287" t="s">
        <v>207</v>
      </c>
      <c r="C25" s="288" t="s">
        <v>200</v>
      </c>
      <c r="D25" s="288" t="s">
        <v>201</v>
      </c>
      <c r="E25" s="288" t="s">
        <v>202</v>
      </c>
      <c r="F25" s="288" t="s">
        <v>203</v>
      </c>
      <c r="G25" s="816" t="s">
        <v>619</v>
      </c>
      <c r="H25" s="816" t="s">
        <v>204</v>
      </c>
      <c r="I25" s="289" t="s">
        <v>205</v>
      </c>
    </row>
    <row r="26" spans="2:9" ht="20.100000000000001" customHeight="1">
      <c r="B26" s="15" t="s">
        <v>206</v>
      </c>
      <c r="C26" s="16" t="s">
        <v>280</v>
      </c>
      <c r="D26" s="16" t="s">
        <v>160</v>
      </c>
      <c r="E26" s="824" t="s">
        <v>622</v>
      </c>
      <c r="F26" s="824" t="s">
        <v>620</v>
      </c>
      <c r="G26" s="817" t="s">
        <v>621</v>
      </c>
      <c r="H26" s="817" t="s">
        <v>623</v>
      </c>
      <c r="I26" s="17"/>
    </row>
    <row r="27" spans="2:9" ht="20.100000000000001" customHeight="1">
      <c r="B27" s="18">
        <v>1</v>
      </c>
      <c r="C27" s="19"/>
      <c r="D27" s="19"/>
      <c r="E27" s="19"/>
      <c r="F27" s="19"/>
      <c r="G27" s="815"/>
      <c r="H27" s="815"/>
      <c r="I27" s="20"/>
    </row>
    <row r="28" spans="2:9" ht="20.100000000000001" customHeight="1" thickBot="1">
      <c r="B28" s="21">
        <v>2</v>
      </c>
      <c r="C28" s="22"/>
      <c r="D28" s="22"/>
      <c r="E28" s="22"/>
      <c r="F28" s="22"/>
      <c r="G28" s="814"/>
      <c r="H28" s="814"/>
      <c r="I28" s="23"/>
    </row>
    <row r="29" spans="2:9" ht="5.0999999999999996" customHeight="1">
      <c r="B29" s="24"/>
      <c r="C29" s="25"/>
      <c r="D29" s="25"/>
      <c r="E29" s="25"/>
      <c r="F29" s="25"/>
      <c r="G29" s="25"/>
      <c r="H29" s="26"/>
      <c r="I29" s="27"/>
    </row>
    <row r="30" spans="2:9" s="4" customFormat="1" ht="20.100000000000001" customHeight="1" thickBot="1">
      <c r="B30" s="285">
        <v>3</v>
      </c>
      <c r="C30" s="286" t="s">
        <v>208</v>
      </c>
      <c r="D30" s="291"/>
      <c r="E30" s="291"/>
      <c r="F30" s="291"/>
      <c r="G30" s="291"/>
      <c r="H30" s="292"/>
      <c r="I30" s="293"/>
    </row>
    <row r="31" spans="2:9" ht="20.100000000000001" customHeight="1" thickBot="1">
      <c r="B31" s="287" t="s">
        <v>209</v>
      </c>
      <c r="C31" s="288" t="s">
        <v>200</v>
      </c>
      <c r="D31" s="288" t="s">
        <v>201</v>
      </c>
      <c r="E31" s="288" t="s">
        <v>202</v>
      </c>
      <c r="F31" s="288" t="s">
        <v>203</v>
      </c>
      <c r="G31" s="1290" t="s">
        <v>204</v>
      </c>
      <c r="H31" s="1291"/>
      <c r="I31" s="289" t="s">
        <v>205</v>
      </c>
    </row>
    <row r="32" spans="2:9" ht="20.100000000000001" customHeight="1">
      <c r="B32" s="15" t="s">
        <v>206</v>
      </c>
      <c r="C32" s="16" t="s">
        <v>281</v>
      </c>
      <c r="D32" s="16" t="s">
        <v>282</v>
      </c>
      <c r="E32" s="16" t="s">
        <v>283</v>
      </c>
      <c r="F32" s="16"/>
      <c r="G32" s="1338" t="s">
        <v>210</v>
      </c>
      <c r="H32" s="1339"/>
      <c r="I32" s="17"/>
    </row>
    <row r="33" spans="2:9" ht="20.100000000000001" customHeight="1">
      <c r="B33" s="18">
        <v>1</v>
      </c>
      <c r="C33" s="19"/>
      <c r="D33" s="19"/>
      <c r="E33" s="19"/>
      <c r="F33" s="19"/>
      <c r="G33" s="1292"/>
      <c r="H33" s="1293"/>
      <c r="I33" s="20"/>
    </row>
    <row r="34" spans="2:9" ht="20.100000000000001" customHeight="1" thickBot="1">
      <c r="B34" s="21">
        <v>2</v>
      </c>
      <c r="C34" s="22"/>
      <c r="D34" s="22"/>
      <c r="E34" s="22"/>
      <c r="F34" s="22"/>
      <c r="G34" s="1294"/>
      <c r="H34" s="1295"/>
      <c r="I34" s="23"/>
    </row>
    <row r="35" spans="2:9" ht="5.0999999999999996" customHeight="1">
      <c r="B35" s="28"/>
      <c r="C35" s="29"/>
      <c r="D35" s="29"/>
      <c r="E35" s="29"/>
      <c r="F35" s="29"/>
      <c r="G35" s="29"/>
      <c r="H35" s="26"/>
      <c r="I35" s="27"/>
    </row>
    <row r="36" spans="2:9" s="4" customFormat="1" ht="20.100000000000001" customHeight="1" thickBot="1">
      <c r="B36" s="285">
        <v>4</v>
      </c>
      <c r="C36" s="286" t="s">
        <v>211</v>
      </c>
      <c r="D36" s="291"/>
      <c r="E36" s="291"/>
      <c r="F36" s="291"/>
      <c r="G36" s="291"/>
      <c r="H36" s="292"/>
      <c r="I36" s="293"/>
    </row>
    <row r="37" spans="2:9" ht="20.100000000000001" customHeight="1" thickBot="1">
      <c r="B37" s="287" t="s">
        <v>212</v>
      </c>
      <c r="C37" s="288" t="s">
        <v>213</v>
      </c>
      <c r="D37" s="288" t="s">
        <v>201</v>
      </c>
      <c r="E37" s="288" t="s">
        <v>202</v>
      </c>
      <c r="F37" s="288" t="s">
        <v>203</v>
      </c>
      <c r="G37" s="288" t="s">
        <v>214</v>
      </c>
      <c r="H37" s="294" t="s">
        <v>204</v>
      </c>
      <c r="I37" s="289" t="s">
        <v>205</v>
      </c>
    </row>
    <row r="38" spans="2:9" ht="20.100000000000001" customHeight="1">
      <c r="B38" s="82" t="s">
        <v>206</v>
      </c>
      <c r="C38" s="83" t="s">
        <v>288</v>
      </c>
      <c r="D38" s="83" t="s">
        <v>284</v>
      </c>
      <c r="E38" s="83" t="s">
        <v>285</v>
      </c>
      <c r="F38" s="83"/>
      <c r="G38" s="83"/>
      <c r="H38" s="84"/>
      <c r="I38" s="85"/>
    </row>
    <row r="39" spans="2:9" ht="20.100000000000001" customHeight="1">
      <c r="B39" s="86">
        <v>1</v>
      </c>
      <c r="C39" s="87"/>
      <c r="D39" s="87"/>
      <c r="E39" s="87"/>
      <c r="F39" s="87"/>
      <c r="G39" s="87"/>
      <c r="H39" s="88"/>
      <c r="I39" s="89"/>
    </row>
    <row r="40" spans="2:9" ht="20.100000000000001" customHeight="1" thickBot="1">
      <c r="B40" s="90">
        <v>2</v>
      </c>
      <c r="C40" s="91"/>
      <c r="D40" s="91"/>
      <c r="E40" s="91"/>
      <c r="F40" s="91"/>
      <c r="G40" s="91"/>
      <c r="H40" s="92"/>
      <c r="I40" s="93"/>
    </row>
    <row r="41" spans="2:9" ht="5.0999999999999996" customHeight="1">
      <c r="B41" s="24"/>
      <c r="C41" s="25"/>
      <c r="D41" s="25"/>
      <c r="E41" s="25"/>
      <c r="F41" s="25"/>
      <c r="G41" s="25"/>
      <c r="H41" s="26"/>
      <c r="I41" s="27"/>
    </row>
    <row r="42" spans="2:9" s="4" customFormat="1" ht="20.100000000000001" customHeight="1" thickBot="1">
      <c r="B42" s="285">
        <v>5</v>
      </c>
      <c r="C42" s="286" t="s">
        <v>215</v>
      </c>
      <c r="D42" s="291"/>
      <c r="E42" s="291"/>
      <c r="F42" s="291"/>
      <c r="G42" s="291"/>
      <c r="H42" s="292"/>
      <c r="I42" s="293"/>
    </row>
    <row r="43" spans="2:9" ht="20.100000000000001" customHeight="1" thickBot="1">
      <c r="B43" s="287" t="s">
        <v>216</v>
      </c>
      <c r="C43" s="288" t="s">
        <v>200</v>
      </c>
      <c r="D43" s="288" t="s">
        <v>217</v>
      </c>
      <c r="E43" s="288" t="s">
        <v>218</v>
      </c>
      <c r="F43" s="288" t="s">
        <v>219</v>
      </c>
      <c r="G43" s="1290" t="s">
        <v>204</v>
      </c>
      <c r="H43" s="1291"/>
      <c r="I43" s="289" t="s">
        <v>205</v>
      </c>
    </row>
    <row r="44" spans="2:9" ht="20.100000000000001" customHeight="1">
      <c r="B44" s="15" t="s">
        <v>206</v>
      </c>
      <c r="C44" s="16" t="s">
        <v>220</v>
      </c>
      <c r="D44" s="16" t="s">
        <v>286</v>
      </c>
      <c r="E44" s="16"/>
      <c r="F44" s="16"/>
      <c r="G44" s="1338" t="s">
        <v>287</v>
      </c>
      <c r="H44" s="1339"/>
      <c r="I44" s="17"/>
    </row>
    <row r="45" spans="2:9" ht="20.100000000000001" customHeight="1">
      <c r="B45" s="18">
        <v>1</v>
      </c>
      <c r="C45" s="19"/>
      <c r="D45" s="19"/>
      <c r="E45" s="19"/>
      <c r="F45" s="19"/>
      <c r="G45" s="1292"/>
      <c r="H45" s="1293"/>
      <c r="I45" s="20"/>
    </row>
    <row r="46" spans="2:9" ht="20.100000000000001" customHeight="1" thickBot="1">
      <c r="B46" s="21">
        <v>2</v>
      </c>
      <c r="C46" s="22"/>
      <c r="D46" s="22"/>
      <c r="E46" s="22"/>
      <c r="F46" s="22"/>
      <c r="G46" s="1294"/>
      <c r="H46" s="1295"/>
      <c r="I46" s="23"/>
    </row>
    <row r="47" spans="2:9" ht="5.0999999999999996" customHeight="1">
      <c r="B47" s="30"/>
      <c r="C47" s="29"/>
      <c r="D47" s="29"/>
      <c r="E47" s="29"/>
      <c r="F47" s="29"/>
      <c r="G47" s="29"/>
      <c r="H47" s="26"/>
      <c r="I47" s="27"/>
    </row>
    <row r="48" spans="2:9" s="4" customFormat="1" ht="20.100000000000001" customHeight="1" thickBot="1">
      <c r="B48" s="285">
        <v>6</v>
      </c>
      <c r="C48" s="286" t="s">
        <v>262</v>
      </c>
      <c r="D48" s="291"/>
      <c r="E48" s="291"/>
      <c r="F48" s="291"/>
      <c r="G48" s="291"/>
      <c r="H48" s="292"/>
      <c r="I48" s="293"/>
    </row>
    <row r="49" spans="2:9" ht="20.100000000000001" customHeight="1" thickBot="1">
      <c r="B49" s="287" t="s">
        <v>221</v>
      </c>
      <c r="C49" s="288" t="s">
        <v>200</v>
      </c>
      <c r="D49" s="288" t="s">
        <v>217</v>
      </c>
      <c r="E49" s="288" t="s">
        <v>218</v>
      </c>
      <c r="F49" s="288" t="s">
        <v>219</v>
      </c>
      <c r="G49" s="1290" t="s">
        <v>204</v>
      </c>
      <c r="H49" s="1291"/>
      <c r="I49" s="289" t="s">
        <v>205</v>
      </c>
    </row>
    <row r="50" spans="2:9" ht="20.100000000000001" customHeight="1">
      <c r="B50" s="18">
        <v>1</v>
      </c>
      <c r="C50" s="19"/>
      <c r="D50" s="19"/>
      <c r="E50" s="19"/>
      <c r="F50" s="19"/>
      <c r="G50" s="1292"/>
      <c r="H50" s="1293"/>
      <c r="I50" s="20"/>
    </row>
    <row r="51" spans="2:9" ht="20.100000000000001" customHeight="1" thickBot="1">
      <c r="B51" s="21">
        <v>2</v>
      </c>
      <c r="C51" s="22"/>
      <c r="D51" s="22"/>
      <c r="E51" s="22"/>
      <c r="F51" s="22"/>
      <c r="G51" s="1294"/>
      <c r="H51" s="1295"/>
      <c r="I51" s="23"/>
    </row>
    <row r="52" spans="2:9" ht="5.0999999999999996" customHeight="1">
      <c r="B52" s="30"/>
      <c r="C52" s="29"/>
      <c r="D52" s="29"/>
      <c r="E52" s="29"/>
      <c r="F52" s="29"/>
      <c r="G52" s="29"/>
      <c r="H52" s="26"/>
      <c r="I52" s="27"/>
    </row>
    <row r="53" spans="2:9" s="4" customFormat="1" ht="20.100000000000001" customHeight="1" thickBot="1">
      <c r="B53" s="285">
        <v>7</v>
      </c>
      <c r="C53" s="286" t="s">
        <v>263</v>
      </c>
      <c r="D53" s="291"/>
      <c r="E53" s="291"/>
      <c r="F53" s="291"/>
      <c r="G53" s="291"/>
      <c r="H53" s="292"/>
      <c r="I53" s="293"/>
    </row>
    <row r="54" spans="2:9" ht="20.100000000000001" customHeight="1" thickBot="1">
      <c r="B54" s="287" t="s">
        <v>221</v>
      </c>
      <c r="C54" s="288" t="s">
        <v>200</v>
      </c>
      <c r="D54" s="288" t="s">
        <v>217</v>
      </c>
      <c r="E54" s="288" t="s">
        <v>218</v>
      </c>
      <c r="F54" s="288" t="s">
        <v>219</v>
      </c>
      <c r="G54" s="1290" t="s">
        <v>204</v>
      </c>
      <c r="H54" s="1291"/>
      <c r="I54" s="289" t="s">
        <v>205</v>
      </c>
    </row>
    <row r="55" spans="2:9" ht="20.100000000000001" customHeight="1">
      <c r="B55" s="18">
        <v>1</v>
      </c>
      <c r="C55" s="19"/>
      <c r="D55" s="19"/>
      <c r="E55" s="19"/>
      <c r="F55" s="19"/>
      <c r="G55" s="1292"/>
      <c r="H55" s="1293"/>
      <c r="I55" s="20"/>
    </row>
    <row r="56" spans="2:9" ht="20.100000000000001" customHeight="1" thickBot="1">
      <c r="B56" s="21">
        <v>2</v>
      </c>
      <c r="C56" s="22"/>
      <c r="D56" s="22"/>
      <c r="E56" s="22"/>
      <c r="F56" s="22"/>
      <c r="G56" s="1294"/>
      <c r="H56" s="1295"/>
      <c r="I56" s="23"/>
    </row>
    <row r="57" spans="2:9" ht="5.0999999999999996" customHeight="1">
      <c r="B57" s="114"/>
      <c r="C57" s="115"/>
      <c r="D57" s="115"/>
      <c r="E57" s="115"/>
      <c r="F57" s="115"/>
      <c r="G57" s="115"/>
      <c r="H57" s="115"/>
      <c r="I57" s="116"/>
    </row>
    <row r="58" spans="2:9" s="4" customFormat="1" ht="20.100000000000001" customHeight="1" thickBot="1">
      <c r="B58" s="285">
        <v>8</v>
      </c>
      <c r="C58" s="286" t="s">
        <v>2841</v>
      </c>
      <c r="D58" s="291"/>
      <c r="E58" s="291"/>
      <c r="F58" s="291"/>
      <c r="G58" s="291"/>
      <c r="H58" s="292"/>
      <c r="I58" s="293"/>
    </row>
    <row r="59" spans="2:9" ht="20.100000000000001" customHeight="1" thickBot="1">
      <c r="B59" s="287" t="s">
        <v>221</v>
      </c>
      <c r="C59" s="288" t="s">
        <v>200</v>
      </c>
      <c r="D59" s="288" t="s">
        <v>217</v>
      </c>
      <c r="E59" s="288" t="s">
        <v>218</v>
      </c>
      <c r="F59" s="288" t="s">
        <v>219</v>
      </c>
      <c r="G59" s="1290" t="s">
        <v>204</v>
      </c>
      <c r="H59" s="1291"/>
      <c r="I59" s="289" t="s">
        <v>205</v>
      </c>
    </row>
    <row r="60" spans="2:9" ht="20.100000000000001" customHeight="1">
      <c r="B60" s="18">
        <v>1</v>
      </c>
      <c r="C60" s="19"/>
      <c r="D60" s="19"/>
      <c r="E60" s="19"/>
      <c r="F60" s="19"/>
      <c r="G60" s="1292"/>
      <c r="H60" s="1293"/>
      <c r="I60" s="20"/>
    </row>
    <row r="61" spans="2:9" ht="20.100000000000001" customHeight="1" thickBot="1">
      <c r="B61" s="21">
        <v>2</v>
      </c>
      <c r="C61" s="22"/>
      <c r="D61" s="22"/>
      <c r="E61" s="22"/>
      <c r="F61" s="22"/>
      <c r="G61" s="1294"/>
      <c r="H61" s="1295"/>
      <c r="I61" s="23"/>
    </row>
    <row r="62" spans="2:9" ht="5.0999999999999996" customHeight="1">
      <c r="B62" s="114"/>
      <c r="C62" s="115"/>
      <c r="D62" s="115"/>
      <c r="E62" s="115"/>
      <c r="F62" s="115"/>
      <c r="G62" s="115"/>
      <c r="H62" s="115"/>
      <c r="I62" s="116"/>
    </row>
    <row r="63" spans="2:9" s="4" customFormat="1" ht="20.100000000000001" customHeight="1" thickBot="1">
      <c r="B63" s="285">
        <v>9</v>
      </c>
      <c r="C63" s="286" t="s">
        <v>4903</v>
      </c>
      <c r="D63" s="291"/>
      <c r="E63" s="291"/>
      <c r="F63" s="291"/>
      <c r="G63" s="291"/>
      <c r="H63" s="292"/>
      <c r="I63" s="293"/>
    </row>
    <row r="64" spans="2:9" ht="20.100000000000001" customHeight="1" thickBot="1">
      <c r="B64" s="287" t="s">
        <v>62</v>
      </c>
      <c r="C64" s="288" t="s">
        <v>200</v>
      </c>
      <c r="D64" s="288" t="s">
        <v>217</v>
      </c>
      <c r="E64" s="288" t="s">
        <v>218</v>
      </c>
      <c r="F64" s="288" t="s">
        <v>219</v>
      </c>
      <c r="G64" s="1290" t="s">
        <v>204</v>
      </c>
      <c r="H64" s="1291"/>
      <c r="I64" s="289" t="s">
        <v>205</v>
      </c>
    </row>
    <row r="65" spans="2:9" ht="20.100000000000001" customHeight="1">
      <c r="B65" s="18">
        <v>1</v>
      </c>
      <c r="C65" s="19"/>
      <c r="D65" s="19"/>
      <c r="E65" s="19"/>
      <c r="F65" s="19"/>
      <c r="G65" s="1292"/>
      <c r="H65" s="1293"/>
      <c r="I65" s="20"/>
    </row>
    <row r="66" spans="2:9" ht="20.100000000000001" customHeight="1" thickBot="1">
      <c r="B66" s="21">
        <v>2</v>
      </c>
      <c r="C66" s="22"/>
      <c r="D66" s="22"/>
      <c r="E66" s="22"/>
      <c r="F66" s="22"/>
      <c r="G66" s="1294"/>
      <c r="H66" s="1295"/>
      <c r="I66" s="23"/>
    </row>
    <row r="67" spans="2:9" ht="5.0999999999999996" customHeight="1">
      <c r="B67" s="30"/>
      <c r="C67" s="29"/>
      <c r="D67" s="29"/>
      <c r="E67" s="29"/>
      <c r="F67" s="29"/>
      <c r="G67" s="29"/>
      <c r="H67" s="26"/>
      <c r="I67" s="27"/>
    </row>
    <row r="68" spans="2:9" ht="13.5" customHeight="1">
      <c r="B68" s="31" t="s">
        <v>222</v>
      </c>
      <c r="C68" s="1288" t="s">
        <v>617</v>
      </c>
      <c r="D68" s="1289"/>
      <c r="E68" s="1289"/>
      <c r="F68" s="1289"/>
      <c r="G68" s="1289"/>
      <c r="H68" s="1289"/>
      <c r="I68" s="1289"/>
    </row>
    <row r="69" spans="2:9" ht="13.5" customHeight="1">
      <c r="B69" s="31" t="s">
        <v>223</v>
      </c>
      <c r="C69" s="1288" t="s">
        <v>364</v>
      </c>
      <c r="D69" s="1288"/>
      <c r="E69" s="1288"/>
      <c r="F69" s="1288"/>
      <c r="G69" s="1288"/>
      <c r="H69" s="1288"/>
      <c r="I69" s="1288"/>
    </row>
    <row r="70" spans="2:9" ht="13.5" customHeight="1">
      <c r="B70" s="31" t="s">
        <v>224</v>
      </c>
      <c r="C70" s="1288" t="s">
        <v>225</v>
      </c>
      <c r="D70" s="1289"/>
      <c r="E70" s="1289"/>
      <c r="F70" s="1289"/>
      <c r="G70" s="1289"/>
      <c r="H70" s="1289"/>
      <c r="I70" s="1289"/>
    </row>
    <row r="71" spans="2:9" ht="13.5" customHeight="1">
      <c r="B71" s="31" t="s">
        <v>226</v>
      </c>
      <c r="C71" s="1288" t="s">
        <v>4902</v>
      </c>
      <c r="D71" s="1289"/>
      <c r="E71" s="1289"/>
      <c r="F71" s="1289"/>
      <c r="G71" s="1289"/>
      <c r="H71" s="1289"/>
      <c r="I71" s="1289"/>
    </row>
  </sheetData>
  <mergeCells count="44">
    <mergeCell ref="G12:I12"/>
    <mergeCell ref="G13:I13"/>
    <mergeCell ref="G14:I14"/>
    <mergeCell ref="G15:I15"/>
    <mergeCell ref="G51:H51"/>
    <mergeCell ref="G50:H50"/>
    <mergeCell ref="G31:H31"/>
    <mergeCell ref="G49:H49"/>
    <mergeCell ref="G43:H43"/>
    <mergeCell ref="G45:H45"/>
    <mergeCell ref="G46:H46"/>
    <mergeCell ref="G44:H44"/>
    <mergeCell ref="G32:H32"/>
    <mergeCell ref="G33:H33"/>
    <mergeCell ref="G34:H34"/>
    <mergeCell ref="B1:I1"/>
    <mergeCell ref="B12:D16"/>
    <mergeCell ref="B8:I8"/>
    <mergeCell ref="B10:D11"/>
    <mergeCell ref="E11:F11"/>
    <mergeCell ref="E12:F12"/>
    <mergeCell ref="E13:F13"/>
    <mergeCell ref="E14:F14"/>
    <mergeCell ref="B3:I3"/>
    <mergeCell ref="E16:F16"/>
    <mergeCell ref="G16:I16"/>
    <mergeCell ref="E10:F10"/>
    <mergeCell ref="E15:F15"/>
    <mergeCell ref="B6:I6"/>
    <mergeCell ref="G10:I10"/>
    <mergeCell ref="G11:I11"/>
    <mergeCell ref="C71:I71"/>
    <mergeCell ref="C70:I70"/>
    <mergeCell ref="C68:I68"/>
    <mergeCell ref="G54:H54"/>
    <mergeCell ref="G55:H55"/>
    <mergeCell ref="C69:I69"/>
    <mergeCell ref="G59:H59"/>
    <mergeCell ref="G61:H61"/>
    <mergeCell ref="G60:H60"/>
    <mergeCell ref="G56:H56"/>
    <mergeCell ref="G64:H64"/>
    <mergeCell ref="G65:H65"/>
    <mergeCell ref="G66:H66"/>
  </mergeCells>
  <phoneticPr fontId="28"/>
  <printOptions horizontalCentered="1"/>
  <pageMargins left="0.78740157480314965" right="0.78740157480314965" top="0.78740157480314965" bottom="0.59055118110236227" header="0.59055118110236227" footer="0.59055118110236227"/>
  <pageSetup paperSize="9" scale="65" orientation="portrait" horizontalDpi="300" verticalDpi="300" r:id="rId1"/>
  <headerFooter alignWithMargins="0"/>
  <ignoredErrors>
    <ignoredError sqref="C20 E20:F20 E26:F26 C32 E32 D38:E38 C44:D44"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
  <sheetViews>
    <sheetView zoomScaleNormal="100" zoomScaleSheetLayoutView="70" workbookViewId="0"/>
  </sheetViews>
  <sheetFormatPr defaultColWidth="9" defaultRowHeight="12"/>
  <cols>
    <col min="1" max="1" width="2.125" style="52" customWidth="1"/>
    <col min="2" max="2" width="3.875" style="52" customWidth="1"/>
    <col min="3" max="3" width="2.875" style="52" customWidth="1"/>
    <col min="4" max="4" width="30.625" style="52" customWidth="1"/>
    <col min="5" max="5" width="34.625" style="52" customWidth="1"/>
    <col min="6" max="6" width="13.625" style="52" customWidth="1"/>
    <col min="7" max="11" width="13.625" style="52" bestFit="1" customWidth="1"/>
    <col min="12" max="25" width="15.125" style="52" bestFit="1" customWidth="1"/>
    <col min="26" max="26" width="15.625" style="52" customWidth="1"/>
    <col min="27" max="27" width="2.125" style="52" customWidth="1"/>
    <col min="28" max="16384" width="9" style="52"/>
  </cols>
  <sheetData>
    <row r="1" spans="1:30" s="102" customFormat="1" ht="20.100000000000001" customHeight="1">
      <c r="B1" s="1614" t="s">
        <v>2889</v>
      </c>
      <c r="C1" s="1297"/>
      <c r="D1" s="1297"/>
      <c r="E1" s="1297"/>
      <c r="F1" s="1297"/>
      <c r="G1" s="1297"/>
      <c r="H1" s="1297"/>
      <c r="I1" s="1297"/>
      <c r="J1" s="1297"/>
      <c r="K1" s="1297"/>
      <c r="L1" s="1297"/>
      <c r="M1" s="1297"/>
      <c r="N1" s="1297"/>
      <c r="O1" s="1297"/>
      <c r="P1" s="1297"/>
      <c r="Q1" s="1297"/>
      <c r="R1" s="1297"/>
      <c r="S1" s="1297"/>
      <c r="T1" s="1297"/>
      <c r="U1" s="1297"/>
      <c r="V1" s="1297"/>
      <c r="W1" s="1297"/>
      <c r="X1" s="1297"/>
      <c r="Y1" s="1297"/>
      <c r="Z1" s="1297"/>
    </row>
    <row r="2" spans="1:30" s="102" customFormat="1" ht="9.9499999999999993" customHeight="1">
      <c r="B2" s="95"/>
      <c r="C2" s="95"/>
      <c r="D2" s="94"/>
      <c r="E2" s="94"/>
      <c r="F2" s="94"/>
      <c r="G2" s="94"/>
      <c r="H2" s="94"/>
      <c r="I2" s="94"/>
      <c r="J2" s="94"/>
      <c r="K2" s="94"/>
      <c r="L2" s="94"/>
      <c r="M2" s="94"/>
      <c r="P2" s="96"/>
      <c r="Q2" s="96"/>
      <c r="R2" s="96"/>
      <c r="S2" s="96"/>
      <c r="T2" s="96"/>
      <c r="U2" s="96"/>
      <c r="V2" s="96"/>
      <c r="W2" s="96"/>
      <c r="X2" s="96"/>
      <c r="Y2" s="96"/>
      <c r="Z2" s="97"/>
    </row>
    <row r="3" spans="1:30" s="677" customFormat="1" ht="20.100000000000001" customHeight="1">
      <c r="B3" s="1475" t="s">
        <v>4865</v>
      </c>
      <c r="C3" s="1475"/>
      <c r="D3" s="1422"/>
      <c r="E3" s="1422"/>
      <c r="F3" s="1422"/>
      <c r="G3" s="1422"/>
      <c r="H3" s="1422"/>
      <c r="I3" s="1422"/>
      <c r="J3" s="1422"/>
      <c r="K3" s="1422"/>
      <c r="L3" s="1422"/>
      <c r="M3" s="1422"/>
      <c r="N3" s="1422"/>
      <c r="O3" s="1422"/>
      <c r="P3" s="1422"/>
      <c r="Q3" s="1422"/>
      <c r="R3" s="1422"/>
      <c r="S3" s="1422"/>
      <c r="T3" s="1422"/>
      <c r="U3" s="1422"/>
      <c r="V3" s="1422"/>
      <c r="W3" s="1422"/>
      <c r="X3" s="1422"/>
      <c r="Y3" s="1422"/>
      <c r="Z3" s="1422"/>
      <c r="AA3" s="566"/>
      <c r="AB3" s="566"/>
      <c r="AC3" s="566"/>
      <c r="AD3" s="566"/>
    </row>
    <row r="4" spans="1:30" s="677" customFormat="1" ht="8.25" customHeight="1">
      <c r="B4" s="435"/>
      <c r="C4" s="435"/>
      <c r="D4" s="436"/>
      <c r="E4" s="436"/>
      <c r="F4" s="436"/>
      <c r="G4" s="436"/>
      <c r="H4" s="436"/>
      <c r="I4" s="436"/>
      <c r="J4" s="436"/>
      <c r="K4" s="436"/>
      <c r="L4" s="436"/>
      <c r="M4" s="436"/>
      <c r="N4" s="436"/>
      <c r="O4" s="436"/>
      <c r="P4" s="436"/>
      <c r="Q4" s="436"/>
      <c r="R4" s="436"/>
      <c r="S4" s="436"/>
      <c r="T4" s="436"/>
      <c r="U4" s="436"/>
      <c r="V4" s="436"/>
      <c r="W4" s="436"/>
      <c r="X4" s="436"/>
      <c r="Y4" s="436"/>
      <c r="Z4" s="436"/>
      <c r="AA4" s="566"/>
      <c r="AB4" s="566"/>
      <c r="AC4" s="566"/>
      <c r="AD4" s="566"/>
    </row>
    <row r="5" spans="1:30" ht="20.100000000000001" customHeight="1" thickBot="1">
      <c r="Z5" s="678" t="s">
        <v>227</v>
      </c>
    </row>
    <row r="6" spans="1:30" s="123" customFormat="1" ht="20.100000000000001" customHeight="1" thickBot="1">
      <c r="A6" s="122"/>
      <c r="B6" s="1424" t="s">
        <v>164</v>
      </c>
      <c r="C6" s="1425"/>
      <c r="D6" s="1426"/>
      <c r="E6" s="302" t="s">
        <v>135</v>
      </c>
      <c r="F6" s="642" t="s">
        <v>395</v>
      </c>
      <c r="G6" s="642" t="s">
        <v>396</v>
      </c>
      <c r="H6" s="642" t="s">
        <v>397</v>
      </c>
      <c r="I6" s="642" t="s">
        <v>398</v>
      </c>
      <c r="J6" s="642" t="s">
        <v>399</v>
      </c>
      <c r="K6" s="642" t="s">
        <v>400</v>
      </c>
      <c r="L6" s="642" t="s">
        <v>401</v>
      </c>
      <c r="M6" s="642" t="s">
        <v>402</v>
      </c>
      <c r="N6" s="642" t="s">
        <v>403</v>
      </c>
      <c r="O6" s="642" t="s">
        <v>404</v>
      </c>
      <c r="P6" s="642" t="s">
        <v>405</v>
      </c>
      <c r="Q6" s="642" t="s">
        <v>406</v>
      </c>
      <c r="R6" s="642" t="s">
        <v>407</v>
      </c>
      <c r="S6" s="642" t="s">
        <v>408</v>
      </c>
      <c r="T6" s="642" t="s">
        <v>409</v>
      </c>
      <c r="U6" s="642" t="s">
        <v>410</v>
      </c>
      <c r="V6" s="642" t="s">
        <v>411</v>
      </c>
      <c r="W6" s="642" t="s">
        <v>2854</v>
      </c>
      <c r="X6" s="642" t="s">
        <v>2855</v>
      </c>
      <c r="Y6" s="642" t="s">
        <v>2856</v>
      </c>
      <c r="Z6" s="697" t="s">
        <v>86</v>
      </c>
    </row>
    <row r="7" spans="1:30" s="123" customFormat="1" ht="20.100000000000001" customHeight="1">
      <c r="A7" s="122"/>
      <c r="B7" s="679"/>
      <c r="C7" s="680" t="s">
        <v>89</v>
      </c>
      <c r="D7" s="681"/>
      <c r="E7" s="682"/>
      <c r="F7" s="683"/>
      <c r="G7" s="683"/>
      <c r="H7" s="683"/>
      <c r="I7" s="683"/>
      <c r="J7" s="683"/>
      <c r="K7" s="683"/>
      <c r="L7" s="683"/>
      <c r="M7" s="683"/>
      <c r="N7" s="683"/>
      <c r="O7" s="683"/>
      <c r="P7" s="683"/>
      <c r="Q7" s="683"/>
      <c r="R7" s="683"/>
      <c r="S7" s="683"/>
      <c r="T7" s="683"/>
      <c r="U7" s="683"/>
      <c r="V7" s="683"/>
      <c r="W7" s="683"/>
      <c r="X7" s="683"/>
      <c r="Y7" s="683"/>
      <c r="Z7" s="684">
        <f>SUM(F7:Y7)</f>
        <v>0</v>
      </c>
    </row>
    <row r="8" spans="1:30" s="123" customFormat="1" ht="20.100000000000001" customHeight="1">
      <c r="A8" s="122"/>
      <c r="B8" s="679"/>
      <c r="C8" s="685" t="s">
        <v>89</v>
      </c>
      <c r="D8" s="686"/>
      <c r="E8" s="687"/>
      <c r="F8" s="688"/>
      <c r="G8" s="688"/>
      <c r="H8" s="688"/>
      <c r="I8" s="688"/>
      <c r="J8" s="688"/>
      <c r="K8" s="688"/>
      <c r="L8" s="688"/>
      <c r="M8" s="688"/>
      <c r="N8" s="688"/>
      <c r="O8" s="688"/>
      <c r="P8" s="688"/>
      <c r="Q8" s="688"/>
      <c r="R8" s="688"/>
      <c r="S8" s="688"/>
      <c r="T8" s="688"/>
      <c r="U8" s="688"/>
      <c r="V8" s="688"/>
      <c r="W8" s="688"/>
      <c r="X8" s="688"/>
      <c r="Y8" s="688"/>
      <c r="Z8" s="689">
        <f>SUM(F8:Y8)</f>
        <v>0</v>
      </c>
    </row>
    <row r="9" spans="1:30" s="123" customFormat="1" ht="20.100000000000001" customHeight="1">
      <c r="A9" s="122"/>
      <c r="B9" s="679"/>
      <c r="C9" s="685" t="s">
        <v>89</v>
      </c>
      <c r="D9" s="686"/>
      <c r="E9" s="687"/>
      <c r="F9" s="688"/>
      <c r="G9" s="688"/>
      <c r="H9" s="688"/>
      <c r="I9" s="688"/>
      <c r="J9" s="688"/>
      <c r="K9" s="688"/>
      <c r="L9" s="688"/>
      <c r="M9" s="688"/>
      <c r="N9" s="688"/>
      <c r="O9" s="688"/>
      <c r="P9" s="688"/>
      <c r="Q9" s="688"/>
      <c r="R9" s="688"/>
      <c r="S9" s="688"/>
      <c r="T9" s="688"/>
      <c r="U9" s="688"/>
      <c r="V9" s="688"/>
      <c r="W9" s="688"/>
      <c r="X9" s="688"/>
      <c r="Y9" s="688"/>
      <c r="Z9" s="689">
        <f>SUM(F9:Y9)</f>
        <v>0</v>
      </c>
    </row>
    <row r="10" spans="1:30" s="123" customFormat="1" ht="20.100000000000001" customHeight="1">
      <c r="A10" s="122"/>
      <c r="B10" s="679"/>
      <c r="C10" s="685" t="s">
        <v>89</v>
      </c>
      <c r="D10" s="686"/>
      <c r="E10" s="687"/>
      <c r="F10" s="688"/>
      <c r="G10" s="688"/>
      <c r="H10" s="688"/>
      <c r="I10" s="688"/>
      <c r="J10" s="688"/>
      <c r="K10" s="688"/>
      <c r="L10" s="688"/>
      <c r="M10" s="688"/>
      <c r="N10" s="688"/>
      <c r="O10" s="688"/>
      <c r="P10" s="688"/>
      <c r="Q10" s="688"/>
      <c r="R10" s="688"/>
      <c r="S10" s="688"/>
      <c r="T10" s="688"/>
      <c r="U10" s="688"/>
      <c r="V10" s="688"/>
      <c r="W10" s="688"/>
      <c r="X10" s="688"/>
      <c r="Y10" s="688"/>
      <c r="Z10" s="689">
        <f>SUM(F10:Y10)</f>
        <v>0</v>
      </c>
    </row>
    <row r="11" spans="1:30" s="123" customFormat="1" ht="20.100000000000001" customHeight="1">
      <c r="A11" s="122"/>
      <c r="B11" s="679"/>
      <c r="C11" s="690" t="s">
        <v>89</v>
      </c>
      <c r="D11" s="691"/>
      <c r="E11" s="692"/>
      <c r="F11" s="693"/>
      <c r="G11" s="693"/>
      <c r="H11" s="693"/>
      <c r="I11" s="693"/>
      <c r="J11" s="693"/>
      <c r="K11" s="693"/>
      <c r="L11" s="693"/>
      <c r="M11" s="693"/>
      <c r="N11" s="693"/>
      <c r="O11" s="693"/>
      <c r="P11" s="693"/>
      <c r="Q11" s="693"/>
      <c r="R11" s="693"/>
      <c r="S11" s="693"/>
      <c r="T11" s="693"/>
      <c r="U11" s="693"/>
      <c r="V11" s="693"/>
      <c r="W11" s="693"/>
      <c r="X11" s="693"/>
      <c r="Y11" s="693"/>
      <c r="Z11" s="694">
        <f>SUM(F11:Y11)</f>
        <v>0</v>
      </c>
    </row>
    <row r="12" spans="1:30" s="123" customFormat="1" ht="20.100000000000001" customHeight="1" thickBot="1">
      <c r="A12" s="122"/>
      <c r="B12" s="1007" t="s">
        <v>87</v>
      </c>
      <c r="C12" s="1648" t="s">
        <v>4816</v>
      </c>
      <c r="D12" s="1683"/>
      <c r="E12" s="1684"/>
      <c r="F12" s="698">
        <f t="shared" ref="F12" si="0">SUM(F7:F11)</f>
        <v>0</v>
      </c>
      <c r="G12" s="698">
        <f t="shared" ref="G12:Y12" si="1">SUM(G7:G11)</f>
        <v>0</v>
      </c>
      <c r="H12" s="698">
        <f t="shared" si="1"/>
        <v>0</v>
      </c>
      <c r="I12" s="698">
        <f t="shared" si="1"/>
        <v>0</v>
      </c>
      <c r="J12" s="698">
        <f t="shared" si="1"/>
        <v>0</v>
      </c>
      <c r="K12" s="698">
        <f t="shared" si="1"/>
        <v>0</v>
      </c>
      <c r="L12" s="698">
        <f>SUM(L7:L11)</f>
        <v>0</v>
      </c>
      <c r="M12" s="698">
        <f>SUM(M7:M11)</f>
        <v>0</v>
      </c>
      <c r="N12" s="698">
        <f t="shared" si="1"/>
        <v>0</v>
      </c>
      <c r="O12" s="698">
        <f t="shared" si="1"/>
        <v>0</v>
      </c>
      <c r="P12" s="698">
        <f t="shared" si="1"/>
        <v>0</v>
      </c>
      <c r="Q12" s="698">
        <f t="shared" si="1"/>
        <v>0</v>
      </c>
      <c r="R12" s="698">
        <f t="shared" si="1"/>
        <v>0</v>
      </c>
      <c r="S12" s="698">
        <f t="shared" si="1"/>
        <v>0</v>
      </c>
      <c r="T12" s="698">
        <f t="shared" si="1"/>
        <v>0</v>
      </c>
      <c r="U12" s="698">
        <f t="shared" si="1"/>
        <v>0</v>
      </c>
      <c r="V12" s="698">
        <f t="shared" si="1"/>
        <v>0</v>
      </c>
      <c r="W12" s="698">
        <f t="shared" si="1"/>
        <v>0</v>
      </c>
      <c r="X12" s="698">
        <f t="shared" si="1"/>
        <v>0</v>
      </c>
      <c r="Y12" s="698">
        <f t="shared" si="1"/>
        <v>0</v>
      </c>
      <c r="Z12" s="699">
        <f>SUM(Z7:Z11)</f>
        <v>0</v>
      </c>
    </row>
    <row r="13" spans="1:30" s="123" customFormat="1" ht="20.100000000000001" customHeight="1" thickBot="1">
      <c r="A13" s="122"/>
      <c r="B13" s="1645" t="s">
        <v>2890</v>
      </c>
      <c r="C13" s="1646"/>
      <c r="D13" s="1646"/>
      <c r="E13" s="1682"/>
      <c r="F13" s="700">
        <f t="shared" ref="F13:Z13" si="2">F12</f>
        <v>0</v>
      </c>
      <c r="G13" s="700">
        <f t="shared" si="2"/>
        <v>0</v>
      </c>
      <c r="H13" s="700">
        <f t="shared" si="2"/>
        <v>0</v>
      </c>
      <c r="I13" s="700">
        <f t="shared" si="2"/>
        <v>0</v>
      </c>
      <c r="J13" s="700">
        <f t="shared" si="2"/>
        <v>0</v>
      </c>
      <c r="K13" s="700">
        <f t="shared" si="2"/>
        <v>0</v>
      </c>
      <c r="L13" s="700">
        <f t="shared" si="2"/>
        <v>0</v>
      </c>
      <c r="M13" s="700">
        <f t="shared" si="2"/>
        <v>0</v>
      </c>
      <c r="N13" s="700">
        <f t="shared" si="2"/>
        <v>0</v>
      </c>
      <c r="O13" s="700">
        <f t="shared" si="2"/>
        <v>0</v>
      </c>
      <c r="P13" s="700">
        <f t="shared" si="2"/>
        <v>0</v>
      </c>
      <c r="Q13" s="700">
        <f t="shared" si="2"/>
        <v>0</v>
      </c>
      <c r="R13" s="700">
        <f t="shared" si="2"/>
        <v>0</v>
      </c>
      <c r="S13" s="700">
        <f t="shared" si="2"/>
        <v>0</v>
      </c>
      <c r="T13" s="700">
        <f t="shared" si="2"/>
        <v>0</v>
      </c>
      <c r="U13" s="700">
        <f t="shared" si="2"/>
        <v>0</v>
      </c>
      <c r="V13" s="700">
        <f t="shared" si="2"/>
        <v>0</v>
      </c>
      <c r="W13" s="700">
        <f t="shared" si="2"/>
        <v>0</v>
      </c>
      <c r="X13" s="700">
        <f t="shared" si="2"/>
        <v>0</v>
      </c>
      <c r="Y13" s="700">
        <f t="shared" si="2"/>
        <v>0</v>
      </c>
      <c r="Z13" s="701">
        <f t="shared" si="2"/>
        <v>0</v>
      </c>
    </row>
    <row r="14" spans="1:30" ht="8.25" customHeight="1"/>
    <row r="15" spans="1:30" s="696" customFormat="1" ht="13.5" customHeight="1">
      <c r="B15" s="31" t="s">
        <v>65</v>
      </c>
      <c r="C15" s="1448" t="s">
        <v>137</v>
      </c>
      <c r="D15" s="1446"/>
      <c r="E15" s="1446"/>
      <c r="F15" s="1446"/>
      <c r="G15" s="1446"/>
      <c r="H15" s="1446"/>
      <c r="I15" s="1446"/>
      <c r="J15" s="1446"/>
      <c r="K15" s="1446"/>
      <c r="L15" s="1446"/>
      <c r="M15" s="1446"/>
      <c r="N15" s="1446"/>
      <c r="O15" s="1446"/>
      <c r="P15" s="1446"/>
      <c r="Q15" s="1446"/>
      <c r="R15" s="1446"/>
      <c r="S15" s="1446"/>
      <c r="T15" s="1446"/>
      <c r="U15" s="1446"/>
      <c r="V15" s="1446"/>
      <c r="W15" s="1446"/>
      <c r="X15" s="1446"/>
      <c r="Y15" s="1446"/>
      <c r="Z15" s="1446"/>
    </row>
    <row r="16" spans="1:30" s="696" customFormat="1" ht="13.5" customHeight="1">
      <c r="B16" s="31" t="s">
        <v>66</v>
      </c>
      <c r="C16" s="1567" t="s">
        <v>313</v>
      </c>
      <c r="D16" s="1446"/>
      <c r="E16" s="1446"/>
      <c r="F16" s="1446"/>
      <c r="G16" s="1446"/>
      <c r="H16" s="1446"/>
      <c r="I16" s="1446"/>
      <c r="J16" s="1446"/>
      <c r="K16" s="1446"/>
      <c r="L16" s="1446"/>
      <c r="M16" s="1446"/>
      <c r="N16" s="1446"/>
      <c r="O16" s="1446"/>
      <c r="P16" s="1446"/>
      <c r="Q16" s="1446"/>
      <c r="R16" s="1446"/>
      <c r="S16" s="1446"/>
      <c r="T16" s="1446"/>
      <c r="U16" s="1446"/>
      <c r="V16" s="1446"/>
      <c r="W16" s="1446"/>
      <c r="X16" s="1446"/>
      <c r="Y16" s="1446"/>
      <c r="Z16" s="1446"/>
    </row>
    <row r="17" spans="1:26" s="696" customFormat="1" ht="13.5" customHeight="1">
      <c r="B17" s="31" t="s">
        <v>182</v>
      </c>
      <c r="C17" s="1567" t="s">
        <v>366</v>
      </c>
      <c r="D17" s="1446"/>
      <c r="E17" s="1446"/>
      <c r="F17" s="1446"/>
      <c r="G17" s="1446"/>
      <c r="H17" s="1446"/>
      <c r="I17" s="1446"/>
      <c r="J17" s="1446"/>
      <c r="K17" s="1446"/>
      <c r="L17" s="1446"/>
      <c r="M17" s="1446"/>
      <c r="N17" s="1446"/>
      <c r="O17" s="1446"/>
      <c r="P17" s="1446"/>
      <c r="Q17" s="1446"/>
      <c r="R17" s="1446"/>
      <c r="S17" s="1446"/>
      <c r="T17" s="1446"/>
      <c r="U17" s="1446"/>
      <c r="V17" s="1446"/>
      <c r="W17" s="1446"/>
      <c r="X17" s="1446"/>
      <c r="Y17" s="1446"/>
      <c r="Z17" s="1446"/>
    </row>
    <row r="18" spans="1:26" s="696" customFormat="1" ht="13.5" customHeight="1">
      <c r="B18" s="31" t="s">
        <v>183</v>
      </c>
      <c r="C18" s="1448" t="s">
        <v>370</v>
      </c>
      <c r="D18" s="1446"/>
      <c r="E18" s="1446"/>
      <c r="F18" s="1446"/>
      <c r="G18" s="1446"/>
      <c r="H18" s="1446"/>
      <c r="I18" s="1446"/>
      <c r="J18" s="1446"/>
      <c r="K18" s="1446"/>
      <c r="L18" s="1446"/>
      <c r="M18" s="1446"/>
      <c r="N18" s="1446"/>
      <c r="O18" s="1446"/>
      <c r="P18" s="1446"/>
      <c r="Q18" s="1446"/>
      <c r="R18" s="1446"/>
      <c r="S18" s="1446"/>
      <c r="T18" s="1446"/>
      <c r="U18" s="1446"/>
      <c r="V18" s="1446"/>
      <c r="W18" s="1446"/>
      <c r="X18" s="1446"/>
      <c r="Y18" s="1446"/>
      <c r="Z18" s="1446"/>
    </row>
    <row r="19" spans="1:26" s="696" customFormat="1" ht="13.5" customHeight="1">
      <c r="B19" s="31" t="s">
        <v>180</v>
      </c>
      <c r="C19" s="1448" t="s">
        <v>165</v>
      </c>
      <c r="D19" s="1446"/>
      <c r="E19" s="1446"/>
      <c r="F19" s="1446"/>
      <c r="G19" s="1446"/>
      <c r="H19" s="1446"/>
      <c r="I19" s="1446"/>
      <c r="J19" s="1446"/>
      <c r="K19" s="1446"/>
      <c r="L19" s="1446"/>
      <c r="M19" s="1446"/>
      <c r="N19" s="1446"/>
      <c r="O19" s="1446"/>
      <c r="P19" s="1446"/>
      <c r="Q19" s="1446"/>
      <c r="R19" s="1446"/>
      <c r="S19" s="1446"/>
      <c r="T19" s="1446"/>
      <c r="U19" s="1446"/>
      <c r="V19" s="1446"/>
      <c r="W19" s="1446"/>
      <c r="X19" s="1446"/>
      <c r="Y19" s="1446"/>
      <c r="Z19" s="1446"/>
    </row>
    <row r="20" spans="1:26" s="696" customFormat="1" ht="13.5" customHeight="1">
      <c r="B20" s="31" t="s">
        <v>181</v>
      </c>
      <c r="C20" s="1566" t="s">
        <v>367</v>
      </c>
      <c r="D20" s="1446"/>
      <c r="E20" s="1446"/>
      <c r="F20" s="1446"/>
      <c r="G20" s="1446"/>
      <c r="H20" s="1446"/>
      <c r="I20" s="1446"/>
      <c r="J20" s="1446"/>
      <c r="K20" s="1446"/>
      <c r="L20" s="1446"/>
      <c r="M20" s="1446"/>
      <c r="N20" s="1446"/>
      <c r="O20" s="1446"/>
      <c r="P20" s="1446"/>
      <c r="Q20" s="1446"/>
      <c r="R20" s="1446"/>
      <c r="S20" s="1446"/>
      <c r="T20" s="1446"/>
      <c r="U20" s="1446"/>
      <c r="V20" s="1446"/>
      <c r="W20" s="1446"/>
      <c r="X20" s="1446"/>
      <c r="Y20" s="1446"/>
      <c r="Z20" s="1446"/>
    </row>
    <row r="21" spans="1:26" s="696" customFormat="1" ht="13.5" customHeight="1">
      <c r="B21" s="31" t="s">
        <v>184</v>
      </c>
      <c r="C21" s="1448" t="s">
        <v>2888</v>
      </c>
      <c r="D21" s="1446"/>
      <c r="E21" s="1446"/>
      <c r="F21" s="1446"/>
      <c r="G21" s="1446"/>
      <c r="H21" s="1446"/>
      <c r="I21" s="1446"/>
      <c r="J21" s="1446"/>
      <c r="K21" s="1446"/>
      <c r="L21" s="1446"/>
      <c r="M21" s="1446"/>
      <c r="N21" s="1446"/>
      <c r="O21" s="1446"/>
      <c r="P21" s="1446"/>
      <c r="Q21" s="1446"/>
      <c r="R21" s="1446"/>
      <c r="S21" s="1446"/>
      <c r="T21" s="1446"/>
      <c r="U21" s="1446"/>
      <c r="V21" s="1446"/>
      <c r="W21" s="1446"/>
      <c r="X21" s="1446"/>
      <c r="Y21" s="1446"/>
      <c r="Z21" s="1446"/>
    </row>
    <row r="22" spans="1:26" ht="8.25" customHeight="1" thickBot="1"/>
    <row r="23" spans="1:26" ht="12.75" customHeight="1">
      <c r="A23" s="119"/>
      <c r="B23" s="119"/>
      <c r="C23" s="119"/>
      <c r="D23" s="119"/>
      <c r="Q23" s="14"/>
      <c r="R23" s="14"/>
      <c r="S23" s="14"/>
      <c r="T23" s="14"/>
      <c r="U23" s="14"/>
      <c r="V23" s="14"/>
      <c r="W23" s="14"/>
      <c r="X23" s="14"/>
      <c r="Y23" s="1650" t="s">
        <v>234</v>
      </c>
      <c r="Z23" s="1651"/>
    </row>
    <row r="24" spans="1:26" ht="12.75" customHeight="1" thickBot="1">
      <c r="A24" s="119"/>
      <c r="B24" s="119"/>
      <c r="C24" s="119"/>
      <c r="D24" s="119"/>
      <c r="Q24" s="14"/>
      <c r="R24" s="14"/>
      <c r="S24" s="14"/>
      <c r="T24" s="14"/>
      <c r="U24" s="14"/>
      <c r="V24" s="14"/>
      <c r="W24" s="14"/>
      <c r="X24" s="14"/>
      <c r="Y24" s="1652"/>
      <c r="Z24" s="1653"/>
    </row>
    <row r="25" spans="1:26" ht="8.25" customHeight="1">
      <c r="A25" s="545"/>
      <c r="B25" s="546"/>
      <c r="C25" s="546"/>
      <c r="D25" s="119"/>
    </row>
    <row r="26" spans="1:26" ht="13.5">
      <c r="A26" s="546"/>
      <c r="B26" s="546"/>
      <c r="C26" s="546"/>
      <c r="D26" s="119"/>
    </row>
    <row r="27" spans="1:26">
      <c r="A27" s="119"/>
      <c r="B27" s="119"/>
      <c r="C27" s="119"/>
      <c r="D27" s="119"/>
    </row>
    <row r="28" spans="1:26">
      <c r="A28" s="119"/>
      <c r="B28" s="119"/>
      <c r="C28" s="119"/>
      <c r="D28" s="119"/>
    </row>
  </sheetData>
  <mergeCells count="13">
    <mergeCell ref="B1:Z1"/>
    <mergeCell ref="B3:Z3"/>
    <mergeCell ref="B6:D6"/>
    <mergeCell ref="C12:E12"/>
    <mergeCell ref="B13:E13"/>
    <mergeCell ref="C21:Z21"/>
    <mergeCell ref="Y23:Z24"/>
    <mergeCell ref="C15:Z15"/>
    <mergeCell ref="C16:Z16"/>
    <mergeCell ref="C17:Z17"/>
    <mergeCell ref="C18:Z18"/>
    <mergeCell ref="C19:Z19"/>
    <mergeCell ref="C20:Z20"/>
  </mergeCells>
  <phoneticPr fontId="28"/>
  <printOptions horizontalCentered="1"/>
  <pageMargins left="0.78740157480314965" right="0.78740157480314965" top="0.98425196850393704" bottom="0.98425196850393704" header="0.51181102362204722" footer="0.51181102362204722"/>
  <pageSetup paperSize="8" scale="5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zoomScaleNormal="100" zoomScaleSheetLayoutView="70" workbookViewId="0"/>
  </sheetViews>
  <sheetFormatPr defaultColWidth="9" defaultRowHeight="12"/>
  <cols>
    <col min="1" max="1" width="2.125" style="52" customWidth="1"/>
    <col min="2" max="2" width="3.875" style="52" customWidth="1"/>
    <col min="3" max="3" width="2.875" style="52" customWidth="1"/>
    <col min="4" max="4" width="35.125" style="52" customWidth="1"/>
    <col min="5" max="5" width="12" style="52" customWidth="1"/>
    <col min="6" max="6" width="13" style="52" customWidth="1"/>
    <col min="7" max="7" width="13.625" style="52" customWidth="1"/>
    <col min="8" max="12" width="13.625" style="52" bestFit="1" customWidth="1"/>
    <col min="13" max="26" width="15.125" style="52" bestFit="1" customWidth="1"/>
    <col min="27" max="27" width="15.625" style="52" customWidth="1"/>
    <col min="28" max="28" width="2.125" style="52" customWidth="1"/>
    <col min="29" max="16384" width="9" style="52"/>
  </cols>
  <sheetData>
    <row r="1" spans="1:31" s="102" customFormat="1" ht="20.100000000000001" customHeight="1">
      <c r="B1" s="1614" t="s">
        <v>4828</v>
      </c>
      <c r="C1" s="1297"/>
      <c r="D1" s="1297"/>
      <c r="E1" s="1297"/>
      <c r="F1" s="1297"/>
      <c r="G1" s="1297"/>
      <c r="H1" s="1297"/>
      <c r="I1" s="1297"/>
      <c r="J1" s="1297"/>
      <c r="K1" s="1297"/>
      <c r="L1" s="1297"/>
      <c r="M1" s="1297"/>
      <c r="N1" s="1297"/>
      <c r="O1" s="1297"/>
      <c r="P1" s="1297"/>
      <c r="Q1" s="1297"/>
      <c r="R1" s="1297"/>
      <c r="S1" s="1297"/>
      <c r="T1" s="1297"/>
      <c r="U1" s="1297"/>
      <c r="V1" s="1297"/>
      <c r="W1" s="1297"/>
      <c r="X1" s="1297"/>
      <c r="Y1" s="1297"/>
      <c r="Z1" s="1297"/>
      <c r="AA1" s="1297"/>
    </row>
    <row r="2" spans="1:31" s="102" customFormat="1" ht="9.9499999999999993" customHeight="1">
      <c r="B2" s="95"/>
      <c r="C2" s="95"/>
      <c r="D2" s="94"/>
      <c r="E2" s="94"/>
      <c r="F2" s="94"/>
      <c r="G2" s="94"/>
      <c r="H2" s="94"/>
      <c r="I2" s="94"/>
      <c r="J2" s="94"/>
      <c r="K2" s="94"/>
      <c r="L2" s="94"/>
      <c r="M2" s="94"/>
      <c r="N2" s="94"/>
      <c r="Q2" s="96"/>
      <c r="R2" s="96"/>
      <c r="S2" s="96"/>
      <c r="T2" s="96"/>
      <c r="U2" s="96"/>
      <c r="V2" s="96"/>
      <c r="W2" s="96"/>
      <c r="X2" s="96"/>
      <c r="Y2" s="96"/>
      <c r="Z2" s="96"/>
      <c r="AA2" s="97"/>
    </row>
    <row r="3" spans="1:31" s="677" customFormat="1" ht="20.100000000000001" customHeight="1">
      <c r="B3" s="1475" t="s">
        <v>4867</v>
      </c>
      <c r="C3" s="1475"/>
      <c r="D3" s="1422"/>
      <c r="E3" s="1422"/>
      <c r="F3" s="1422"/>
      <c r="G3" s="1422"/>
      <c r="H3" s="1422"/>
      <c r="I3" s="1422"/>
      <c r="J3" s="1422"/>
      <c r="K3" s="1422"/>
      <c r="L3" s="1422"/>
      <c r="M3" s="1422"/>
      <c r="N3" s="1422"/>
      <c r="O3" s="1422"/>
      <c r="P3" s="1422"/>
      <c r="Q3" s="1422"/>
      <c r="R3" s="1422"/>
      <c r="S3" s="1422"/>
      <c r="T3" s="1422"/>
      <c r="U3" s="1422"/>
      <c r="V3" s="1422"/>
      <c r="W3" s="1422"/>
      <c r="X3" s="1422"/>
      <c r="Y3" s="1422"/>
      <c r="Z3" s="1422"/>
      <c r="AA3" s="1422"/>
      <c r="AB3" s="566"/>
      <c r="AC3" s="566"/>
      <c r="AD3" s="566"/>
      <c r="AE3" s="566"/>
    </row>
    <row r="4" spans="1:31" s="677" customFormat="1" ht="8.25" customHeight="1">
      <c r="B4" s="435"/>
      <c r="C4" s="435"/>
      <c r="D4" s="436"/>
      <c r="E4" s="436"/>
      <c r="F4" s="436"/>
      <c r="G4" s="436"/>
      <c r="H4" s="436"/>
      <c r="I4" s="436"/>
      <c r="J4" s="436"/>
      <c r="K4" s="436"/>
      <c r="L4" s="436"/>
      <c r="M4" s="436"/>
      <c r="N4" s="436"/>
      <c r="O4" s="436"/>
      <c r="P4" s="436"/>
      <c r="Q4" s="436"/>
      <c r="R4" s="436"/>
      <c r="S4" s="436"/>
      <c r="T4" s="436"/>
      <c r="U4" s="436"/>
      <c r="V4" s="436"/>
      <c r="W4" s="436"/>
      <c r="X4" s="436"/>
      <c r="Y4" s="436"/>
      <c r="Z4" s="436"/>
      <c r="AA4" s="436"/>
      <c r="AB4" s="566"/>
      <c r="AC4" s="566"/>
      <c r="AD4" s="566"/>
      <c r="AE4" s="566"/>
    </row>
    <row r="5" spans="1:31" ht="20.100000000000001" customHeight="1" thickBot="1">
      <c r="B5" s="285" t="s">
        <v>83</v>
      </c>
      <c r="C5" s="550" t="s">
        <v>4842</v>
      </c>
      <c r="D5" s="94"/>
      <c r="E5" s="123"/>
      <c r="AA5" s="678" t="s">
        <v>227</v>
      </c>
    </row>
    <row r="6" spans="1:31" s="123" customFormat="1" ht="34.5" customHeight="1" thickBot="1">
      <c r="A6" s="122"/>
      <c r="B6" s="1424" t="s">
        <v>4834</v>
      </c>
      <c r="C6" s="1425"/>
      <c r="D6" s="1426"/>
      <c r="E6" s="1747" t="s">
        <v>135</v>
      </c>
      <c r="F6" s="1748"/>
      <c r="G6" s="642" t="s">
        <v>395</v>
      </c>
      <c r="H6" s="642" t="s">
        <v>396</v>
      </c>
      <c r="I6" s="642" t="s">
        <v>397</v>
      </c>
      <c r="J6" s="642" t="s">
        <v>398</v>
      </c>
      <c r="K6" s="642" t="s">
        <v>399</v>
      </c>
      <c r="L6" s="642" t="s">
        <v>400</v>
      </c>
      <c r="M6" s="642" t="s">
        <v>401</v>
      </c>
      <c r="N6" s="642" t="s">
        <v>402</v>
      </c>
      <c r="O6" s="642" t="s">
        <v>403</v>
      </c>
      <c r="P6" s="642" t="s">
        <v>404</v>
      </c>
      <c r="Q6" s="642" t="s">
        <v>405</v>
      </c>
      <c r="R6" s="642" t="s">
        <v>406</v>
      </c>
      <c r="S6" s="642" t="s">
        <v>407</v>
      </c>
      <c r="T6" s="642" t="s">
        <v>408</v>
      </c>
      <c r="U6" s="642" t="s">
        <v>409</v>
      </c>
      <c r="V6" s="642" t="s">
        <v>410</v>
      </c>
      <c r="W6" s="642" t="s">
        <v>411</v>
      </c>
      <c r="X6" s="642" t="s">
        <v>2854</v>
      </c>
      <c r="Y6" s="642" t="s">
        <v>2855</v>
      </c>
      <c r="Z6" s="642" t="s">
        <v>2856</v>
      </c>
      <c r="AA6" s="697" t="s">
        <v>86</v>
      </c>
    </row>
    <row r="7" spans="1:31" s="123" customFormat="1" ht="20.100000000000001" customHeight="1">
      <c r="A7" s="122"/>
      <c r="B7" s="679"/>
      <c r="C7" s="680" t="s">
        <v>89</v>
      </c>
      <c r="D7" s="1066" t="s">
        <v>4831</v>
      </c>
      <c r="E7" s="1075"/>
      <c r="F7" s="682"/>
      <c r="G7" s="683"/>
      <c r="H7" s="683"/>
      <c r="I7" s="683"/>
      <c r="J7" s="683"/>
      <c r="K7" s="683"/>
      <c r="L7" s="683"/>
      <c r="M7" s="683"/>
      <c r="N7" s="683"/>
      <c r="O7" s="683"/>
      <c r="P7" s="683"/>
      <c r="Q7" s="683"/>
      <c r="R7" s="683"/>
      <c r="S7" s="683"/>
      <c r="T7" s="683"/>
      <c r="U7" s="683"/>
      <c r="V7" s="683"/>
      <c r="W7" s="683"/>
      <c r="X7" s="683"/>
      <c r="Y7" s="683"/>
      <c r="Z7" s="683"/>
      <c r="AA7" s="684">
        <f>SUM(G7:Z7)</f>
        <v>0</v>
      </c>
    </row>
    <row r="8" spans="1:31" s="123" customFormat="1" ht="20.100000000000001" customHeight="1">
      <c r="A8" s="122"/>
      <c r="B8" s="679"/>
      <c r="C8" s="685" t="s">
        <v>89</v>
      </c>
      <c r="D8" s="686" t="s">
        <v>4832</v>
      </c>
      <c r="E8" s="1076"/>
      <c r="F8" s="687"/>
      <c r="G8" s="688"/>
      <c r="H8" s="688"/>
      <c r="I8" s="688"/>
      <c r="J8" s="688"/>
      <c r="K8" s="688"/>
      <c r="L8" s="688"/>
      <c r="M8" s="688"/>
      <c r="N8" s="688"/>
      <c r="O8" s="688"/>
      <c r="P8" s="688"/>
      <c r="Q8" s="688"/>
      <c r="R8" s="688"/>
      <c r="S8" s="688"/>
      <c r="T8" s="688"/>
      <c r="U8" s="688"/>
      <c r="V8" s="688"/>
      <c r="W8" s="688"/>
      <c r="X8" s="688"/>
      <c r="Y8" s="688"/>
      <c r="Z8" s="688"/>
      <c r="AA8" s="689">
        <f>SUM(G8:Z8)</f>
        <v>0</v>
      </c>
    </row>
    <row r="9" spans="1:31" s="123" customFormat="1" ht="20.100000000000001" customHeight="1">
      <c r="A9" s="122"/>
      <c r="B9" s="679"/>
      <c r="C9" s="685" t="s">
        <v>89</v>
      </c>
      <c r="D9" s="686" t="s">
        <v>4833</v>
      </c>
      <c r="E9" s="1076"/>
      <c r="F9" s="687"/>
      <c r="G9" s="688"/>
      <c r="H9" s="688"/>
      <c r="I9" s="688"/>
      <c r="J9" s="688"/>
      <c r="K9" s="688"/>
      <c r="L9" s="688"/>
      <c r="M9" s="688"/>
      <c r="N9" s="688"/>
      <c r="O9" s="688"/>
      <c r="P9" s="688"/>
      <c r="Q9" s="688"/>
      <c r="R9" s="688"/>
      <c r="S9" s="688"/>
      <c r="T9" s="688"/>
      <c r="U9" s="688"/>
      <c r="V9" s="688"/>
      <c r="W9" s="688"/>
      <c r="X9" s="688"/>
      <c r="Y9" s="688"/>
      <c r="Z9" s="688"/>
      <c r="AA9" s="689">
        <f>SUM(G9:Z9)</f>
        <v>0</v>
      </c>
    </row>
    <row r="10" spans="1:31" s="123" customFormat="1" ht="20.100000000000001" customHeight="1">
      <c r="A10" s="122"/>
      <c r="B10" s="679"/>
      <c r="C10" s="685" t="s">
        <v>89</v>
      </c>
      <c r="D10" s="686"/>
      <c r="E10" s="1076"/>
      <c r="F10" s="687"/>
      <c r="G10" s="688"/>
      <c r="H10" s="688"/>
      <c r="I10" s="688"/>
      <c r="J10" s="688"/>
      <c r="K10" s="688"/>
      <c r="L10" s="688"/>
      <c r="M10" s="688"/>
      <c r="N10" s="688"/>
      <c r="O10" s="688"/>
      <c r="P10" s="688"/>
      <c r="Q10" s="688"/>
      <c r="R10" s="688"/>
      <c r="S10" s="688"/>
      <c r="T10" s="688"/>
      <c r="U10" s="688"/>
      <c r="V10" s="688"/>
      <c r="W10" s="688"/>
      <c r="X10" s="688"/>
      <c r="Y10" s="688"/>
      <c r="Z10" s="688"/>
      <c r="AA10" s="689">
        <f>SUM(G10:Z10)</f>
        <v>0</v>
      </c>
    </row>
    <row r="11" spans="1:31" s="123" customFormat="1" ht="20.100000000000001" customHeight="1">
      <c r="A11" s="122"/>
      <c r="B11" s="679"/>
      <c r="C11" s="690" t="s">
        <v>89</v>
      </c>
      <c r="D11" s="691"/>
      <c r="E11" s="1077"/>
      <c r="F11" s="692"/>
      <c r="G11" s="693"/>
      <c r="H11" s="693"/>
      <c r="I11" s="693"/>
      <c r="J11" s="693"/>
      <c r="K11" s="693"/>
      <c r="L11" s="693"/>
      <c r="M11" s="693"/>
      <c r="N11" s="693"/>
      <c r="O11" s="693"/>
      <c r="P11" s="693"/>
      <c r="Q11" s="693"/>
      <c r="R11" s="693"/>
      <c r="S11" s="693"/>
      <c r="T11" s="693"/>
      <c r="U11" s="693"/>
      <c r="V11" s="693"/>
      <c r="W11" s="693"/>
      <c r="X11" s="693"/>
      <c r="Y11" s="693"/>
      <c r="Z11" s="693"/>
      <c r="AA11" s="694">
        <f>SUM(G11:Z11)</f>
        <v>0</v>
      </c>
    </row>
    <row r="12" spans="1:31" s="123" customFormat="1" ht="20.100000000000001" customHeight="1" thickBot="1">
      <c r="A12" s="122"/>
      <c r="B12" s="1062" t="s">
        <v>87</v>
      </c>
      <c r="C12" s="1648" t="s">
        <v>4829</v>
      </c>
      <c r="D12" s="1683"/>
      <c r="E12" s="1683"/>
      <c r="F12" s="1684"/>
      <c r="G12" s="698">
        <f t="shared" ref="G12:Z12" si="0">SUM(G7:G11)</f>
        <v>0</v>
      </c>
      <c r="H12" s="698">
        <f t="shared" si="0"/>
        <v>0</v>
      </c>
      <c r="I12" s="698">
        <f t="shared" si="0"/>
        <v>0</v>
      </c>
      <c r="J12" s="698">
        <f t="shared" si="0"/>
        <v>0</v>
      </c>
      <c r="K12" s="698">
        <f t="shared" si="0"/>
        <v>0</v>
      </c>
      <c r="L12" s="698">
        <f t="shared" si="0"/>
        <v>0</v>
      </c>
      <c r="M12" s="698">
        <f>SUM(M7:M11)</f>
        <v>0</v>
      </c>
      <c r="N12" s="698">
        <f>SUM(N7:N11)</f>
        <v>0</v>
      </c>
      <c r="O12" s="698">
        <f t="shared" si="0"/>
        <v>0</v>
      </c>
      <c r="P12" s="698">
        <f t="shared" si="0"/>
        <v>0</v>
      </c>
      <c r="Q12" s="698">
        <f t="shared" si="0"/>
        <v>0</v>
      </c>
      <c r="R12" s="698">
        <f t="shared" si="0"/>
        <v>0</v>
      </c>
      <c r="S12" s="698">
        <f t="shared" si="0"/>
        <v>0</v>
      </c>
      <c r="T12" s="698">
        <f t="shared" si="0"/>
        <v>0</v>
      </c>
      <c r="U12" s="698">
        <f t="shared" si="0"/>
        <v>0</v>
      </c>
      <c r="V12" s="698">
        <f t="shared" si="0"/>
        <v>0</v>
      </c>
      <c r="W12" s="698">
        <f t="shared" si="0"/>
        <v>0</v>
      </c>
      <c r="X12" s="698">
        <f t="shared" si="0"/>
        <v>0</v>
      </c>
      <c r="Y12" s="698">
        <f t="shared" si="0"/>
        <v>0</v>
      </c>
      <c r="Z12" s="698">
        <f t="shared" si="0"/>
        <v>0</v>
      </c>
      <c r="AA12" s="699">
        <f>SUM(AA7:AA11)</f>
        <v>0</v>
      </c>
    </row>
    <row r="13" spans="1:31" s="123" customFormat="1" ht="20.100000000000001" customHeight="1">
      <c r="A13" s="122"/>
      <c r="B13" s="679"/>
      <c r="C13" s="680" t="s">
        <v>89</v>
      </c>
      <c r="D13" s="681"/>
      <c r="E13" s="1078"/>
      <c r="F13" s="682"/>
      <c r="G13" s="683"/>
      <c r="H13" s="683"/>
      <c r="I13" s="683"/>
      <c r="J13" s="683"/>
      <c r="K13" s="683"/>
      <c r="L13" s="683"/>
      <c r="M13" s="683"/>
      <c r="N13" s="683"/>
      <c r="O13" s="683"/>
      <c r="P13" s="683"/>
      <c r="Q13" s="683"/>
      <c r="R13" s="683"/>
      <c r="S13" s="683"/>
      <c r="T13" s="683"/>
      <c r="U13" s="683"/>
      <c r="V13" s="683"/>
      <c r="W13" s="683"/>
      <c r="X13" s="683"/>
      <c r="Y13" s="683"/>
      <c r="Z13" s="683"/>
      <c r="AA13" s="684">
        <f>SUM(G13:Z13)</f>
        <v>0</v>
      </c>
    </row>
    <row r="14" spans="1:31" s="123" customFormat="1" ht="20.100000000000001" customHeight="1">
      <c r="A14" s="122"/>
      <c r="B14" s="679"/>
      <c r="C14" s="685" t="s">
        <v>89</v>
      </c>
      <c r="D14" s="686"/>
      <c r="E14" s="1076"/>
      <c r="F14" s="687"/>
      <c r="G14" s="688"/>
      <c r="H14" s="688"/>
      <c r="I14" s="688"/>
      <c r="J14" s="688"/>
      <c r="K14" s="688"/>
      <c r="L14" s="688"/>
      <c r="M14" s="688"/>
      <c r="N14" s="688"/>
      <c r="O14" s="688"/>
      <c r="P14" s="688"/>
      <c r="Q14" s="688"/>
      <c r="R14" s="688"/>
      <c r="S14" s="688"/>
      <c r="T14" s="688"/>
      <c r="U14" s="688"/>
      <c r="V14" s="688"/>
      <c r="W14" s="688"/>
      <c r="X14" s="688"/>
      <c r="Y14" s="688"/>
      <c r="Z14" s="688"/>
      <c r="AA14" s="689">
        <f>SUM(G14:Z14)</f>
        <v>0</v>
      </c>
    </row>
    <row r="15" spans="1:31" s="123" customFormat="1" ht="20.100000000000001" customHeight="1">
      <c r="A15" s="122"/>
      <c r="B15" s="679"/>
      <c r="C15" s="685" t="s">
        <v>89</v>
      </c>
      <c r="D15" s="686"/>
      <c r="E15" s="1076"/>
      <c r="F15" s="687"/>
      <c r="G15" s="688"/>
      <c r="H15" s="688"/>
      <c r="I15" s="688"/>
      <c r="J15" s="688"/>
      <c r="K15" s="688"/>
      <c r="L15" s="688"/>
      <c r="M15" s="688"/>
      <c r="N15" s="688"/>
      <c r="O15" s="688"/>
      <c r="P15" s="688"/>
      <c r="Q15" s="688"/>
      <c r="R15" s="688"/>
      <c r="S15" s="688"/>
      <c r="T15" s="688"/>
      <c r="U15" s="688"/>
      <c r="V15" s="688"/>
      <c r="W15" s="688"/>
      <c r="X15" s="688"/>
      <c r="Y15" s="688"/>
      <c r="Z15" s="688"/>
      <c r="AA15" s="689">
        <f>SUM(G15:Z15)</f>
        <v>0</v>
      </c>
    </row>
    <row r="16" spans="1:31" s="123" customFormat="1" ht="20.100000000000001" customHeight="1">
      <c r="A16" s="122"/>
      <c r="B16" s="679"/>
      <c r="C16" s="685" t="s">
        <v>89</v>
      </c>
      <c r="D16" s="686"/>
      <c r="E16" s="1076"/>
      <c r="F16" s="687"/>
      <c r="G16" s="688"/>
      <c r="H16" s="688"/>
      <c r="I16" s="688"/>
      <c r="J16" s="688"/>
      <c r="K16" s="688"/>
      <c r="L16" s="688"/>
      <c r="M16" s="688"/>
      <c r="N16" s="688"/>
      <c r="O16" s="688"/>
      <c r="P16" s="688"/>
      <c r="Q16" s="688"/>
      <c r="R16" s="688"/>
      <c r="S16" s="688"/>
      <c r="T16" s="688"/>
      <c r="U16" s="688"/>
      <c r="V16" s="688"/>
      <c r="W16" s="688"/>
      <c r="X16" s="688"/>
      <c r="Y16" s="688"/>
      <c r="Z16" s="688"/>
      <c r="AA16" s="689">
        <f>SUM(G16:Z16)</f>
        <v>0</v>
      </c>
    </row>
    <row r="17" spans="1:27" s="123" customFormat="1" ht="20.100000000000001" customHeight="1">
      <c r="A17" s="122"/>
      <c r="B17" s="679"/>
      <c r="C17" s="690" t="s">
        <v>89</v>
      </c>
      <c r="D17" s="691"/>
      <c r="E17" s="1077"/>
      <c r="F17" s="692"/>
      <c r="G17" s="693"/>
      <c r="H17" s="693"/>
      <c r="I17" s="693"/>
      <c r="J17" s="693"/>
      <c r="K17" s="693"/>
      <c r="L17" s="693"/>
      <c r="M17" s="693"/>
      <c r="N17" s="693"/>
      <c r="O17" s="693"/>
      <c r="P17" s="693"/>
      <c r="Q17" s="693"/>
      <c r="R17" s="693"/>
      <c r="S17" s="693"/>
      <c r="T17" s="693"/>
      <c r="U17" s="693"/>
      <c r="V17" s="693"/>
      <c r="W17" s="693"/>
      <c r="X17" s="693"/>
      <c r="Y17" s="693"/>
      <c r="Z17" s="693"/>
      <c r="AA17" s="694">
        <f>SUM(G17:Z17)</f>
        <v>0</v>
      </c>
    </row>
    <row r="18" spans="1:27" s="123" customFormat="1" ht="20.100000000000001" customHeight="1" thickBot="1">
      <c r="A18" s="122"/>
      <c r="B18" s="1062" t="s">
        <v>90</v>
      </c>
      <c r="C18" s="1648" t="s">
        <v>4830</v>
      </c>
      <c r="D18" s="1683"/>
      <c r="E18" s="1683"/>
      <c r="F18" s="1684"/>
      <c r="G18" s="698">
        <f t="shared" ref="G18:L18" si="1">SUM(G13:G17)</f>
        <v>0</v>
      </c>
      <c r="H18" s="698">
        <f t="shared" si="1"/>
        <v>0</v>
      </c>
      <c r="I18" s="698">
        <f t="shared" si="1"/>
        <v>0</v>
      </c>
      <c r="J18" s="698">
        <f t="shared" si="1"/>
        <v>0</v>
      </c>
      <c r="K18" s="698">
        <f t="shared" si="1"/>
        <v>0</v>
      </c>
      <c r="L18" s="698">
        <f t="shared" si="1"/>
        <v>0</v>
      </c>
      <c r="M18" s="698">
        <f>SUM(M13:M17)</f>
        <v>0</v>
      </c>
      <c r="N18" s="698">
        <f>SUM(N13:N17)</f>
        <v>0</v>
      </c>
      <c r="O18" s="698">
        <f t="shared" ref="O18:Z18" si="2">SUM(O13:O17)</f>
        <v>0</v>
      </c>
      <c r="P18" s="698">
        <f t="shared" si="2"/>
        <v>0</v>
      </c>
      <c r="Q18" s="698">
        <f t="shared" si="2"/>
        <v>0</v>
      </c>
      <c r="R18" s="698">
        <f t="shared" si="2"/>
        <v>0</v>
      </c>
      <c r="S18" s="698">
        <f t="shared" si="2"/>
        <v>0</v>
      </c>
      <c r="T18" s="698">
        <f t="shared" si="2"/>
        <v>0</v>
      </c>
      <c r="U18" s="698">
        <f t="shared" si="2"/>
        <v>0</v>
      </c>
      <c r="V18" s="698">
        <f t="shared" si="2"/>
        <v>0</v>
      </c>
      <c r="W18" s="698">
        <f t="shared" si="2"/>
        <v>0</v>
      </c>
      <c r="X18" s="698">
        <f t="shared" si="2"/>
        <v>0</v>
      </c>
      <c r="Y18" s="698">
        <f t="shared" si="2"/>
        <v>0</v>
      </c>
      <c r="Z18" s="698">
        <f t="shared" si="2"/>
        <v>0</v>
      </c>
      <c r="AA18" s="699">
        <f>SUM(AA13:AA17)</f>
        <v>0</v>
      </c>
    </row>
    <row r="19" spans="1:27" s="123" customFormat="1" ht="20.100000000000001" customHeight="1" thickBot="1">
      <c r="A19" s="122"/>
      <c r="B19" s="1645" t="s">
        <v>4856</v>
      </c>
      <c r="C19" s="1646"/>
      <c r="D19" s="1646"/>
      <c r="E19" s="1646"/>
      <c r="F19" s="1682"/>
      <c r="G19" s="700">
        <f t="shared" ref="G19:AA19" si="3">G12</f>
        <v>0</v>
      </c>
      <c r="H19" s="700">
        <f t="shared" si="3"/>
        <v>0</v>
      </c>
      <c r="I19" s="700">
        <f t="shared" si="3"/>
        <v>0</v>
      </c>
      <c r="J19" s="700">
        <f t="shared" si="3"/>
        <v>0</v>
      </c>
      <c r="K19" s="700">
        <f t="shared" si="3"/>
        <v>0</v>
      </c>
      <c r="L19" s="700">
        <f t="shared" si="3"/>
        <v>0</v>
      </c>
      <c r="M19" s="700">
        <f t="shared" si="3"/>
        <v>0</v>
      </c>
      <c r="N19" s="700">
        <f t="shared" si="3"/>
        <v>0</v>
      </c>
      <c r="O19" s="700">
        <f t="shared" si="3"/>
        <v>0</v>
      </c>
      <c r="P19" s="700">
        <f t="shared" si="3"/>
        <v>0</v>
      </c>
      <c r="Q19" s="700">
        <f t="shared" si="3"/>
        <v>0</v>
      </c>
      <c r="R19" s="700">
        <f t="shared" si="3"/>
        <v>0</v>
      </c>
      <c r="S19" s="700">
        <f t="shared" si="3"/>
        <v>0</v>
      </c>
      <c r="T19" s="700">
        <f t="shared" si="3"/>
        <v>0</v>
      </c>
      <c r="U19" s="700">
        <f t="shared" si="3"/>
        <v>0</v>
      </c>
      <c r="V19" s="700">
        <f t="shared" si="3"/>
        <v>0</v>
      </c>
      <c r="W19" s="700">
        <f t="shared" si="3"/>
        <v>0</v>
      </c>
      <c r="X19" s="700">
        <f t="shared" si="3"/>
        <v>0</v>
      </c>
      <c r="Y19" s="700">
        <f t="shared" si="3"/>
        <v>0</v>
      </c>
      <c r="Z19" s="700">
        <f t="shared" si="3"/>
        <v>0</v>
      </c>
      <c r="AA19" s="701">
        <f t="shared" si="3"/>
        <v>0</v>
      </c>
    </row>
    <row r="20" spans="1:27" s="123" customFormat="1" ht="20.100000000000001" customHeight="1">
      <c r="A20" s="569"/>
      <c r="B20" s="1079"/>
      <c r="C20" s="77"/>
      <c r="D20" s="77"/>
      <c r="E20" s="77"/>
      <c r="F20" s="77"/>
      <c r="G20" s="1080"/>
      <c r="H20" s="1080"/>
      <c r="I20" s="1080"/>
      <c r="J20" s="1080"/>
      <c r="K20" s="1080"/>
      <c r="L20" s="1080"/>
      <c r="M20" s="1080"/>
      <c r="N20" s="1080"/>
      <c r="O20" s="1080"/>
      <c r="P20" s="1080"/>
      <c r="Q20" s="1080"/>
      <c r="R20" s="1080"/>
      <c r="S20" s="1080"/>
      <c r="T20" s="1080"/>
      <c r="U20" s="1080"/>
      <c r="V20" s="1080"/>
      <c r="W20" s="1080"/>
      <c r="X20" s="1080"/>
      <c r="Y20" s="1080"/>
      <c r="Z20" s="1080"/>
      <c r="AA20" s="1080"/>
    </row>
    <row r="21" spans="1:27" ht="29.25" customHeight="1" thickBot="1">
      <c r="B21" s="285" t="s">
        <v>83</v>
      </c>
      <c r="C21" s="550" t="s">
        <v>4843</v>
      </c>
      <c r="D21" s="94"/>
    </row>
    <row r="22" spans="1:27" s="123" customFormat="1" ht="34.5" customHeight="1" thickBot="1">
      <c r="A22" s="122"/>
      <c r="B22" s="1424" t="s">
        <v>454</v>
      </c>
      <c r="C22" s="1425"/>
      <c r="D22" s="1426"/>
      <c r="E22" s="1074" t="s">
        <v>4836</v>
      </c>
      <c r="F22" s="1074" t="s">
        <v>4835</v>
      </c>
      <c r="G22" s="642" t="s">
        <v>395</v>
      </c>
      <c r="H22" s="642" t="s">
        <v>396</v>
      </c>
      <c r="I22" s="642" t="s">
        <v>397</v>
      </c>
      <c r="J22" s="642" t="s">
        <v>398</v>
      </c>
      <c r="K22" s="642" t="s">
        <v>399</v>
      </c>
      <c r="L22" s="642" t="s">
        <v>400</v>
      </c>
      <c r="M22" s="642" t="s">
        <v>401</v>
      </c>
      <c r="N22" s="642" t="s">
        <v>402</v>
      </c>
      <c r="O22" s="642" t="s">
        <v>403</v>
      </c>
      <c r="P22" s="642" t="s">
        <v>404</v>
      </c>
      <c r="Q22" s="642" t="s">
        <v>405</v>
      </c>
      <c r="R22" s="642" t="s">
        <v>406</v>
      </c>
      <c r="S22" s="642" t="s">
        <v>407</v>
      </c>
      <c r="T22" s="642" t="s">
        <v>408</v>
      </c>
      <c r="U22" s="642" t="s">
        <v>409</v>
      </c>
      <c r="V22" s="642" t="s">
        <v>410</v>
      </c>
      <c r="W22" s="642" t="s">
        <v>411</v>
      </c>
      <c r="X22" s="642" t="s">
        <v>2854</v>
      </c>
      <c r="Y22" s="642" t="s">
        <v>2855</v>
      </c>
      <c r="Z22" s="642" t="s">
        <v>2856</v>
      </c>
      <c r="AA22" s="697" t="s">
        <v>86</v>
      </c>
    </row>
    <row r="23" spans="1:27" s="123" customFormat="1" ht="20.100000000000001" customHeight="1">
      <c r="A23" s="122"/>
      <c r="B23" s="679"/>
      <c r="C23" s="680" t="s">
        <v>89</v>
      </c>
      <c r="D23" s="1066" t="s">
        <v>4853</v>
      </c>
      <c r="E23" s="1070"/>
      <c r="F23" s="1067"/>
      <c r="G23" s="683"/>
      <c r="H23" s="683"/>
      <c r="I23" s="683"/>
      <c r="J23" s="683"/>
      <c r="K23" s="683"/>
      <c r="L23" s="683"/>
      <c r="M23" s="683"/>
      <c r="N23" s="683"/>
      <c r="O23" s="683"/>
      <c r="P23" s="683"/>
      <c r="Q23" s="683"/>
      <c r="R23" s="683"/>
      <c r="S23" s="683"/>
      <c r="T23" s="683"/>
      <c r="U23" s="683"/>
      <c r="V23" s="683"/>
      <c r="W23" s="683"/>
      <c r="X23" s="683"/>
      <c r="Y23" s="683"/>
      <c r="Z23" s="683"/>
      <c r="AA23" s="684">
        <f>SUM(G23:Z23)</f>
        <v>0</v>
      </c>
    </row>
    <row r="24" spans="1:27" s="123" customFormat="1" ht="20.100000000000001" customHeight="1">
      <c r="A24" s="122"/>
      <c r="B24" s="679"/>
      <c r="C24" s="685" t="s">
        <v>89</v>
      </c>
      <c r="D24" s="686" t="s">
        <v>4854</v>
      </c>
      <c r="E24" s="1071"/>
      <c r="F24" s="1068"/>
      <c r="G24" s="688"/>
      <c r="H24" s="688"/>
      <c r="I24" s="688"/>
      <c r="J24" s="688"/>
      <c r="K24" s="688"/>
      <c r="L24" s="688"/>
      <c r="M24" s="688"/>
      <c r="N24" s="688"/>
      <c r="O24" s="688"/>
      <c r="P24" s="688"/>
      <c r="Q24" s="688"/>
      <c r="R24" s="688"/>
      <c r="S24" s="688"/>
      <c r="T24" s="688"/>
      <c r="U24" s="688"/>
      <c r="V24" s="688"/>
      <c r="W24" s="688"/>
      <c r="X24" s="688"/>
      <c r="Y24" s="688"/>
      <c r="Z24" s="688"/>
      <c r="AA24" s="689">
        <f>SUM(G24:Z24)</f>
        <v>0</v>
      </c>
    </row>
    <row r="25" spans="1:27" s="123" customFormat="1" ht="20.100000000000001" customHeight="1">
      <c r="A25" s="122"/>
      <c r="B25" s="679"/>
      <c r="C25" s="685" t="s">
        <v>89</v>
      </c>
      <c r="D25" s="686" t="s">
        <v>4855</v>
      </c>
      <c r="E25" s="1071"/>
      <c r="F25" s="1068"/>
      <c r="G25" s="688"/>
      <c r="H25" s="688"/>
      <c r="I25" s="688"/>
      <c r="J25" s="688"/>
      <c r="K25" s="688"/>
      <c r="L25" s="688"/>
      <c r="M25" s="688"/>
      <c r="N25" s="688"/>
      <c r="O25" s="688"/>
      <c r="P25" s="688"/>
      <c r="Q25" s="688"/>
      <c r="R25" s="688"/>
      <c r="S25" s="688"/>
      <c r="T25" s="688"/>
      <c r="U25" s="688"/>
      <c r="V25" s="688"/>
      <c r="W25" s="688"/>
      <c r="X25" s="688"/>
      <c r="Y25" s="688"/>
      <c r="Z25" s="688"/>
      <c r="AA25" s="689">
        <f>SUM(G25:Z25)</f>
        <v>0</v>
      </c>
    </row>
    <row r="26" spans="1:27" s="123" customFormat="1" ht="20.100000000000001" customHeight="1">
      <c r="A26" s="122"/>
      <c r="B26" s="679"/>
      <c r="C26" s="685" t="s">
        <v>89</v>
      </c>
      <c r="D26" s="686"/>
      <c r="E26" s="1071"/>
      <c r="F26" s="1068"/>
      <c r="G26" s="688"/>
      <c r="H26" s="688"/>
      <c r="I26" s="688"/>
      <c r="J26" s="688"/>
      <c r="K26" s="688"/>
      <c r="L26" s="688"/>
      <c r="M26" s="688"/>
      <c r="N26" s="688"/>
      <c r="O26" s="688"/>
      <c r="P26" s="688"/>
      <c r="Q26" s="688"/>
      <c r="R26" s="688"/>
      <c r="S26" s="688"/>
      <c r="T26" s="688"/>
      <c r="U26" s="688"/>
      <c r="V26" s="688"/>
      <c r="W26" s="688"/>
      <c r="X26" s="688"/>
      <c r="Y26" s="688"/>
      <c r="Z26" s="688"/>
      <c r="AA26" s="689">
        <f>SUM(G26:Z26)</f>
        <v>0</v>
      </c>
    </row>
    <row r="27" spans="1:27" s="123" customFormat="1" ht="20.100000000000001" customHeight="1">
      <c r="A27" s="122"/>
      <c r="B27" s="679"/>
      <c r="C27" s="690" t="s">
        <v>89</v>
      </c>
      <c r="D27" s="691"/>
      <c r="E27" s="1072"/>
      <c r="F27" s="1069"/>
      <c r="G27" s="693"/>
      <c r="H27" s="693"/>
      <c r="I27" s="693"/>
      <c r="J27" s="693"/>
      <c r="K27" s="693"/>
      <c r="L27" s="693"/>
      <c r="M27" s="693"/>
      <c r="N27" s="693"/>
      <c r="O27" s="693"/>
      <c r="P27" s="693"/>
      <c r="Q27" s="693"/>
      <c r="R27" s="693"/>
      <c r="S27" s="693"/>
      <c r="T27" s="693"/>
      <c r="U27" s="693"/>
      <c r="V27" s="693"/>
      <c r="W27" s="693"/>
      <c r="X27" s="693"/>
      <c r="Y27" s="693"/>
      <c r="Z27" s="693"/>
      <c r="AA27" s="694">
        <f>SUM(G27:Z27)</f>
        <v>0</v>
      </c>
    </row>
    <row r="28" spans="1:27" s="123" customFormat="1" ht="20.100000000000001" customHeight="1" thickBot="1">
      <c r="A28" s="122"/>
      <c r="B28" s="1062" t="s">
        <v>93</v>
      </c>
      <c r="C28" s="1648" t="s">
        <v>4838</v>
      </c>
      <c r="D28" s="1683"/>
      <c r="E28" s="1683"/>
      <c r="F28" s="1684"/>
      <c r="G28" s="698">
        <f t="shared" ref="G28:L28" si="4">SUM(G23:G27)</f>
        <v>0</v>
      </c>
      <c r="H28" s="698">
        <f t="shared" si="4"/>
        <v>0</v>
      </c>
      <c r="I28" s="698">
        <f t="shared" si="4"/>
        <v>0</v>
      </c>
      <c r="J28" s="698">
        <f t="shared" si="4"/>
        <v>0</v>
      </c>
      <c r="K28" s="698">
        <f t="shared" si="4"/>
        <v>0</v>
      </c>
      <c r="L28" s="698">
        <f t="shared" si="4"/>
        <v>0</v>
      </c>
      <c r="M28" s="698">
        <f>SUM(M23:M27)</f>
        <v>0</v>
      </c>
      <c r="N28" s="698">
        <f>SUM(N23:N27)</f>
        <v>0</v>
      </c>
      <c r="O28" s="698">
        <f t="shared" ref="O28:Z28" si="5">SUM(O23:O27)</f>
        <v>0</v>
      </c>
      <c r="P28" s="698">
        <f t="shared" si="5"/>
        <v>0</v>
      </c>
      <c r="Q28" s="698">
        <f t="shared" si="5"/>
        <v>0</v>
      </c>
      <c r="R28" s="698">
        <f t="shared" si="5"/>
        <v>0</v>
      </c>
      <c r="S28" s="698">
        <f t="shared" si="5"/>
        <v>0</v>
      </c>
      <c r="T28" s="698">
        <f t="shared" si="5"/>
        <v>0</v>
      </c>
      <c r="U28" s="698">
        <f t="shared" si="5"/>
        <v>0</v>
      </c>
      <c r="V28" s="698">
        <f t="shared" si="5"/>
        <v>0</v>
      </c>
      <c r="W28" s="698">
        <f t="shared" si="5"/>
        <v>0</v>
      </c>
      <c r="X28" s="698">
        <f t="shared" si="5"/>
        <v>0</v>
      </c>
      <c r="Y28" s="698">
        <f t="shared" si="5"/>
        <v>0</v>
      </c>
      <c r="Z28" s="698">
        <f t="shared" si="5"/>
        <v>0</v>
      </c>
      <c r="AA28" s="699">
        <f>SUM(AA23:AA27)</f>
        <v>0</v>
      </c>
    </row>
    <row r="29" spans="1:27" s="123" customFormat="1" ht="20.100000000000001" customHeight="1">
      <c r="A29" s="122"/>
      <c r="B29" s="679"/>
      <c r="C29" s="680" t="s">
        <v>89</v>
      </c>
      <c r="D29" s="681"/>
      <c r="E29" s="1073"/>
      <c r="F29" s="1067"/>
      <c r="G29" s="683"/>
      <c r="H29" s="683"/>
      <c r="I29" s="683"/>
      <c r="J29" s="683"/>
      <c r="K29" s="683"/>
      <c r="L29" s="683"/>
      <c r="M29" s="683"/>
      <c r="N29" s="683"/>
      <c r="O29" s="683"/>
      <c r="P29" s="683"/>
      <c r="Q29" s="683"/>
      <c r="R29" s="683"/>
      <c r="S29" s="683"/>
      <c r="T29" s="683"/>
      <c r="U29" s="683"/>
      <c r="V29" s="683"/>
      <c r="W29" s="683"/>
      <c r="X29" s="683"/>
      <c r="Y29" s="683"/>
      <c r="Z29" s="683"/>
      <c r="AA29" s="684">
        <f>SUM(G29:Z29)</f>
        <v>0</v>
      </c>
    </row>
    <row r="30" spans="1:27" s="123" customFormat="1" ht="20.100000000000001" customHeight="1">
      <c r="A30" s="122"/>
      <c r="B30" s="679"/>
      <c r="C30" s="685" t="s">
        <v>89</v>
      </c>
      <c r="D30" s="686"/>
      <c r="E30" s="1071"/>
      <c r="F30" s="1068"/>
      <c r="G30" s="688"/>
      <c r="H30" s="688"/>
      <c r="I30" s="688"/>
      <c r="J30" s="688"/>
      <c r="K30" s="688"/>
      <c r="L30" s="688"/>
      <c r="M30" s="688"/>
      <c r="N30" s="688"/>
      <c r="O30" s="688"/>
      <c r="P30" s="688"/>
      <c r="Q30" s="688"/>
      <c r="R30" s="688"/>
      <c r="S30" s="688"/>
      <c r="T30" s="688"/>
      <c r="U30" s="688"/>
      <c r="V30" s="688"/>
      <c r="W30" s="688"/>
      <c r="X30" s="688"/>
      <c r="Y30" s="688"/>
      <c r="Z30" s="688"/>
      <c r="AA30" s="689">
        <f>SUM(G30:Z30)</f>
        <v>0</v>
      </c>
    </row>
    <row r="31" spans="1:27" s="123" customFormat="1" ht="20.100000000000001" customHeight="1">
      <c r="A31" s="122"/>
      <c r="B31" s="679"/>
      <c r="C31" s="685" t="s">
        <v>89</v>
      </c>
      <c r="D31" s="686"/>
      <c r="E31" s="1071"/>
      <c r="F31" s="1068"/>
      <c r="G31" s="688"/>
      <c r="H31" s="688"/>
      <c r="I31" s="688"/>
      <c r="J31" s="688"/>
      <c r="K31" s="688"/>
      <c r="L31" s="688"/>
      <c r="M31" s="688"/>
      <c r="N31" s="688"/>
      <c r="O31" s="688"/>
      <c r="P31" s="688"/>
      <c r="Q31" s="688"/>
      <c r="R31" s="688"/>
      <c r="S31" s="688"/>
      <c r="T31" s="688"/>
      <c r="U31" s="688"/>
      <c r="V31" s="688"/>
      <c r="W31" s="688"/>
      <c r="X31" s="688"/>
      <c r="Y31" s="688"/>
      <c r="Z31" s="688"/>
      <c r="AA31" s="689">
        <f>SUM(G31:Z31)</f>
        <v>0</v>
      </c>
    </row>
    <row r="32" spans="1:27" s="123" customFormat="1" ht="20.100000000000001" customHeight="1">
      <c r="A32" s="122"/>
      <c r="B32" s="679"/>
      <c r="C32" s="685" t="s">
        <v>89</v>
      </c>
      <c r="D32" s="686"/>
      <c r="E32" s="1071"/>
      <c r="F32" s="1068"/>
      <c r="G32" s="688"/>
      <c r="H32" s="688"/>
      <c r="I32" s="688"/>
      <c r="J32" s="688"/>
      <c r="K32" s="688"/>
      <c r="L32" s="688"/>
      <c r="M32" s="688"/>
      <c r="N32" s="688"/>
      <c r="O32" s="688"/>
      <c r="P32" s="688"/>
      <c r="Q32" s="688"/>
      <c r="R32" s="688"/>
      <c r="S32" s="688"/>
      <c r="T32" s="688"/>
      <c r="U32" s="688"/>
      <c r="V32" s="688"/>
      <c r="W32" s="688"/>
      <c r="X32" s="688"/>
      <c r="Y32" s="688"/>
      <c r="Z32" s="688"/>
      <c r="AA32" s="689">
        <f>SUM(G32:Z32)</f>
        <v>0</v>
      </c>
    </row>
    <row r="33" spans="1:27" s="123" customFormat="1" ht="20.100000000000001" customHeight="1">
      <c r="A33" s="122"/>
      <c r="B33" s="679"/>
      <c r="C33" s="690" t="s">
        <v>89</v>
      </c>
      <c r="D33" s="691"/>
      <c r="E33" s="1072"/>
      <c r="F33" s="1069"/>
      <c r="G33" s="693"/>
      <c r="H33" s="693"/>
      <c r="I33" s="693"/>
      <c r="J33" s="693"/>
      <c r="K33" s="693"/>
      <c r="L33" s="693"/>
      <c r="M33" s="693"/>
      <c r="N33" s="693"/>
      <c r="O33" s="693"/>
      <c r="P33" s="693"/>
      <c r="Q33" s="693"/>
      <c r="R33" s="693"/>
      <c r="S33" s="693"/>
      <c r="T33" s="693"/>
      <c r="U33" s="693"/>
      <c r="V33" s="693"/>
      <c r="W33" s="693"/>
      <c r="X33" s="693"/>
      <c r="Y33" s="693"/>
      <c r="Z33" s="693"/>
      <c r="AA33" s="694">
        <f>SUM(G33:Z33)</f>
        <v>0</v>
      </c>
    </row>
    <row r="34" spans="1:27" s="123" customFormat="1" ht="20.100000000000001" customHeight="1" thickBot="1">
      <c r="A34" s="122"/>
      <c r="B34" s="1062" t="s">
        <v>95</v>
      </c>
      <c r="C34" s="1648" t="s">
        <v>4839</v>
      </c>
      <c r="D34" s="1683"/>
      <c r="E34" s="1683"/>
      <c r="F34" s="1684"/>
      <c r="G34" s="698">
        <f t="shared" ref="G34:L34" si="6">SUM(G29:G33)</f>
        <v>0</v>
      </c>
      <c r="H34" s="698">
        <f t="shared" si="6"/>
        <v>0</v>
      </c>
      <c r="I34" s="698">
        <f t="shared" si="6"/>
        <v>0</v>
      </c>
      <c r="J34" s="698">
        <f t="shared" si="6"/>
        <v>0</v>
      </c>
      <c r="K34" s="698">
        <f t="shared" si="6"/>
        <v>0</v>
      </c>
      <c r="L34" s="698">
        <f t="shared" si="6"/>
        <v>0</v>
      </c>
      <c r="M34" s="698">
        <f>SUM(M29:M33)</f>
        <v>0</v>
      </c>
      <c r="N34" s="698">
        <f>SUM(N29:N33)</f>
        <v>0</v>
      </c>
      <c r="O34" s="698">
        <f t="shared" ref="O34:Z34" si="7">SUM(O29:O33)</f>
        <v>0</v>
      </c>
      <c r="P34" s="698">
        <f t="shared" si="7"/>
        <v>0</v>
      </c>
      <c r="Q34" s="698">
        <f t="shared" si="7"/>
        <v>0</v>
      </c>
      <c r="R34" s="698">
        <f t="shared" si="7"/>
        <v>0</v>
      </c>
      <c r="S34" s="698">
        <f t="shared" si="7"/>
        <v>0</v>
      </c>
      <c r="T34" s="698">
        <f t="shared" si="7"/>
        <v>0</v>
      </c>
      <c r="U34" s="698">
        <f t="shared" si="7"/>
        <v>0</v>
      </c>
      <c r="V34" s="698">
        <f t="shared" si="7"/>
        <v>0</v>
      </c>
      <c r="W34" s="698">
        <f t="shared" si="7"/>
        <v>0</v>
      </c>
      <c r="X34" s="698">
        <f t="shared" si="7"/>
        <v>0</v>
      </c>
      <c r="Y34" s="698">
        <f t="shared" si="7"/>
        <v>0</v>
      </c>
      <c r="Z34" s="698">
        <f t="shared" si="7"/>
        <v>0</v>
      </c>
      <c r="AA34" s="699">
        <f>SUM(AA29:AA33)</f>
        <v>0</v>
      </c>
    </row>
    <row r="35" spans="1:27" s="123" customFormat="1" ht="20.100000000000001" customHeight="1">
      <c r="A35" s="122"/>
      <c r="B35" s="679"/>
      <c r="C35" s="680" t="s">
        <v>89</v>
      </c>
      <c r="D35" s="681"/>
      <c r="E35" s="1073"/>
      <c r="F35" s="1067"/>
      <c r="G35" s="683"/>
      <c r="H35" s="683"/>
      <c r="I35" s="683"/>
      <c r="J35" s="683"/>
      <c r="K35" s="683"/>
      <c r="L35" s="683"/>
      <c r="M35" s="683"/>
      <c r="N35" s="683"/>
      <c r="O35" s="683"/>
      <c r="P35" s="683"/>
      <c r="Q35" s="683"/>
      <c r="R35" s="683"/>
      <c r="S35" s="683"/>
      <c r="T35" s="683"/>
      <c r="U35" s="683"/>
      <c r="V35" s="683"/>
      <c r="W35" s="683"/>
      <c r="X35" s="683"/>
      <c r="Y35" s="683"/>
      <c r="Z35" s="683"/>
      <c r="AA35" s="684">
        <f>SUM(G35:Z35)</f>
        <v>0</v>
      </c>
    </row>
    <row r="36" spans="1:27" s="123" customFormat="1" ht="20.100000000000001" customHeight="1">
      <c r="A36" s="122"/>
      <c r="B36" s="679"/>
      <c r="C36" s="685" t="s">
        <v>89</v>
      </c>
      <c r="D36" s="686"/>
      <c r="E36" s="1071"/>
      <c r="F36" s="1068"/>
      <c r="G36" s="688"/>
      <c r="H36" s="688"/>
      <c r="I36" s="688"/>
      <c r="J36" s="688"/>
      <c r="K36" s="688"/>
      <c r="L36" s="688"/>
      <c r="M36" s="688"/>
      <c r="N36" s="688"/>
      <c r="O36" s="688"/>
      <c r="P36" s="688"/>
      <c r="Q36" s="688"/>
      <c r="R36" s="688"/>
      <c r="S36" s="688"/>
      <c r="T36" s="688"/>
      <c r="U36" s="688"/>
      <c r="V36" s="688"/>
      <c r="W36" s="688"/>
      <c r="X36" s="688"/>
      <c r="Y36" s="688"/>
      <c r="Z36" s="688"/>
      <c r="AA36" s="689">
        <f>SUM(G36:Z36)</f>
        <v>0</v>
      </c>
    </row>
    <row r="37" spans="1:27" s="123" customFormat="1" ht="20.100000000000001" customHeight="1">
      <c r="A37" s="122"/>
      <c r="B37" s="679"/>
      <c r="C37" s="685" t="s">
        <v>89</v>
      </c>
      <c r="D37" s="686"/>
      <c r="E37" s="1071"/>
      <c r="F37" s="1068"/>
      <c r="G37" s="688"/>
      <c r="H37" s="688"/>
      <c r="I37" s="688"/>
      <c r="J37" s="688"/>
      <c r="K37" s="688"/>
      <c r="L37" s="688"/>
      <c r="M37" s="688"/>
      <c r="N37" s="688"/>
      <c r="O37" s="688"/>
      <c r="P37" s="688"/>
      <c r="Q37" s="688"/>
      <c r="R37" s="688"/>
      <c r="S37" s="688"/>
      <c r="T37" s="688"/>
      <c r="U37" s="688"/>
      <c r="V37" s="688"/>
      <c r="W37" s="688"/>
      <c r="X37" s="688"/>
      <c r="Y37" s="688"/>
      <c r="Z37" s="688"/>
      <c r="AA37" s="689">
        <f>SUM(G37:Z37)</f>
        <v>0</v>
      </c>
    </row>
    <row r="38" spans="1:27" s="123" customFormat="1" ht="20.100000000000001" customHeight="1">
      <c r="A38" s="122"/>
      <c r="B38" s="679"/>
      <c r="C38" s="685" t="s">
        <v>89</v>
      </c>
      <c r="D38" s="686"/>
      <c r="E38" s="1071"/>
      <c r="F38" s="1068"/>
      <c r="G38" s="688"/>
      <c r="H38" s="688"/>
      <c r="I38" s="688"/>
      <c r="J38" s="688"/>
      <c r="K38" s="688"/>
      <c r="L38" s="688"/>
      <c r="M38" s="688"/>
      <c r="N38" s="688"/>
      <c r="O38" s="688"/>
      <c r="P38" s="688"/>
      <c r="Q38" s="688"/>
      <c r="R38" s="688"/>
      <c r="S38" s="688"/>
      <c r="T38" s="688"/>
      <c r="U38" s="688"/>
      <c r="V38" s="688"/>
      <c r="W38" s="688"/>
      <c r="X38" s="688"/>
      <c r="Y38" s="688"/>
      <c r="Z38" s="688"/>
      <c r="AA38" s="689">
        <f>SUM(G38:Z38)</f>
        <v>0</v>
      </c>
    </row>
    <row r="39" spans="1:27" s="123" customFormat="1" ht="20.100000000000001" customHeight="1">
      <c r="A39" s="122"/>
      <c r="B39" s="679"/>
      <c r="C39" s="690" t="s">
        <v>89</v>
      </c>
      <c r="D39" s="691"/>
      <c r="E39" s="1072"/>
      <c r="F39" s="1069"/>
      <c r="G39" s="693"/>
      <c r="H39" s="693"/>
      <c r="I39" s="693"/>
      <c r="J39" s="693"/>
      <c r="K39" s="693"/>
      <c r="L39" s="693"/>
      <c r="M39" s="693"/>
      <c r="N39" s="693"/>
      <c r="O39" s="693"/>
      <c r="P39" s="693"/>
      <c r="Q39" s="693"/>
      <c r="R39" s="693"/>
      <c r="S39" s="693"/>
      <c r="T39" s="693"/>
      <c r="U39" s="693"/>
      <c r="V39" s="693"/>
      <c r="W39" s="693"/>
      <c r="X39" s="693"/>
      <c r="Y39" s="693"/>
      <c r="Z39" s="693"/>
      <c r="AA39" s="694">
        <f>SUM(G39:Z39)</f>
        <v>0</v>
      </c>
    </row>
    <row r="40" spans="1:27" s="123" customFormat="1" ht="20.100000000000001" customHeight="1" thickBot="1">
      <c r="A40" s="122"/>
      <c r="B40" s="1062" t="s">
        <v>230</v>
      </c>
      <c r="C40" s="1648" t="s">
        <v>4857</v>
      </c>
      <c r="D40" s="1683"/>
      <c r="E40" s="1683"/>
      <c r="F40" s="1684"/>
      <c r="G40" s="698">
        <f t="shared" ref="G40:L40" si="8">SUM(G35:G39)</f>
        <v>0</v>
      </c>
      <c r="H40" s="698">
        <f t="shared" si="8"/>
        <v>0</v>
      </c>
      <c r="I40" s="698">
        <f t="shared" si="8"/>
        <v>0</v>
      </c>
      <c r="J40" s="698">
        <f t="shared" si="8"/>
        <v>0</v>
      </c>
      <c r="K40" s="698">
        <f t="shared" si="8"/>
        <v>0</v>
      </c>
      <c r="L40" s="698">
        <f t="shared" si="8"/>
        <v>0</v>
      </c>
      <c r="M40" s="698">
        <f>SUM(M35:M39)</f>
        <v>0</v>
      </c>
      <c r="N40" s="698">
        <f>SUM(N35:N39)</f>
        <v>0</v>
      </c>
      <c r="O40" s="698">
        <f t="shared" ref="O40:Z40" si="9">SUM(O35:O39)</f>
        <v>0</v>
      </c>
      <c r="P40" s="698">
        <f t="shared" si="9"/>
        <v>0</v>
      </c>
      <c r="Q40" s="698">
        <f t="shared" si="9"/>
        <v>0</v>
      </c>
      <c r="R40" s="698">
        <f t="shared" si="9"/>
        <v>0</v>
      </c>
      <c r="S40" s="698">
        <f t="shared" si="9"/>
        <v>0</v>
      </c>
      <c r="T40" s="698">
        <f t="shared" si="9"/>
        <v>0</v>
      </c>
      <c r="U40" s="698">
        <f t="shared" si="9"/>
        <v>0</v>
      </c>
      <c r="V40" s="698">
        <f t="shared" si="9"/>
        <v>0</v>
      </c>
      <c r="W40" s="698">
        <f t="shared" si="9"/>
        <v>0</v>
      </c>
      <c r="X40" s="698">
        <f t="shared" si="9"/>
        <v>0</v>
      </c>
      <c r="Y40" s="698">
        <f t="shared" si="9"/>
        <v>0</v>
      </c>
      <c r="Z40" s="698">
        <f t="shared" si="9"/>
        <v>0</v>
      </c>
      <c r="AA40" s="699">
        <f>SUM(AA35:AA39)</f>
        <v>0</v>
      </c>
    </row>
    <row r="41" spans="1:27" ht="8.25" customHeight="1"/>
    <row r="42" spans="1:27" s="696" customFormat="1" ht="13.5" customHeight="1">
      <c r="B42" s="31" t="s">
        <v>65</v>
      </c>
      <c r="C42" s="1448" t="s">
        <v>4837</v>
      </c>
      <c r="D42" s="1446"/>
      <c r="E42" s="1446"/>
      <c r="F42" s="1446"/>
      <c r="G42" s="1446"/>
      <c r="H42" s="1446"/>
      <c r="I42" s="1446"/>
      <c r="J42" s="1446"/>
      <c r="K42" s="1446"/>
      <c r="L42" s="1446"/>
      <c r="M42" s="1446"/>
      <c r="N42" s="1446"/>
      <c r="O42" s="1446"/>
      <c r="P42" s="1446"/>
      <c r="Q42" s="1446"/>
      <c r="R42" s="1446"/>
      <c r="S42" s="1446"/>
      <c r="T42" s="1446"/>
      <c r="U42" s="1446"/>
      <c r="V42" s="1446"/>
      <c r="W42" s="1446"/>
      <c r="X42" s="1446"/>
      <c r="Y42" s="1446"/>
      <c r="Z42" s="1446"/>
      <c r="AA42" s="1446"/>
    </row>
    <row r="43" spans="1:27" s="696" customFormat="1" ht="13.5" customHeight="1">
      <c r="B43" s="31" t="s">
        <v>66</v>
      </c>
      <c r="C43" s="1567" t="s">
        <v>313</v>
      </c>
      <c r="D43" s="1446"/>
      <c r="E43" s="1446"/>
      <c r="F43" s="1446"/>
      <c r="G43" s="1446"/>
      <c r="H43" s="1446"/>
      <c r="I43" s="1446"/>
      <c r="J43" s="1446"/>
      <c r="K43" s="1446"/>
      <c r="L43" s="1446"/>
      <c r="M43" s="1446"/>
      <c r="N43" s="1446"/>
      <c r="O43" s="1446"/>
      <c r="P43" s="1446"/>
      <c r="Q43" s="1446"/>
      <c r="R43" s="1446"/>
      <c r="S43" s="1446"/>
      <c r="T43" s="1446"/>
      <c r="U43" s="1446"/>
      <c r="V43" s="1446"/>
      <c r="W43" s="1446"/>
      <c r="X43" s="1446"/>
      <c r="Y43" s="1446"/>
      <c r="Z43" s="1446"/>
      <c r="AA43" s="1446"/>
    </row>
    <row r="44" spans="1:27" s="696" customFormat="1" ht="13.5" customHeight="1">
      <c r="B44" s="31" t="s">
        <v>182</v>
      </c>
      <c r="C44" s="1567" t="s">
        <v>366</v>
      </c>
      <c r="D44" s="1446"/>
      <c r="E44" s="1446"/>
      <c r="F44" s="1446"/>
      <c r="G44" s="1446"/>
      <c r="H44" s="1446"/>
      <c r="I44" s="1446"/>
      <c r="J44" s="1446"/>
      <c r="K44" s="1446"/>
      <c r="L44" s="1446"/>
      <c r="M44" s="1446"/>
      <c r="N44" s="1446"/>
      <c r="O44" s="1446"/>
      <c r="P44" s="1446"/>
      <c r="Q44" s="1446"/>
      <c r="R44" s="1446"/>
      <c r="S44" s="1446"/>
      <c r="T44" s="1446"/>
      <c r="U44" s="1446"/>
      <c r="V44" s="1446"/>
      <c r="W44" s="1446"/>
      <c r="X44" s="1446"/>
      <c r="Y44" s="1446"/>
      <c r="Z44" s="1446"/>
      <c r="AA44" s="1446"/>
    </row>
    <row r="45" spans="1:27" s="696" customFormat="1" ht="13.5" customHeight="1">
      <c r="B45" s="31" t="s">
        <v>183</v>
      </c>
      <c r="C45" s="1448" t="s">
        <v>4841</v>
      </c>
      <c r="D45" s="1446"/>
      <c r="E45" s="1446"/>
      <c r="F45" s="1446"/>
      <c r="G45" s="1446"/>
      <c r="H45" s="1446"/>
      <c r="I45" s="1446"/>
      <c r="J45" s="1446"/>
      <c r="K45" s="1446"/>
      <c r="L45" s="1446"/>
      <c r="M45" s="1446"/>
      <c r="N45" s="1446"/>
      <c r="O45" s="1446"/>
      <c r="P45" s="1446"/>
      <c r="Q45" s="1446"/>
      <c r="R45" s="1446"/>
      <c r="S45" s="1446"/>
      <c r="T45" s="1446"/>
      <c r="U45" s="1446"/>
      <c r="V45" s="1446"/>
      <c r="W45" s="1446"/>
      <c r="X45" s="1446"/>
      <c r="Y45" s="1446"/>
      <c r="Z45" s="1446"/>
      <c r="AA45" s="1446"/>
    </row>
    <row r="46" spans="1:27" s="696" customFormat="1" ht="13.5" customHeight="1">
      <c r="B46" s="31" t="s">
        <v>180</v>
      </c>
      <c r="C46" s="1448" t="s">
        <v>4840</v>
      </c>
      <c r="D46" s="1446"/>
      <c r="E46" s="1446"/>
      <c r="F46" s="1446"/>
      <c r="G46" s="1446"/>
      <c r="H46" s="1446"/>
      <c r="I46" s="1446"/>
      <c r="J46" s="1446"/>
      <c r="K46" s="1446"/>
      <c r="L46" s="1446"/>
      <c r="M46" s="1446"/>
      <c r="N46" s="1446"/>
      <c r="O46" s="1446"/>
      <c r="P46" s="1446"/>
      <c r="Q46" s="1446"/>
      <c r="R46" s="1446"/>
      <c r="S46" s="1446"/>
      <c r="T46" s="1446"/>
      <c r="U46" s="1446"/>
      <c r="V46" s="1446"/>
      <c r="W46" s="1446"/>
      <c r="X46" s="1446"/>
      <c r="Y46" s="1446"/>
      <c r="Z46" s="1446"/>
      <c r="AA46" s="1446"/>
    </row>
    <row r="47" spans="1:27" s="696" customFormat="1" ht="13.5" customHeight="1">
      <c r="B47" s="31" t="s">
        <v>181</v>
      </c>
      <c r="C47" s="1566" t="s">
        <v>367</v>
      </c>
      <c r="D47" s="1446"/>
      <c r="E47" s="1446"/>
      <c r="F47" s="1446"/>
      <c r="G47" s="1446"/>
      <c r="H47" s="1446"/>
      <c r="I47" s="1446"/>
      <c r="J47" s="1446"/>
      <c r="K47" s="1446"/>
      <c r="L47" s="1446"/>
      <c r="M47" s="1446"/>
      <c r="N47" s="1446"/>
      <c r="O47" s="1446"/>
      <c r="P47" s="1446"/>
      <c r="Q47" s="1446"/>
      <c r="R47" s="1446"/>
      <c r="S47" s="1446"/>
      <c r="T47" s="1446"/>
      <c r="U47" s="1446"/>
      <c r="V47" s="1446"/>
      <c r="W47" s="1446"/>
      <c r="X47" s="1446"/>
      <c r="Y47" s="1446"/>
      <c r="Z47" s="1446"/>
      <c r="AA47" s="1446"/>
    </row>
    <row r="48" spans="1:27" s="696" customFormat="1" ht="13.5" customHeight="1">
      <c r="B48" s="31" t="s">
        <v>184</v>
      </c>
      <c r="C48" s="1448" t="s">
        <v>2888</v>
      </c>
      <c r="D48" s="1446"/>
      <c r="E48" s="1446"/>
      <c r="F48" s="1446"/>
      <c r="G48" s="1446"/>
      <c r="H48" s="1446"/>
      <c r="I48" s="1446"/>
      <c r="J48" s="1446"/>
      <c r="K48" s="1446"/>
      <c r="L48" s="1446"/>
      <c r="M48" s="1446"/>
      <c r="N48" s="1446"/>
      <c r="O48" s="1446"/>
      <c r="P48" s="1446"/>
      <c r="Q48" s="1446"/>
      <c r="R48" s="1446"/>
      <c r="S48" s="1446"/>
      <c r="T48" s="1446"/>
      <c r="U48" s="1446"/>
      <c r="V48" s="1446"/>
      <c r="W48" s="1446"/>
      <c r="X48" s="1446"/>
      <c r="Y48" s="1446"/>
      <c r="Z48" s="1446"/>
      <c r="AA48" s="1446"/>
    </row>
    <row r="49" spans="1:27" ht="8.25" customHeight="1" thickBot="1"/>
    <row r="50" spans="1:27" ht="12.75" customHeight="1">
      <c r="A50" s="119"/>
      <c r="B50" s="119"/>
      <c r="C50" s="119"/>
      <c r="D50" s="119"/>
      <c r="E50" s="119"/>
      <c r="R50" s="14"/>
      <c r="S50" s="14"/>
      <c r="T50" s="14"/>
      <c r="U50" s="14"/>
      <c r="V50" s="14"/>
      <c r="W50" s="14"/>
      <c r="X50" s="14"/>
      <c r="Y50" s="14"/>
      <c r="Z50" s="1650" t="s">
        <v>234</v>
      </c>
      <c r="AA50" s="1651"/>
    </row>
    <row r="51" spans="1:27" ht="12.75" customHeight="1" thickBot="1">
      <c r="A51" s="119"/>
      <c r="B51" s="119"/>
      <c r="C51" s="119"/>
      <c r="D51" s="119"/>
      <c r="E51" s="119"/>
      <c r="R51" s="14"/>
      <c r="S51" s="14"/>
      <c r="T51" s="14"/>
      <c r="U51" s="14"/>
      <c r="V51" s="14"/>
      <c r="W51" s="14"/>
      <c r="X51" s="14"/>
      <c r="Y51" s="14"/>
      <c r="Z51" s="1652"/>
      <c r="AA51" s="1653"/>
    </row>
    <row r="52" spans="1:27" ht="8.25" customHeight="1">
      <c r="A52" s="545"/>
      <c r="B52" s="546"/>
      <c r="C52" s="546"/>
      <c r="D52" s="119"/>
      <c r="E52" s="119"/>
    </row>
    <row r="53" spans="1:27" ht="13.5">
      <c r="A53" s="546"/>
      <c r="B53" s="546"/>
      <c r="C53" s="546"/>
      <c r="D53" s="119"/>
      <c r="E53" s="119"/>
    </row>
    <row r="54" spans="1:27">
      <c r="A54" s="119"/>
      <c r="B54" s="119"/>
      <c r="C54" s="119"/>
      <c r="D54" s="119"/>
      <c r="E54" s="119"/>
    </row>
    <row r="55" spans="1:27">
      <c r="A55" s="119"/>
      <c r="B55" s="119"/>
      <c r="C55" s="119"/>
      <c r="D55" s="119"/>
      <c r="E55" s="119"/>
    </row>
  </sheetData>
  <mergeCells count="19">
    <mergeCell ref="Z50:AA51"/>
    <mergeCell ref="C18:F18"/>
    <mergeCell ref="B22:D22"/>
    <mergeCell ref="C28:F28"/>
    <mergeCell ref="C34:F34"/>
    <mergeCell ref="C40:F40"/>
    <mergeCell ref="C43:AA43"/>
    <mergeCell ref="C44:AA44"/>
    <mergeCell ref="C45:AA45"/>
    <mergeCell ref="C46:AA46"/>
    <mergeCell ref="C47:AA47"/>
    <mergeCell ref="C48:AA48"/>
    <mergeCell ref="C42:AA42"/>
    <mergeCell ref="B1:AA1"/>
    <mergeCell ref="B3:AA3"/>
    <mergeCell ref="B6:D6"/>
    <mergeCell ref="C12:F12"/>
    <mergeCell ref="B19:F19"/>
    <mergeCell ref="E6:F6"/>
  </mergeCells>
  <phoneticPr fontId="28"/>
  <printOptions horizontalCentered="1"/>
  <pageMargins left="0.78740157480314965" right="0.78740157480314965" top="0.98425196850393704" bottom="0.98425196850393704" header="0.51181102362204722" footer="0.51181102362204722"/>
  <pageSetup paperSize="8" scale="51"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3"/>
  <sheetViews>
    <sheetView showGridLines="0" zoomScaleNormal="100" zoomScaleSheetLayoutView="100" workbookViewId="0"/>
  </sheetViews>
  <sheetFormatPr defaultColWidth="9" defaultRowHeight="12"/>
  <cols>
    <col min="1" max="1" width="2.625" style="727" customWidth="1"/>
    <col min="2" max="2" width="12.125" style="727" customWidth="1"/>
    <col min="3" max="3" width="28.125" style="727" customWidth="1"/>
    <col min="4" max="5" width="17.5" style="727" customWidth="1"/>
    <col min="6" max="6" width="8.875" style="727" customWidth="1"/>
    <col min="7" max="7" width="15" style="728" bestFit="1" customWidth="1"/>
    <col min="8" max="27" width="11.125" style="727" customWidth="1"/>
    <col min="28" max="28" width="12" style="727" customWidth="1"/>
    <col min="29" max="29" width="2.125" style="727" customWidth="1"/>
    <col min="30" max="16384" width="9" style="727"/>
  </cols>
  <sheetData>
    <row r="1" spans="1:30" ht="14.25" customHeight="1"/>
    <row r="2" spans="1:30" s="729" customFormat="1" ht="20.100000000000001" customHeight="1">
      <c r="B2" s="802" t="s">
        <v>4870</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row>
    <row r="3" spans="1:30" s="729" customFormat="1" ht="9.9499999999999993" customHeight="1">
      <c r="B3" s="730"/>
      <c r="C3" s="704"/>
      <c r="D3" s="704"/>
      <c r="E3" s="704"/>
      <c r="F3" s="704"/>
      <c r="G3" s="731"/>
      <c r="H3" s="704"/>
      <c r="I3" s="704"/>
      <c r="J3" s="704"/>
      <c r="K3" s="704"/>
      <c r="L3" s="704"/>
      <c r="M3" s="704"/>
      <c r="N3" s="704"/>
      <c r="O3" s="704"/>
      <c r="R3" s="732"/>
      <c r="S3" s="732"/>
      <c r="T3" s="732"/>
      <c r="U3" s="732"/>
      <c r="V3" s="732"/>
      <c r="W3" s="732"/>
      <c r="X3" s="732"/>
      <c r="Y3" s="732"/>
      <c r="Z3" s="732"/>
      <c r="AA3" s="732"/>
      <c r="AB3" s="733"/>
    </row>
    <row r="4" spans="1:30" s="729" customFormat="1" ht="20.100000000000001" customHeight="1">
      <c r="B4" s="1772" t="s">
        <v>629</v>
      </c>
      <c r="C4" s="1772"/>
      <c r="D4" s="1772"/>
      <c r="E4" s="1772"/>
      <c r="F4" s="1772"/>
      <c r="G4" s="1772"/>
      <c r="H4" s="1772"/>
      <c r="I4" s="1772"/>
      <c r="J4" s="1772"/>
      <c r="K4" s="1772"/>
      <c r="L4" s="1772"/>
      <c r="M4" s="1772"/>
      <c r="N4" s="1772"/>
      <c r="O4" s="1772"/>
      <c r="P4" s="1772"/>
      <c r="Q4" s="1772"/>
      <c r="R4" s="1772"/>
      <c r="S4" s="1772"/>
      <c r="T4" s="1772"/>
      <c r="U4" s="1772"/>
      <c r="V4" s="1772"/>
      <c r="W4" s="1772"/>
      <c r="X4" s="1772"/>
      <c r="Y4" s="1772"/>
      <c r="Z4" s="1772"/>
      <c r="AA4" s="1772"/>
      <c r="AB4" s="1772"/>
      <c r="AC4" s="734"/>
      <c r="AD4" s="734"/>
    </row>
    <row r="5" spans="1:30" s="729" customFormat="1" ht="7.35" customHeight="1">
      <c r="B5" s="735"/>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4"/>
      <c r="AD5" s="734"/>
    </row>
    <row r="6" spans="1:30" s="843" customFormat="1" ht="17.45" customHeight="1">
      <c r="B6" s="843" t="s">
        <v>2836</v>
      </c>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row>
    <row r="7" spans="1:30" s="843" customFormat="1" ht="17.45" customHeight="1" thickBot="1">
      <c r="C7" s="844"/>
      <c r="D7" s="844"/>
      <c r="E7" s="844"/>
      <c r="F7" s="844"/>
      <c r="G7" s="844"/>
      <c r="H7" s="844"/>
      <c r="I7" s="844"/>
      <c r="J7" s="844"/>
      <c r="K7" s="844"/>
      <c r="L7" s="844"/>
      <c r="M7" s="844"/>
      <c r="N7" s="844"/>
      <c r="O7" s="844"/>
      <c r="P7" s="844"/>
      <c r="Q7" s="844"/>
      <c r="R7" s="844"/>
      <c r="S7" s="844"/>
      <c r="T7" s="844"/>
      <c r="U7" s="844"/>
      <c r="V7" s="844"/>
      <c r="W7" s="844"/>
      <c r="X7" s="844"/>
      <c r="Y7" s="844"/>
      <c r="Z7" s="844"/>
      <c r="AA7" s="844"/>
      <c r="AB7" s="844"/>
    </row>
    <row r="8" spans="1:30" ht="22.5" customHeight="1" thickBot="1">
      <c r="B8" s="1757" t="s">
        <v>566</v>
      </c>
      <c r="C8" s="1758"/>
      <c r="D8" s="1761" t="s">
        <v>628</v>
      </c>
      <c r="E8" s="1761" t="s">
        <v>635</v>
      </c>
      <c r="F8" s="1761" t="s">
        <v>289</v>
      </c>
      <c r="G8" s="1763" t="s">
        <v>2893</v>
      </c>
      <c r="H8" s="1769" t="s">
        <v>567</v>
      </c>
      <c r="I8" s="1770"/>
      <c r="J8" s="1770"/>
      <c r="K8" s="1770"/>
      <c r="L8" s="1770"/>
      <c r="M8" s="1770"/>
      <c r="N8" s="1770"/>
      <c r="O8" s="1770"/>
      <c r="P8" s="1770"/>
      <c r="Q8" s="1770"/>
      <c r="R8" s="1770"/>
      <c r="S8" s="1770"/>
      <c r="T8" s="1770"/>
      <c r="U8" s="1770"/>
      <c r="V8" s="1770"/>
      <c r="W8" s="1770"/>
      <c r="X8" s="1770"/>
      <c r="Y8" s="1770"/>
      <c r="Z8" s="1770"/>
      <c r="AA8" s="1771"/>
      <c r="AB8" s="1761" t="s">
        <v>86</v>
      </c>
    </row>
    <row r="9" spans="1:30" s="704" customFormat="1" ht="22.5" customHeight="1" thickBot="1">
      <c r="A9" s="733"/>
      <c r="B9" s="1759"/>
      <c r="C9" s="1760"/>
      <c r="D9" s="1762"/>
      <c r="E9" s="1762"/>
      <c r="F9" s="1762"/>
      <c r="G9" s="1764"/>
      <c r="H9" s="737" t="s">
        <v>584</v>
      </c>
      <c r="I9" s="737" t="s">
        <v>585</v>
      </c>
      <c r="J9" s="737" t="s">
        <v>586</v>
      </c>
      <c r="K9" s="737" t="s">
        <v>587</v>
      </c>
      <c r="L9" s="737" t="s">
        <v>588</v>
      </c>
      <c r="M9" s="737" t="s">
        <v>589</v>
      </c>
      <c r="N9" s="737" t="s">
        <v>590</v>
      </c>
      <c r="O9" s="737" t="s">
        <v>591</v>
      </c>
      <c r="P9" s="737" t="s">
        <v>592</v>
      </c>
      <c r="Q9" s="737" t="s">
        <v>593</v>
      </c>
      <c r="R9" s="737" t="s">
        <v>594</v>
      </c>
      <c r="S9" s="737" t="s">
        <v>595</v>
      </c>
      <c r="T9" s="737" t="s">
        <v>596</v>
      </c>
      <c r="U9" s="737" t="s">
        <v>597</v>
      </c>
      <c r="V9" s="737" t="s">
        <v>598</v>
      </c>
      <c r="W9" s="737" t="s">
        <v>599</v>
      </c>
      <c r="X9" s="737" t="s">
        <v>600</v>
      </c>
      <c r="Y9" s="737" t="s">
        <v>2894</v>
      </c>
      <c r="Z9" s="737" t="s">
        <v>2895</v>
      </c>
      <c r="AA9" s="737" t="s">
        <v>2896</v>
      </c>
      <c r="AB9" s="1762"/>
    </row>
    <row r="10" spans="1:30" s="704" customFormat="1" ht="20.100000000000001" customHeight="1">
      <c r="A10" s="738"/>
      <c r="B10" s="1755" t="s">
        <v>2837</v>
      </c>
      <c r="C10" s="739" t="s">
        <v>568</v>
      </c>
      <c r="D10" s="829"/>
      <c r="E10" s="829"/>
      <c r="F10" s="740" t="s">
        <v>569</v>
      </c>
      <c r="G10" s="741"/>
      <c r="H10" s="742"/>
      <c r="I10" s="742"/>
      <c r="J10" s="742"/>
      <c r="K10" s="742"/>
      <c r="L10" s="742"/>
      <c r="M10" s="742"/>
      <c r="N10" s="742"/>
      <c r="O10" s="742"/>
      <c r="P10" s="742"/>
      <c r="Q10" s="742"/>
      <c r="R10" s="742"/>
      <c r="S10" s="742"/>
      <c r="T10" s="742"/>
      <c r="U10" s="742"/>
      <c r="V10" s="742"/>
      <c r="W10" s="742"/>
      <c r="X10" s="742"/>
      <c r="Y10" s="742"/>
      <c r="Z10" s="742"/>
      <c r="AA10" s="742"/>
      <c r="AB10" s="743"/>
    </row>
    <row r="11" spans="1:30" s="704" customFormat="1" ht="20.100000000000001" customHeight="1">
      <c r="A11" s="738"/>
      <c r="B11" s="1756"/>
      <c r="C11" s="744"/>
      <c r="D11" s="830"/>
      <c r="E11" s="830"/>
      <c r="F11" s="745" t="s">
        <v>569</v>
      </c>
      <c r="G11" s="746"/>
      <c r="H11" s="747"/>
      <c r="I11" s="747"/>
      <c r="J11" s="747"/>
      <c r="K11" s="747"/>
      <c r="L11" s="747"/>
      <c r="M11" s="747"/>
      <c r="N11" s="747"/>
      <c r="O11" s="747"/>
      <c r="P11" s="747"/>
      <c r="Q11" s="747"/>
      <c r="R11" s="747"/>
      <c r="S11" s="747"/>
      <c r="T11" s="747"/>
      <c r="U11" s="747"/>
      <c r="V11" s="747"/>
      <c r="W11" s="747"/>
      <c r="X11" s="747"/>
      <c r="Y11" s="747"/>
      <c r="Z11" s="747"/>
      <c r="AA11" s="747"/>
      <c r="AB11" s="748"/>
    </row>
    <row r="12" spans="1:30" s="704" customFormat="1" ht="20.100000000000001" customHeight="1">
      <c r="A12" s="738"/>
      <c r="B12" s="1756"/>
      <c r="C12" s="744"/>
      <c r="D12" s="830"/>
      <c r="E12" s="830"/>
      <c r="F12" s="745" t="s">
        <v>569</v>
      </c>
      <c r="G12" s="746"/>
      <c r="H12" s="747"/>
      <c r="I12" s="747"/>
      <c r="J12" s="747"/>
      <c r="K12" s="747"/>
      <c r="L12" s="747"/>
      <c r="M12" s="747"/>
      <c r="N12" s="747"/>
      <c r="O12" s="747"/>
      <c r="P12" s="747"/>
      <c r="Q12" s="747"/>
      <c r="R12" s="747"/>
      <c r="S12" s="747"/>
      <c r="T12" s="747"/>
      <c r="U12" s="747"/>
      <c r="V12" s="747"/>
      <c r="W12" s="747"/>
      <c r="X12" s="747"/>
      <c r="Y12" s="747"/>
      <c r="Z12" s="747"/>
      <c r="AA12" s="747"/>
      <c r="AB12" s="748"/>
    </row>
    <row r="13" spans="1:30" s="704" customFormat="1" ht="20.100000000000001" customHeight="1">
      <c r="A13" s="738"/>
      <c r="B13" s="1756"/>
      <c r="C13" s="744"/>
      <c r="D13" s="830"/>
      <c r="E13" s="830"/>
      <c r="F13" s="745" t="s">
        <v>569</v>
      </c>
      <c r="G13" s="746"/>
      <c r="H13" s="747"/>
      <c r="I13" s="747"/>
      <c r="J13" s="747"/>
      <c r="K13" s="747"/>
      <c r="L13" s="747"/>
      <c r="M13" s="747"/>
      <c r="N13" s="747"/>
      <c r="O13" s="747"/>
      <c r="P13" s="747"/>
      <c r="Q13" s="747"/>
      <c r="R13" s="747"/>
      <c r="S13" s="747"/>
      <c r="T13" s="747"/>
      <c r="U13" s="747"/>
      <c r="V13" s="747"/>
      <c r="W13" s="747"/>
      <c r="X13" s="747"/>
      <c r="Y13" s="747"/>
      <c r="Z13" s="747"/>
      <c r="AA13" s="747"/>
      <c r="AB13" s="748"/>
    </row>
    <row r="14" spans="1:30" s="704" customFormat="1" ht="20.100000000000001" customHeight="1">
      <c r="A14" s="738"/>
      <c r="B14" s="1756"/>
      <c r="C14" s="744"/>
      <c r="D14" s="830"/>
      <c r="E14" s="830"/>
      <c r="F14" s="745" t="s">
        <v>569</v>
      </c>
      <c r="G14" s="746"/>
      <c r="H14" s="747"/>
      <c r="I14" s="747"/>
      <c r="J14" s="747"/>
      <c r="K14" s="747"/>
      <c r="L14" s="747"/>
      <c r="M14" s="747"/>
      <c r="N14" s="747"/>
      <c r="O14" s="747"/>
      <c r="P14" s="747"/>
      <c r="Q14" s="747"/>
      <c r="R14" s="747"/>
      <c r="S14" s="747"/>
      <c r="T14" s="747"/>
      <c r="U14" s="747"/>
      <c r="V14" s="747"/>
      <c r="W14" s="747"/>
      <c r="X14" s="747"/>
      <c r="Y14" s="747"/>
      <c r="Z14" s="747"/>
      <c r="AA14" s="747"/>
      <c r="AB14" s="748"/>
    </row>
    <row r="15" spans="1:30" s="704" customFormat="1" ht="20.100000000000001" customHeight="1">
      <c r="A15" s="738"/>
      <c r="B15" s="1756"/>
      <c r="C15" s="749"/>
      <c r="D15" s="831"/>
      <c r="E15" s="831"/>
      <c r="F15" s="750" t="s">
        <v>569</v>
      </c>
      <c r="G15" s="746"/>
      <c r="H15" s="747"/>
      <c r="I15" s="747"/>
      <c r="J15" s="747"/>
      <c r="K15" s="747"/>
      <c r="L15" s="747"/>
      <c r="M15" s="747"/>
      <c r="N15" s="747"/>
      <c r="O15" s="747"/>
      <c r="P15" s="747"/>
      <c r="Q15" s="747"/>
      <c r="R15" s="747"/>
      <c r="S15" s="747"/>
      <c r="T15" s="747"/>
      <c r="U15" s="747"/>
      <c r="V15" s="747"/>
      <c r="W15" s="747"/>
      <c r="X15" s="747"/>
      <c r="Y15" s="747"/>
      <c r="Z15" s="747"/>
      <c r="AA15" s="747"/>
      <c r="AB15" s="748"/>
    </row>
    <row r="16" spans="1:30" s="704" customFormat="1" ht="20.100000000000001" customHeight="1">
      <c r="A16" s="738"/>
      <c r="B16" s="1756"/>
      <c r="C16" s="751"/>
      <c r="D16" s="832"/>
      <c r="E16" s="832"/>
      <c r="F16" s="752" t="s">
        <v>569</v>
      </c>
      <c r="G16" s="753"/>
      <c r="H16" s="754"/>
      <c r="I16" s="754"/>
      <c r="J16" s="754"/>
      <c r="K16" s="754"/>
      <c r="L16" s="754"/>
      <c r="M16" s="754"/>
      <c r="N16" s="754"/>
      <c r="O16" s="754"/>
      <c r="P16" s="754"/>
      <c r="Q16" s="754"/>
      <c r="R16" s="754"/>
      <c r="S16" s="754"/>
      <c r="T16" s="754"/>
      <c r="U16" s="754"/>
      <c r="V16" s="754"/>
      <c r="W16" s="754"/>
      <c r="X16" s="754"/>
      <c r="Y16" s="754"/>
      <c r="Z16" s="754"/>
      <c r="AA16" s="754"/>
      <c r="AB16" s="755"/>
    </row>
    <row r="17" spans="1:28" s="704" customFormat="1" ht="20.100000000000001" customHeight="1" thickBot="1">
      <c r="A17" s="738"/>
      <c r="B17" s="756"/>
      <c r="C17" s="757" t="s">
        <v>570</v>
      </c>
      <c r="D17" s="757"/>
      <c r="E17" s="845"/>
      <c r="F17" s="758" t="s">
        <v>569</v>
      </c>
      <c r="G17" s="759">
        <f>SUM(G10:G16)</f>
        <v>0</v>
      </c>
      <c r="H17" s="760"/>
      <c r="I17" s="760"/>
      <c r="J17" s="760"/>
      <c r="K17" s="760"/>
      <c r="L17" s="760"/>
      <c r="M17" s="760"/>
      <c r="N17" s="760"/>
      <c r="O17" s="760"/>
      <c r="P17" s="760"/>
      <c r="Q17" s="760"/>
      <c r="R17" s="760"/>
      <c r="S17" s="760"/>
      <c r="T17" s="760"/>
      <c r="U17" s="760"/>
      <c r="V17" s="760"/>
      <c r="W17" s="760"/>
      <c r="X17" s="760"/>
      <c r="Y17" s="760"/>
      <c r="Z17" s="760"/>
      <c r="AA17" s="760"/>
      <c r="AB17" s="761"/>
    </row>
    <row r="18" spans="1:28" ht="20.100000000000001" customHeight="1" thickTop="1">
      <c r="A18" s="762"/>
      <c r="B18" s="1756" t="s">
        <v>2838</v>
      </c>
      <c r="C18" s="744" t="s">
        <v>571</v>
      </c>
      <c r="D18" s="830"/>
      <c r="E18" s="830"/>
      <c r="F18" s="745" t="s">
        <v>569</v>
      </c>
      <c r="G18" s="763"/>
      <c r="H18" s="764"/>
      <c r="I18" s="764"/>
      <c r="J18" s="764"/>
      <c r="K18" s="764"/>
      <c r="L18" s="764"/>
      <c r="M18" s="764"/>
      <c r="N18" s="764"/>
      <c r="O18" s="764"/>
      <c r="P18" s="764"/>
      <c r="Q18" s="764"/>
      <c r="R18" s="764"/>
      <c r="S18" s="764"/>
      <c r="T18" s="764"/>
      <c r="U18" s="764"/>
      <c r="V18" s="764"/>
      <c r="W18" s="764"/>
      <c r="X18" s="764"/>
      <c r="Y18" s="764"/>
      <c r="Z18" s="764"/>
      <c r="AA18" s="764"/>
      <c r="AB18" s="765"/>
    </row>
    <row r="19" spans="1:28" ht="20.100000000000001" customHeight="1">
      <c r="A19" s="762"/>
      <c r="B19" s="1756"/>
      <c r="C19" s="744"/>
      <c r="D19" s="830"/>
      <c r="E19" s="830"/>
      <c r="F19" s="745" t="s">
        <v>569</v>
      </c>
      <c r="G19" s="746"/>
      <c r="H19" s="747"/>
      <c r="I19" s="747"/>
      <c r="J19" s="747"/>
      <c r="K19" s="747"/>
      <c r="L19" s="747"/>
      <c r="M19" s="747"/>
      <c r="N19" s="747"/>
      <c r="O19" s="747"/>
      <c r="P19" s="747"/>
      <c r="Q19" s="747"/>
      <c r="R19" s="747"/>
      <c r="S19" s="747"/>
      <c r="T19" s="747"/>
      <c r="U19" s="747"/>
      <c r="V19" s="747"/>
      <c r="W19" s="747"/>
      <c r="X19" s="747"/>
      <c r="Y19" s="747"/>
      <c r="Z19" s="747"/>
      <c r="AA19" s="747"/>
      <c r="AB19" s="748"/>
    </row>
    <row r="20" spans="1:28" ht="20.100000000000001" customHeight="1">
      <c r="A20" s="762"/>
      <c r="B20" s="1756"/>
      <c r="C20" s="744"/>
      <c r="D20" s="830"/>
      <c r="E20" s="830"/>
      <c r="F20" s="745" t="s">
        <v>569</v>
      </c>
      <c r="G20" s="746"/>
      <c r="H20" s="747"/>
      <c r="I20" s="747"/>
      <c r="J20" s="747"/>
      <c r="K20" s="747"/>
      <c r="L20" s="747"/>
      <c r="M20" s="747"/>
      <c r="N20" s="747"/>
      <c r="O20" s="747"/>
      <c r="P20" s="747"/>
      <c r="Q20" s="747"/>
      <c r="R20" s="747"/>
      <c r="S20" s="747"/>
      <c r="T20" s="747"/>
      <c r="U20" s="747"/>
      <c r="V20" s="747"/>
      <c r="W20" s="747"/>
      <c r="X20" s="747"/>
      <c r="Y20" s="747"/>
      <c r="Z20" s="747"/>
      <c r="AA20" s="747"/>
      <c r="AB20" s="748"/>
    </row>
    <row r="21" spans="1:28" ht="20.100000000000001" customHeight="1">
      <c r="B21" s="1756"/>
      <c r="C21" s="749"/>
      <c r="D21" s="831"/>
      <c r="E21" s="831"/>
      <c r="F21" s="750" t="s">
        <v>569</v>
      </c>
      <c r="G21" s="746"/>
      <c r="H21" s="747"/>
      <c r="I21" s="747"/>
      <c r="J21" s="747"/>
      <c r="K21" s="747"/>
      <c r="L21" s="747"/>
      <c r="M21" s="747"/>
      <c r="N21" s="747"/>
      <c r="O21" s="747"/>
      <c r="P21" s="747"/>
      <c r="Q21" s="747"/>
      <c r="R21" s="747"/>
      <c r="S21" s="747"/>
      <c r="T21" s="747"/>
      <c r="U21" s="747"/>
      <c r="V21" s="747"/>
      <c r="W21" s="747"/>
      <c r="X21" s="747"/>
      <c r="Y21" s="747"/>
      <c r="Z21" s="747"/>
      <c r="AA21" s="747"/>
      <c r="AB21" s="748"/>
    </row>
    <row r="22" spans="1:28" ht="20.100000000000001" customHeight="1">
      <c r="B22" s="1756"/>
      <c r="C22" s="751"/>
      <c r="D22" s="832"/>
      <c r="E22" s="832"/>
      <c r="F22" s="752" t="s">
        <v>569</v>
      </c>
      <c r="G22" s="753"/>
      <c r="H22" s="754"/>
      <c r="I22" s="754"/>
      <c r="J22" s="754"/>
      <c r="K22" s="754"/>
      <c r="L22" s="754"/>
      <c r="M22" s="754"/>
      <c r="N22" s="754"/>
      <c r="O22" s="754"/>
      <c r="P22" s="754"/>
      <c r="Q22" s="754"/>
      <c r="R22" s="754"/>
      <c r="S22" s="754"/>
      <c r="T22" s="754"/>
      <c r="U22" s="754"/>
      <c r="V22" s="754"/>
      <c r="W22" s="754"/>
      <c r="X22" s="754"/>
      <c r="Y22" s="754"/>
      <c r="Z22" s="754"/>
      <c r="AA22" s="754"/>
      <c r="AB22" s="755"/>
    </row>
    <row r="23" spans="1:28" ht="20.100000000000001" customHeight="1" thickBot="1">
      <c r="B23" s="756"/>
      <c r="C23" s="757" t="s">
        <v>572</v>
      </c>
      <c r="D23" s="757"/>
      <c r="E23" s="845"/>
      <c r="F23" s="758" t="s">
        <v>569</v>
      </c>
      <c r="G23" s="759">
        <f>SUM(G18:G22)</f>
        <v>0</v>
      </c>
      <c r="H23" s="760"/>
      <c r="I23" s="760"/>
      <c r="J23" s="760"/>
      <c r="K23" s="760"/>
      <c r="L23" s="760"/>
      <c r="M23" s="760"/>
      <c r="N23" s="760"/>
      <c r="O23" s="760"/>
      <c r="P23" s="760"/>
      <c r="Q23" s="760"/>
      <c r="R23" s="760"/>
      <c r="S23" s="760"/>
      <c r="T23" s="760"/>
      <c r="U23" s="760"/>
      <c r="V23" s="760"/>
      <c r="W23" s="760"/>
      <c r="X23" s="760"/>
      <c r="Y23" s="760"/>
      <c r="Z23" s="760"/>
      <c r="AA23" s="760"/>
      <c r="AB23" s="761"/>
    </row>
    <row r="24" spans="1:28" s="704" customFormat="1" ht="20.100000000000001" customHeight="1" thickTop="1" thickBot="1">
      <c r="A24" s="733"/>
      <c r="B24" s="1753" t="s">
        <v>573</v>
      </c>
      <c r="C24" s="1754"/>
      <c r="D24" s="828"/>
      <c r="E24" s="842"/>
      <c r="F24" s="766" t="s">
        <v>569</v>
      </c>
      <c r="G24" s="767">
        <f>SUM(G17,G23)</f>
        <v>0</v>
      </c>
      <c r="H24" s="768"/>
      <c r="I24" s="768"/>
      <c r="J24" s="768"/>
      <c r="K24" s="768"/>
      <c r="L24" s="768"/>
      <c r="M24" s="768"/>
      <c r="N24" s="768"/>
      <c r="O24" s="768"/>
      <c r="P24" s="768"/>
      <c r="Q24" s="768"/>
      <c r="R24" s="768"/>
      <c r="S24" s="768"/>
      <c r="T24" s="768"/>
      <c r="U24" s="768"/>
      <c r="V24" s="768"/>
      <c r="W24" s="768"/>
      <c r="X24" s="768"/>
      <c r="Y24" s="768"/>
      <c r="Z24" s="768"/>
      <c r="AA24" s="768"/>
      <c r="AB24" s="769"/>
    </row>
    <row r="25" spans="1:28" ht="20.100000000000001" customHeight="1">
      <c r="B25" s="1756" t="s">
        <v>2839</v>
      </c>
      <c r="C25" s="785" t="s">
        <v>581</v>
      </c>
      <c r="D25" s="837"/>
      <c r="E25" s="849"/>
      <c r="F25" s="786" t="s">
        <v>569</v>
      </c>
      <c r="G25" s="787"/>
      <c r="H25" s="788"/>
      <c r="I25" s="788"/>
      <c r="J25" s="788"/>
      <c r="K25" s="788"/>
      <c r="L25" s="788"/>
      <c r="M25" s="788"/>
      <c r="N25" s="788"/>
      <c r="O25" s="788"/>
      <c r="P25" s="788"/>
      <c r="Q25" s="788"/>
      <c r="R25" s="788"/>
      <c r="S25" s="788"/>
      <c r="T25" s="788"/>
      <c r="U25" s="788"/>
      <c r="V25" s="788"/>
      <c r="W25" s="788"/>
      <c r="X25" s="788"/>
      <c r="Y25" s="788"/>
      <c r="Z25" s="788"/>
      <c r="AA25" s="788"/>
      <c r="AB25" s="789">
        <f t="shared" ref="AB25:AB30" si="0">SUM(H25:AA25)</f>
        <v>0</v>
      </c>
    </row>
    <row r="26" spans="1:28" ht="20.100000000000001" customHeight="1">
      <c r="B26" s="1756"/>
      <c r="C26" s="790" t="s">
        <v>582</v>
      </c>
      <c r="D26" s="838"/>
      <c r="E26" s="850"/>
      <c r="F26" s="791" t="s">
        <v>569</v>
      </c>
      <c r="G26" s="792"/>
      <c r="H26" s="793"/>
      <c r="I26" s="793"/>
      <c r="J26" s="793"/>
      <c r="K26" s="793"/>
      <c r="L26" s="793"/>
      <c r="M26" s="793"/>
      <c r="N26" s="793"/>
      <c r="O26" s="793"/>
      <c r="P26" s="793"/>
      <c r="Q26" s="793"/>
      <c r="R26" s="793"/>
      <c r="S26" s="793"/>
      <c r="T26" s="793"/>
      <c r="U26" s="793"/>
      <c r="V26" s="793"/>
      <c r="W26" s="793"/>
      <c r="X26" s="793"/>
      <c r="Y26" s="793"/>
      <c r="Z26" s="793"/>
      <c r="AA26" s="793"/>
      <c r="AB26" s="794">
        <f t="shared" si="0"/>
        <v>0</v>
      </c>
    </row>
    <row r="27" spans="1:28" ht="20.100000000000001" customHeight="1">
      <c r="B27" s="1756"/>
      <c r="C27" s="790"/>
      <c r="D27" s="838"/>
      <c r="E27" s="850"/>
      <c r="F27" s="791" t="s">
        <v>569</v>
      </c>
      <c r="G27" s="792"/>
      <c r="H27" s="793"/>
      <c r="I27" s="793"/>
      <c r="J27" s="793"/>
      <c r="K27" s="793"/>
      <c r="L27" s="793"/>
      <c r="M27" s="793"/>
      <c r="N27" s="793"/>
      <c r="O27" s="793"/>
      <c r="P27" s="793"/>
      <c r="Q27" s="793"/>
      <c r="R27" s="793"/>
      <c r="S27" s="793"/>
      <c r="T27" s="793"/>
      <c r="U27" s="793"/>
      <c r="V27" s="793"/>
      <c r="W27" s="793"/>
      <c r="X27" s="793"/>
      <c r="Y27" s="793"/>
      <c r="Z27" s="793"/>
      <c r="AA27" s="793"/>
      <c r="AB27" s="794">
        <f t="shared" si="0"/>
        <v>0</v>
      </c>
    </row>
    <row r="28" spans="1:28" ht="20.100000000000001" customHeight="1">
      <c r="B28" s="1756"/>
      <c r="C28" s="790"/>
      <c r="D28" s="838"/>
      <c r="E28" s="850"/>
      <c r="F28" s="791" t="s">
        <v>569</v>
      </c>
      <c r="G28" s="792"/>
      <c r="H28" s="793"/>
      <c r="I28" s="793"/>
      <c r="J28" s="793"/>
      <c r="K28" s="793"/>
      <c r="L28" s="793"/>
      <c r="M28" s="793"/>
      <c r="N28" s="793"/>
      <c r="O28" s="793"/>
      <c r="P28" s="793"/>
      <c r="Q28" s="793"/>
      <c r="R28" s="793"/>
      <c r="S28" s="793"/>
      <c r="T28" s="793"/>
      <c r="U28" s="793"/>
      <c r="V28" s="793"/>
      <c r="W28" s="793"/>
      <c r="X28" s="793"/>
      <c r="Y28" s="793"/>
      <c r="Z28" s="793"/>
      <c r="AA28" s="793"/>
      <c r="AB28" s="794">
        <f t="shared" si="0"/>
        <v>0</v>
      </c>
    </row>
    <row r="29" spans="1:28" ht="20.100000000000001" customHeight="1">
      <c r="A29" s="762"/>
      <c r="B29" s="1756"/>
      <c r="C29" s="795"/>
      <c r="D29" s="839"/>
      <c r="E29" s="851"/>
      <c r="F29" s="796" t="s">
        <v>569</v>
      </c>
      <c r="G29" s="797"/>
      <c r="H29" s="798"/>
      <c r="I29" s="798"/>
      <c r="J29" s="798"/>
      <c r="K29" s="798"/>
      <c r="L29" s="798"/>
      <c r="M29" s="798"/>
      <c r="N29" s="798"/>
      <c r="O29" s="798"/>
      <c r="P29" s="798"/>
      <c r="Q29" s="798"/>
      <c r="R29" s="798"/>
      <c r="S29" s="798"/>
      <c r="T29" s="798"/>
      <c r="U29" s="798"/>
      <c r="V29" s="798"/>
      <c r="W29" s="798"/>
      <c r="X29" s="798"/>
      <c r="Y29" s="798"/>
      <c r="Z29" s="798"/>
      <c r="AA29" s="798"/>
      <c r="AB29" s="799">
        <f t="shared" si="0"/>
        <v>0</v>
      </c>
    </row>
    <row r="30" spans="1:28" ht="20.100000000000001" customHeight="1" thickBot="1">
      <c r="A30" s="762"/>
      <c r="B30" s="1751" t="s">
        <v>630</v>
      </c>
      <c r="C30" s="1752"/>
      <c r="D30" s="757"/>
      <c r="E30" s="845"/>
      <c r="F30" s="758" t="s">
        <v>569</v>
      </c>
      <c r="G30" s="759"/>
      <c r="H30" s="760">
        <f t="shared" ref="H30" si="1">SUM(H25:H29)</f>
        <v>0</v>
      </c>
      <c r="I30" s="760">
        <f t="shared" ref="I30:T30" si="2">SUM(I25:I29)</f>
        <v>0</v>
      </c>
      <c r="J30" s="760">
        <f t="shared" si="2"/>
        <v>0</v>
      </c>
      <c r="K30" s="760">
        <f t="shared" si="2"/>
        <v>0</v>
      </c>
      <c r="L30" s="760">
        <f t="shared" si="2"/>
        <v>0</v>
      </c>
      <c r="M30" s="760">
        <f t="shared" si="2"/>
        <v>0</v>
      </c>
      <c r="N30" s="760">
        <f t="shared" si="2"/>
        <v>0</v>
      </c>
      <c r="O30" s="760">
        <f t="shared" si="2"/>
        <v>0</v>
      </c>
      <c r="P30" s="760">
        <f t="shared" si="2"/>
        <v>0</v>
      </c>
      <c r="Q30" s="760">
        <f t="shared" si="2"/>
        <v>0</v>
      </c>
      <c r="R30" s="760">
        <f t="shared" si="2"/>
        <v>0</v>
      </c>
      <c r="S30" s="760">
        <f t="shared" si="2"/>
        <v>0</v>
      </c>
      <c r="T30" s="760">
        <f t="shared" si="2"/>
        <v>0</v>
      </c>
      <c r="U30" s="760">
        <f>SUM(U25:U29)</f>
        <v>0</v>
      </c>
      <c r="V30" s="760">
        <f t="shared" ref="V30:AA30" si="3">SUM(V25:V29)</f>
        <v>0</v>
      </c>
      <c r="W30" s="760">
        <f t="shared" si="3"/>
        <v>0</v>
      </c>
      <c r="X30" s="760">
        <f t="shared" si="3"/>
        <v>0</v>
      </c>
      <c r="Y30" s="760">
        <f t="shared" si="3"/>
        <v>0</v>
      </c>
      <c r="Z30" s="760">
        <f t="shared" si="3"/>
        <v>0</v>
      </c>
      <c r="AA30" s="760">
        <f t="shared" si="3"/>
        <v>0</v>
      </c>
      <c r="AB30" s="761">
        <f t="shared" si="0"/>
        <v>0</v>
      </c>
    </row>
    <row r="31" spans="1:28" ht="21" customHeight="1" thickTop="1" thickBot="1">
      <c r="B31" s="1765" t="s">
        <v>631</v>
      </c>
      <c r="C31" s="1766"/>
      <c r="D31" s="828"/>
      <c r="E31" s="842"/>
      <c r="F31" s="766" t="s">
        <v>569</v>
      </c>
      <c r="G31" s="767">
        <f>SUM(G24,G30)</f>
        <v>0</v>
      </c>
      <c r="H31" s="768">
        <f t="shared" ref="H31" si="4">SUM(H24,H30)</f>
        <v>0</v>
      </c>
      <c r="I31" s="768">
        <f t="shared" ref="I31:Z31" si="5">SUM(I24,I30)</f>
        <v>0</v>
      </c>
      <c r="J31" s="768">
        <f t="shared" si="5"/>
        <v>0</v>
      </c>
      <c r="K31" s="768">
        <f t="shared" si="5"/>
        <v>0</v>
      </c>
      <c r="L31" s="768">
        <f t="shared" si="5"/>
        <v>0</v>
      </c>
      <c r="M31" s="768">
        <f t="shared" si="5"/>
        <v>0</v>
      </c>
      <c r="N31" s="768">
        <f t="shared" si="5"/>
        <v>0</v>
      </c>
      <c r="O31" s="768">
        <f t="shared" si="5"/>
        <v>0</v>
      </c>
      <c r="P31" s="768">
        <f t="shared" si="5"/>
        <v>0</v>
      </c>
      <c r="Q31" s="768">
        <f t="shared" si="5"/>
        <v>0</v>
      </c>
      <c r="R31" s="768">
        <f t="shared" si="5"/>
        <v>0</v>
      </c>
      <c r="S31" s="768">
        <f t="shared" si="5"/>
        <v>0</v>
      </c>
      <c r="T31" s="768">
        <f t="shared" si="5"/>
        <v>0</v>
      </c>
      <c r="U31" s="768">
        <f t="shared" si="5"/>
        <v>0</v>
      </c>
      <c r="V31" s="768">
        <f t="shared" si="5"/>
        <v>0</v>
      </c>
      <c r="W31" s="768">
        <f t="shared" si="5"/>
        <v>0</v>
      </c>
      <c r="X31" s="768">
        <f t="shared" si="5"/>
        <v>0</v>
      </c>
      <c r="Y31" s="768">
        <f t="shared" si="5"/>
        <v>0</v>
      </c>
      <c r="Z31" s="768">
        <f t="shared" si="5"/>
        <v>0</v>
      </c>
      <c r="AA31" s="846">
        <f>SUM(AA24,AA30)</f>
        <v>0</v>
      </c>
      <c r="AB31" s="847">
        <f>SUM(G31:AA31)</f>
        <v>0</v>
      </c>
    </row>
    <row r="32" spans="1:28" ht="15" customHeight="1">
      <c r="B32" s="800" t="s">
        <v>583</v>
      </c>
      <c r="N32" s="801"/>
    </row>
    <row r="33" spans="1:28" ht="15" customHeight="1">
      <c r="B33" s="727" t="s">
        <v>2840</v>
      </c>
      <c r="S33" s="762"/>
      <c r="T33" s="762"/>
      <c r="U33" s="803"/>
      <c r="V33" s="803"/>
      <c r="W33" s="803"/>
      <c r="X33" s="803"/>
    </row>
    <row r="34" spans="1:28" ht="15" customHeight="1">
      <c r="B34" s="727" t="s">
        <v>632</v>
      </c>
      <c r="S34" s="762"/>
      <c r="T34" s="803"/>
      <c r="U34" s="803"/>
      <c r="V34" s="803"/>
      <c r="W34" s="803"/>
      <c r="X34" s="803"/>
    </row>
    <row r="35" spans="1:28" ht="15" customHeight="1">
      <c r="B35" s="727" t="s">
        <v>636</v>
      </c>
      <c r="S35" s="762"/>
      <c r="T35" s="803"/>
      <c r="U35" s="803"/>
      <c r="V35" s="803"/>
      <c r="W35" s="803"/>
      <c r="X35" s="803"/>
    </row>
    <row r="36" spans="1:28" ht="15" customHeight="1">
      <c r="B36" s="727" t="s">
        <v>637</v>
      </c>
      <c r="S36" s="762"/>
      <c r="T36" s="803"/>
      <c r="U36" s="803"/>
      <c r="V36" s="803"/>
      <c r="W36" s="803"/>
      <c r="X36" s="803"/>
    </row>
    <row r="37" spans="1:28" ht="15" customHeight="1">
      <c r="B37" s="1099" t="s">
        <v>639</v>
      </c>
      <c r="C37" s="1099"/>
      <c r="S37" s="762"/>
      <c r="T37" s="803"/>
      <c r="U37" s="803"/>
      <c r="V37" s="803"/>
      <c r="W37" s="803"/>
      <c r="X37" s="803"/>
    </row>
    <row r="38" spans="1:28" ht="15" customHeight="1"/>
    <row r="39" spans="1:28" s="843" customFormat="1" ht="17.25" customHeight="1" thickBot="1">
      <c r="B39" s="843" t="s">
        <v>2897</v>
      </c>
      <c r="C39" s="844"/>
      <c r="D39" s="844"/>
      <c r="E39" s="844"/>
      <c r="F39" s="844"/>
      <c r="G39" s="844"/>
      <c r="H39" s="844"/>
      <c r="I39" s="844"/>
      <c r="J39" s="844"/>
      <c r="K39" s="844"/>
      <c r="L39" s="844"/>
      <c r="M39" s="844"/>
      <c r="N39" s="844"/>
      <c r="O39" s="844"/>
      <c r="P39" s="844"/>
      <c r="Q39" s="844"/>
      <c r="R39" s="844"/>
      <c r="S39" s="844"/>
      <c r="T39" s="844"/>
      <c r="U39" s="844"/>
      <c r="V39" s="844"/>
      <c r="W39" s="844"/>
      <c r="X39" s="844"/>
      <c r="Y39" s="844"/>
      <c r="Z39" s="844"/>
      <c r="AA39" s="844"/>
      <c r="AB39" s="844"/>
    </row>
    <row r="40" spans="1:28" ht="22.5" customHeight="1" thickBot="1">
      <c r="B40" s="1757" t="s">
        <v>566</v>
      </c>
      <c r="C40" s="1758"/>
      <c r="D40" s="1761" t="s">
        <v>628</v>
      </c>
      <c r="E40" s="1761" t="s">
        <v>635</v>
      </c>
      <c r="F40" s="1761" t="s">
        <v>289</v>
      </c>
      <c r="G40" s="1763" t="s">
        <v>2893</v>
      </c>
      <c r="H40" s="1769" t="s">
        <v>567</v>
      </c>
      <c r="I40" s="1770"/>
      <c r="J40" s="1770"/>
      <c r="K40" s="1770"/>
      <c r="L40" s="1770"/>
      <c r="M40" s="1770"/>
      <c r="N40" s="1770"/>
      <c r="O40" s="1770"/>
      <c r="P40" s="1770"/>
      <c r="Q40" s="1770"/>
      <c r="R40" s="1770"/>
      <c r="S40" s="1770"/>
      <c r="T40" s="1770"/>
      <c r="U40" s="1770"/>
      <c r="V40" s="1770"/>
      <c r="W40" s="1770"/>
      <c r="X40" s="1770"/>
      <c r="Y40" s="1770"/>
      <c r="Z40" s="1770"/>
      <c r="AA40" s="1771"/>
      <c r="AB40" s="1761" t="s">
        <v>86</v>
      </c>
    </row>
    <row r="41" spans="1:28" s="704" customFormat="1" ht="22.5" customHeight="1" thickBot="1">
      <c r="A41" s="733"/>
      <c r="B41" s="1759"/>
      <c r="C41" s="1760"/>
      <c r="D41" s="1762"/>
      <c r="E41" s="1762"/>
      <c r="F41" s="1762"/>
      <c r="G41" s="1764"/>
      <c r="H41" s="737" t="s">
        <v>584</v>
      </c>
      <c r="I41" s="737" t="s">
        <v>585</v>
      </c>
      <c r="J41" s="737" t="s">
        <v>586</v>
      </c>
      <c r="K41" s="737" t="s">
        <v>587</v>
      </c>
      <c r="L41" s="737" t="s">
        <v>588</v>
      </c>
      <c r="M41" s="737" t="s">
        <v>589</v>
      </c>
      <c r="N41" s="737" t="s">
        <v>590</v>
      </c>
      <c r="O41" s="737" t="s">
        <v>591</v>
      </c>
      <c r="P41" s="737" t="s">
        <v>592</v>
      </c>
      <c r="Q41" s="737" t="s">
        <v>593</v>
      </c>
      <c r="R41" s="737" t="s">
        <v>594</v>
      </c>
      <c r="S41" s="737" t="s">
        <v>595</v>
      </c>
      <c r="T41" s="737" t="s">
        <v>596</v>
      </c>
      <c r="U41" s="737" t="s">
        <v>597</v>
      </c>
      <c r="V41" s="737" t="s">
        <v>598</v>
      </c>
      <c r="W41" s="737" t="s">
        <v>599</v>
      </c>
      <c r="X41" s="737" t="s">
        <v>600</v>
      </c>
      <c r="Y41" s="737" t="s">
        <v>2894</v>
      </c>
      <c r="Z41" s="737" t="s">
        <v>2895</v>
      </c>
      <c r="AA41" s="737" t="s">
        <v>2896</v>
      </c>
      <c r="AB41" s="1762"/>
    </row>
    <row r="42" spans="1:28" ht="20.100000000000001" customHeight="1">
      <c r="B42" s="1755" t="s">
        <v>633</v>
      </c>
      <c r="C42" s="770" t="s">
        <v>574</v>
      </c>
      <c r="D42" s="833"/>
      <c r="E42" s="833"/>
      <c r="F42" s="771" t="s">
        <v>537</v>
      </c>
      <c r="G42" s="833"/>
      <c r="H42" s="772"/>
      <c r="I42" s="772"/>
      <c r="J42" s="772"/>
      <c r="K42" s="772"/>
      <c r="L42" s="772"/>
      <c r="M42" s="772"/>
      <c r="N42" s="772"/>
      <c r="O42" s="772"/>
      <c r="P42" s="772"/>
      <c r="Q42" s="772"/>
      <c r="R42" s="772"/>
      <c r="S42" s="772"/>
      <c r="T42" s="772"/>
      <c r="U42" s="772"/>
      <c r="V42" s="772"/>
      <c r="W42" s="772"/>
      <c r="X42" s="772"/>
      <c r="Y42" s="772"/>
      <c r="Z42" s="772"/>
      <c r="AA42" s="772"/>
      <c r="AB42" s="773" t="s">
        <v>537</v>
      </c>
    </row>
    <row r="43" spans="1:28" ht="20.100000000000001" customHeight="1">
      <c r="B43" s="1756"/>
      <c r="C43" s="774" t="s">
        <v>575</v>
      </c>
      <c r="D43" s="834"/>
      <c r="E43" s="834"/>
      <c r="F43" s="775" t="s">
        <v>576</v>
      </c>
      <c r="G43" s="834"/>
      <c r="H43" s="776"/>
      <c r="I43" s="776"/>
      <c r="J43" s="776"/>
      <c r="K43" s="776"/>
      <c r="L43" s="776"/>
      <c r="M43" s="776"/>
      <c r="N43" s="776"/>
      <c r="O43" s="776"/>
      <c r="P43" s="776"/>
      <c r="Q43" s="776"/>
      <c r="R43" s="776"/>
      <c r="S43" s="776"/>
      <c r="T43" s="776"/>
      <c r="U43" s="776"/>
      <c r="V43" s="776"/>
      <c r="W43" s="776"/>
      <c r="X43" s="776"/>
      <c r="Y43" s="776"/>
      <c r="Z43" s="776"/>
      <c r="AA43" s="776"/>
      <c r="AB43" s="777" t="s">
        <v>537</v>
      </c>
    </row>
    <row r="44" spans="1:28" ht="20.100000000000001" customHeight="1">
      <c r="B44" s="1756"/>
      <c r="C44" s="774" t="s">
        <v>577</v>
      </c>
      <c r="D44" s="834"/>
      <c r="E44" s="834"/>
      <c r="F44" s="775" t="s">
        <v>578</v>
      </c>
      <c r="G44" s="834"/>
      <c r="H44" s="776"/>
      <c r="I44" s="776"/>
      <c r="J44" s="776"/>
      <c r="K44" s="776"/>
      <c r="L44" s="776"/>
      <c r="M44" s="776"/>
      <c r="N44" s="776"/>
      <c r="O44" s="776"/>
      <c r="P44" s="776"/>
      <c r="Q44" s="776"/>
      <c r="R44" s="776"/>
      <c r="S44" s="776"/>
      <c r="T44" s="776"/>
      <c r="U44" s="776"/>
      <c r="V44" s="776"/>
      <c r="W44" s="776"/>
      <c r="X44" s="776"/>
      <c r="Y44" s="776"/>
      <c r="Z44" s="776"/>
      <c r="AA44" s="776"/>
      <c r="AB44" s="777" t="s">
        <v>537</v>
      </c>
    </row>
    <row r="45" spans="1:28" ht="20.100000000000001" customHeight="1">
      <c r="A45" s="762"/>
      <c r="B45" s="1756"/>
      <c r="C45" s="778" t="s">
        <v>579</v>
      </c>
      <c r="D45" s="835"/>
      <c r="E45" s="835"/>
      <c r="F45" s="779" t="s">
        <v>569</v>
      </c>
      <c r="G45" s="835"/>
      <c r="H45" s="780"/>
      <c r="I45" s="780"/>
      <c r="J45" s="780"/>
      <c r="K45" s="780"/>
      <c r="L45" s="780"/>
      <c r="M45" s="780"/>
      <c r="N45" s="780"/>
      <c r="O45" s="780"/>
      <c r="P45" s="780"/>
      <c r="Q45" s="780"/>
      <c r="R45" s="780"/>
      <c r="S45" s="780"/>
      <c r="T45" s="780"/>
      <c r="U45" s="780"/>
      <c r="V45" s="780"/>
      <c r="W45" s="780"/>
      <c r="X45" s="780"/>
      <c r="Y45" s="780"/>
      <c r="Z45" s="780"/>
      <c r="AA45" s="780"/>
      <c r="AB45" s="781">
        <f>SUM(H45:AA45)</f>
        <v>0</v>
      </c>
    </row>
    <row r="46" spans="1:28" ht="20.100000000000001" customHeight="1">
      <c r="B46" s="1756"/>
      <c r="C46" s="782" t="s">
        <v>574</v>
      </c>
      <c r="D46" s="836"/>
      <c r="E46" s="836"/>
      <c r="F46" s="783" t="s">
        <v>580</v>
      </c>
      <c r="G46" s="836"/>
      <c r="H46" s="784"/>
      <c r="I46" s="784"/>
      <c r="J46" s="784"/>
      <c r="K46" s="784"/>
      <c r="L46" s="784"/>
      <c r="M46" s="784"/>
      <c r="N46" s="784"/>
      <c r="O46" s="784"/>
      <c r="P46" s="784"/>
      <c r="Q46" s="784"/>
      <c r="R46" s="784"/>
      <c r="S46" s="784"/>
      <c r="T46" s="784"/>
      <c r="U46" s="784"/>
      <c r="V46" s="784"/>
      <c r="W46" s="784"/>
      <c r="X46" s="784"/>
      <c r="Y46" s="784"/>
      <c r="Z46" s="784"/>
      <c r="AA46" s="784"/>
      <c r="AB46" s="773" t="s">
        <v>537</v>
      </c>
    </row>
    <row r="47" spans="1:28" ht="20.100000000000001" customHeight="1">
      <c r="B47" s="1756"/>
      <c r="C47" s="774" t="s">
        <v>575</v>
      </c>
      <c r="D47" s="834"/>
      <c r="E47" s="834"/>
      <c r="F47" s="775" t="s">
        <v>576</v>
      </c>
      <c r="G47" s="834"/>
      <c r="H47" s="776"/>
      <c r="I47" s="776"/>
      <c r="J47" s="776"/>
      <c r="K47" s="776"/>
      <c r="L47" s="776"/>
      <c r="M47" s="776"/>
      <c r="N47" s="776"/>
      <c r="O47" s="776"/>
      <c r="P47" s="776"/>
      <c r="Q47" s="776"/>
      <c r="R47" s="776"/>
      <c r="S47" s="776"/>
      <c r="T47" s="776"/>
      <c r="U47" s="776"/>
      <c r="V47" s="776"/>
      <c r="W47" s="776"/>
      <c r="X47" s="776"/>
      <c r="Y47" s="776"/>
      <c r="Z47" s="776"/>
      <c r="AA47" s="776"/>
      <c r="AB47" s="777" t="s">
        <v>537</v>
      </c>
    </row>
    <row r="48" spans="1:28" ht="20.100000000000001" customHeight="1">
      <c r="B48" s="1756"/>
      <c r="C48" s="774" t="s">
        <v>577</v>
      </c>
      <c r="D48" s="834"/>
      <c r="E48" s="834"/>
      <c r="F48" s="775" t="s">
        <v>578</v>
      </c>
      <c r="G48" s="834"/>
      <c r="H48" s="776"/>
      <c r="I48" s="776"/>
      <c r="J48" s="776"/>
      <c r="K48" s="776"/>
      <c r="L48" s="776"/>
      <c r="M48" s="776"/>
      <c r="N48" s="776"/>
      <c r="O48" s="776"/>
      <c r="P48" s="776"/>
      <c r="Q48" s="776"/>
      <c r="R48" s="776"/>
      <c r="S48" s="776"/>
      <c r="T48" s="776"/>
      <c r="U48" s="776"/>
      <c r="V48" s="776"/>
      <c r="W48" s="776"/>
      <c r="X48" s="776"/>
      <c r="Y48" s="776"/>
      <c r="Z48" s="776"/>
      <c r="AA48" s="776"/>
      <c r="AB48" s="777" t="s">
        <v>537</v>
      </c>
    </row>
    <row r="49" spans="1:28" ht="20.100000000000001" customHeight="1">
      <c r="A49" s="762"/>
      <c r="B49" s="1756"/>
      <c r="C49" s="778" t="s">
        <v>579</v>
      </c>
      <c r="D49" s="835"/>
      <c r="E49" s="835"/>
      <c r="F49" s="779" t="s">
        <v>569</v>
      </c>
      <c r="G49" s="835"/>
      <c r="H49" s="780"/>
      <c r="I49" s="780"/>
      <c r="J49" s="780"/>
      <c r="K49" s="780"/>
      <c r="L49" s="780"/>
      <c r="M49" s="780"/>
      <c r="N49" s="780"/>
      <c r="O49" s="780"/>
      <c r="P49" s="780"/>
      <c r="Q49" s="780"/>
      <c r="R49" s="780"/>
      <c r="S49" s="780"/>
      <c r="T49" s="780"/>
      <c r="U49" s="780"/>
      <c r="V49" s="780"/>
      <c r="W49" s="780"/>
      <c r="X49" s="780"/>
      <c r="Y49" s="780"/>
      <c r="Z49" s="780"/>
      <c r="AA49" s="780"/>
      <c r="AB49" s="781">
        <f>SUM(H49:AA49)</f>
        <v>0</v>
      </c>
    </row>
    <row r="50" spans="1:28" ht="20.100000000000001" customHeight="1">
      <c r="B50" s="1756"/>
      <c r="C50" s="782" t="s">
        <v>574</v>
      </c>
      <c r="D50" s="836"/>
      <c r="E50" s="836"/>
      <c r="F50" s="783" t="s">
        <v>580</v>
      </c>
      <c r="G50" s="836"/>
      <c r="H50" s="784"/>
      <c r="I50" s="784"/>
      <c r="J50" s="784"/>
      <c r="K50" s="784"/>
      <c r="L50" s="784"/>
      <c r="M50" s="784"/>
      <c r="N50" s="784"/>
      <c r="O50" s="784"/>
      <c r="P50" s="784"/>
      <c r="Q50" s="784"/>
      <c r="R50" s="784"/>
      <c r="S50" s="784"/>
      <c r="T50" s="784"/>
      <c r="U50" s="784"/>
      <c r="V50" s="784"/>
      <c r="W50" s="784"/>
      <c r="X50" s="784"/>
      <c r="Y50" s="784"/>
      <c r="Z50" s="784"/>
      <c r="AA50" s="784"/>
      <c r="AB50" s="773" t="s">
        <v>537</v>
      </c>
    </row>
    <row r="51" spans="1:28" ht="20.100000000000001" customHeight="1">
      <c r="B51" s="1756"/>
      <c r="C51" s="774" t="s">
        <v>575</v>
      </c>
      <c r="D51" s="834"/>
      <c r="E51" s="834"/>
      <c r="F51" s="775" t="s">
        <v>576</v>
      </c>
      <c r="G51" s="834"/>
      <c r="H51" s="776"/>
      <c r="I51" s="776"/>
      <c r="J51" s="776"/>
      <c r="K51" s="776"/>
      <c r="L51" s="776"/>
      <c r="M51" s="776"/>
      <c r="N51" s="776"/>
      <c r="O51" s="776"/>
      <c r="P51" s="776"/>
      <c r="Q51" s="776"/>
      <c r="R51" s="776"/>
      <c r="S51" s="776"/>
      <c r="T51" s="776"/>
      <c r="U51" s="776"/>
      <c r="V51" s="776"/>
      <c r="W51" s="776"/>
      <c r="X51" s="776"/>
      <c r="Y51" s="776"/>
      <c r="Z51" s="776"/>
      <c r="AA51" s="776"/>
      <c r="AB51" s="777" t="s">
        <v>537</v>
      </c>
    </row>
    <row r="52" spans="1:28" ht="20.100000000000001" customHeight="1">
      <c r="B52" s="1756"/>
      <c r="C52" s="774" t="s">
        <v>577</v>
      </c>
      <c r="D52" s="834"/>
      <c r="E52" s="834"/>
      <c r="F52" s="775" t="s">
        <v>578</v>
      </c>
      <c r="G52" s="834"/>
      <c r="H52" s="776"/>
      <c r="I52" s="776"/>
      <c r="J52" s="776"/>
      <c r="K52" s="776"/>
      <c r="L52" s="776"/>
      <c r="M52" s="776"/>
      <c r="N52" s="776"/>
      <c r="O52" s="776"/>
      <c r="P52" s="776"/>
      <c r="Q52" s="776"/>
      <c r="R52" s="776"/>
      <c r="S52" s="776"/>
      <c r="T52" s="776"/>
      <c r="U52" s="776"/>
      <c r="V52" s="776"/>
      <c r="W52" s="776"/>
      <c r="X52" s="776"/>
      <c r="Y52" s="776"/>
      <c r="Z52" s="776"/>
      <c r="AA52" s="776"/>
      <c r="AB52" s="777" t="s">
        <v>537</v>
      </c>
    </row>
    <row r="53" spans="1:28" ht="20.100000000000001" customHeight="1">
      <c r="A53" s="762"/>
      <c r="B53" s="1756"/>
      <c r="C53" s="778" t="s">
        <v>579</v>
      </c>
      <c r="D53" s="835"/>
      <c r="E53" s="835"/>
      <c r="F53" s="779" t="s">
        <v>569</v>
      </c>
      <c r="G53" s="835"/>
      <c r="H53" s="780"/>
      <c r="I53" s="780"/>
      <c r="J53" s="780"/>
      <c r="K53" s="780"/>
      <c r="L53" s="780"/>
      <c r="M53" s="780"/>
      <c r="N53" s="780"/>
      <c r="O53" s="780"/>
      <c r="P53" s="780"/>
      <c r="Q53" s="780"/>
      <c r="R53" s="780"/>
      <c r="S53" s="780"/>
      <c r="T53" s="780"/>
      <c r="U53" s="780"/>
      <c r="V53" s="780"/>
      <c r="W53" s="780"/>
      <c r="X53" s="780"/>
      <c r="Y53" s="780"/>
      <c r="Z53" s="780"/>
      <c r="AA53" s="780"/>
      <c r="AB53" s="781">
        <f>SUM(H53:AA53)</f>
        <v>0</v>
      </c>
    </row>
    <row r="54" spans="1:28" ht="20.100000000000001" customHeight="1" thickBot="1">
      <c r="A54" s="762"/>
      <c r="B54" s="1753" t="s">
        <v>634</v>
      </c>
      <c r="C54" s="1754"/>
      <c r="D54" s="841"/>
      <c r="E54" s="842"/>
      <c r="F54" s="766" t="s">
        <v>569</v>
      </c>
      <c r="G54" s="1012"/>
      <c r="H54" s="768"/>
      <c r="I54" s="768">
        <f t="shared" ref="I54:S54" si="6">SUM(I45,I49,I53)</f>
        <v>0</v>
      </c>
      <c r="J54" s="768">
        <f t="shared" si="6"/>
        <v>0</v>
      </c>
      <c r="K54" s="768">
        <f t="shared" si="6"/>
        <v>0</v>
      </c>
      <c r="L54" s="768">
        <f t="shared" si="6"/>
        <v>0</v>
      </c>
      <c r="M54" s="768">
        <f t="shared" si="6"/>
        <v>0</v>
      </c>
      <c r="N54" s="768">
        <f t="shared" si="6"/>
        <v>0</v>
      </c>
      <c r="O54" s="768">
        <f t="shared" si="6"/>
        <v>0</v>
      </c>
      <c r="P54" s="768">
        <f t="shared" si="6"/>
        <v>0</v>
      </c>
      <c r="Q54" s="768">
        <f t="shared" si="6"/>
        <v>0</v>
      </c>
      <c r="R54" s="768">
        <f t="shared" si="6"/>
        <v>0</v>
      </c>
      <c r="S54" s="768">
        <f t="shared" si="6"/>
        <v>0</v>
      </c>
      <c r="T54" s="768">
        <f>SUM(T45,T49,T53)</f>
        <v>0</v>
      </c>
      <c r="U54" s="768">
        <f>SUM(U45,U49,U53)</f>
        <v>0</v>
      </c>
      <c r="V54" s="768">
        <f t="shared" ref="V54:AA54" si="7">SUM(V45,V49,V53)</f>
        <v>0</v>
      </c>
      <c r="W54" s="768">
        <f t="shared" si="7"/>
        <v>0</v>
      </c>
      <c r="X54" s="768">
        <f t="shared" si="7"/>
        <v>0</v>
      </c>
      <c r="Y54" s="768">
        <f t="shared" si="7"/>
        <v>0</v>
      </c>
      <c r="Z54" s="768">
        <f t="shared" si="7"/>
        <v>0</v>
      </c>
      <c r="AA54" s="768">
        <f t="shared" si="7"/>
        <v>0</v>
      </c>
      <c r="AB54" s="848">
        <f>SUM(H54:AA54)</f>
        <v>0</v>
      </c>
    </row>
    <row r="55" spans="1:28" ht="15" customHeight="1">
      <c r="B55" s="800" t="s">
        <v>583</v>
      </c>
      <c r="N55" s="801"/>
    </row>
    <row r="56" spans="1:28" ht="15" customHeight="1">
      <c r="B56" s="727" t="s">
        <v>2840</v>
      </c>
      <c r="S56" s="762"/>
      <c r="T56" s="762"/>
      <c r="U56" s="803"/>
      <c r="V56" s="803"/>
      <c r="W56" s="803"/>
      <c r="X56" s="803"/>
    </row>
    <row r="57" spans="1:28" ht="13.5" customHeight="1">
      <c r="B57" s="727" t="s">
        <v>4736</v>
      </c>
      <c r="S57" s="762"/>
      <c r="T57" s="803"/>
      <c r="U57" s="803"/>
      <c r="V57" s="803"/>
      <c r="W57" s="803"/>
      <c r="X57" s="803"/>
    </row>
    <row r="59" spans="1:28" ht="12.75" thickBot="1"/>
    <row r="60" spans="1:28" ht="39" customHeight="1" thickBot="1">
      <c r="B60" s="1087" t="s">
        <v>4876</v>
      </c>
      <c r="C60" s="1088"/>
      <c r="D60" s="1767">
        <f>SUM(AB54,AB31)</f>
        <v>0</v>
      </c>
      <c r="E60" s="1768"/>
      <c r="F60" s="1089" t="s">
        <v>4875</v>
      </c>
    </row>
    <row r="61" spans="1:28" ht="12.75" thickBot="1"/>
    <row r="62" spans="1:28">
      <c r="Y62" s="1650" t="s">
        <v>234</v>
      </c>
      <c r="Z62" s="1749"/>
      <c r="AA62" s="1749"/>
      <c r="AB62" s="1717"/>
    </row>
    <row r="63" spans="1:28" ht="12.75" thickBot="1">
      <c r="Y63" s="1718"/>
      <c r="Z63" s="1750"/>
      <c r="AA63" s="1750"/>
      <c r="AB63" s="1719"/>
    </row>
  </sheetData>
  <mergeCells count="25">
    <mergeCell ref="B10:B16"/>
    <mergeCell ref="B18:B22"/>
    <mergeCell ref="B24:C24"/>
    <mergeCell ref="B25:B29"/>
    <mergeCell ref="B4:AB4"/>
    <mergeCell ref="B8:C9"/>
    <mergeCell ref="F8:F9"/>
    <mergeCell ref="G8:G9"/>
    <mergeCell ref="AB8:AB9"/>
    <mergeCell ref="D8:D9"/>
    <mergeCell ref="E8:E9"/>
    <mergeCell ref="H8:AA8"/>
    <mergeCell ref="Y62:AB63"/>
    <mergeCell ref="B30:C30"/>
    <mergeCell ref="B54:C54"/>
    <mergeCell ref="B42:B53"/>
    <mergeCell ref="B40:C41"/>
    <mergeCell ref="D40:D41"/>
    <mergeCell ref="F40:F41"/>
    <mergeCell ref="G40:G41"/>
    <mergeCell ref="AB40:AB41"/>
    <mergeCell ref="E40:E41"/>
    <mergeCell ref="B31:C31"/>
    <mergeCell ref="D60:E60"/>
    <mergeCell ref="H40:AA40"/>
  </mergeCells>
  <phoneticPr fontId="28"/>
  <printOptions horizontalCentered="1"/>
  <pageMargins left="0.78740157480314965" right="0.39370078740157483" top="0.39370078740157483" bottom="0.39370078740157483" header="0.51181102362204722" footer="0.51181102362204722"/>
  <pageSetup paperSize="8" scale="5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5"/>
  <sheetViews>
    <sheetView zoomScaleNormal="100" workbookViewId="0"/>
  </sheetViews>
  <sheetFormatPr defaultColWidth="9" defaultRowHeight="16.5" customHeight="1"/>
  <cols>
    <col min="1" max="1" width="9" style="164"/>
    <col min="2" max="2" width="4.5" style="164" customWidth="1"/>
    <col min="3" max="3" width="18.125" style="164" customWidth="1"/>
    <col min="4" max="4" width="9" style="164"/>
    <col min="5" max="5" width="9.375" style="164" bestFit="1" customWidth="1"/>
    <col min="6" max="8" width="9.375" style="164" customWidth="1"/>
    <col min="9" max="9" width="18" style="164" customWidth="1"/>
    <col min="10" max="10" width="47.5" style="164" customWidth="1"/>
    <col min="11" max="16384" width="9" style="164"/>
  </cols>
  <sheetData>
    <row r="2" spans="2:10" ht="16.5" customHeight="1">
      <c r="B2" s="1340" t="s">
        <v>294</v>
      </c>
      <c r="C2" s="1340"/>
      <c r="D2" s="1340"/>
      <c r="E2" s="1340"/>
      <c r="F2" s="1340"/>
      <c r="G2" s="1340"/>
      <c r="H2" s="819"/>
      <c r="I2" s="163"/>
      <c r="J2" s="163"/>
    </row>
    <row r="3" spans="2:10" ht="16.5" customHeight="1">
      <c r="B3" s="161"/>
      <c r="C3" s="165"/>
      <c r="D3" s="165"/>
      <c r="E3" s="165"/>
      <c r="F3" s="165"/>
      <c r="G3" s="165"/>
      <c r="H3" s="165"/>
      <c r="I3" s="163"/>
      <c r="J3" s="163"/>
    </row>
    <row r="4" spans="2:10" ht="18" customHeight="1">
      <c r="B4" s="1354" t="s">
        <v>264</v>
      </c>
      <c r="C4" s="1354"/>
      <c r="D4" s="1354"/>
      <c r="E4" s="1354"/>
      <c r="F4" s="1354"/>
      <c r="G4" s="1354"/>
      <c r="H4" s="1354"/>
      <c r="I4" s="1354"/>
      <c r="J4" s="1354"/>
    </row>
    <row r="5" spans="2:10" ht="16.5" customHeight="1">
      <c r="B5" s="166"/>
      <c r="C5" s="166"/>
      <c r="D5" s="166"/>
      <c r="E5" s="166"/>
      <c r="F5" s="166"/>
      <c r="G5" s="166"/>
      <c r="H5" s="166"/>
      <c r="I5" s="163"/>
      <c r="J5" s="163"/>
    </row>
    <row r="6" spans="2:10" ht="16.5" customHeight="1">
      <c r="B6" s="161"/>
      <c r="C6" s="165"/>
      <c r="D6" s="165"/>
      <c r="E6" s="165"/>
      <c r="F6" s="165"/>
      <c r="G6" s="165"/>
      <c r="H6" s="165"/>
      <c r="I6" s="163"/>
      <c r="J6" s="167" t="s">
        <v>412</v>
      </c>
    </row>
    <row r="7" spans="2:10" ht="16.5" customHeight="1">
      <c r="B7" s="161" t="s">
        <v>2827</v>
      </c>
      <c r="C7" s="165"/>
      <c r="D7" s="165"/>
      <c r="E7" s="165"/>
      <c r="F7" s="165"/>
      <c r="G7" s="165"/>
      <c r="H7" s="165"/>
      <c r="I7" s="163"/>
      <c r="J7" s="167"/>
    </row>
    <row r="8" spans="2:10" s="183" customFormat="1" ht="16.5" customHeight="1">
      <c r="B8" s="161"/>
      <c r="C8" s="180"/>
      <c r="D8" s="180"/>
      <c r="E8" s="180"/>
      <c r="F8" s="180"/>
      <c r="G8" s="180"/>
      <c r="H8" s="180"/>
      <c r="I8" s="181"/>
      <c r="J8" s="182"/>
    </row>
    <row r="9" spans="2:10" ht="16.5" customHeight="1">
      <c r="B9" s="1355" t="s">
        <v>2832</v>
      </c>
      <c r="C9" s="1355"/>
      <c r="D9" s="1355"/>
      <c r="E9" s="1355"/>
      <c r="F9" s="1355"/>
      <c r="G9" s="1355"/>
      <c r="H9" s="1355"/>
      <c r="I9" s="1355"/>
      <c r="J9" s="1355"/>
    </row>
    <row r="10" spans="2:10" ht="16.5" customHeight="1">
      <c r="B10" s="1355"/>
      <c r="C10" s="1355"/>
      <c r="D10" s="1355"/>
      <c r="E10" s="1355"/>
      <c r="F10" s="1355"/>
      <c r="G10" s="1355"/>
      <c r="H10" s="1355"/>
      <c r="I10" s="1355"/>
      <c r="J10" s="1355"/>
    </row>
    <row r="11" spans="2:10" ht="16.5" customHeight="1" thickBot="1">
      <c r="B11" s="168"/>
      <c r="C11" s="169"/>
      <c r="D11" s="169"/>
      <c r="E11" s="169"/>
      <c r="F11" s="169"/>
      <c r="G11" s="169"/>
      <c r="H11" s="169"/>
      <c r="I11" s="163"/>
      <c r="J11" s="163"/>
    </row>
    <row r="12" spans="2:10" ht="16.5" customHeight="1">
      <c r="B12" s="1347" t="s">
        <v>189</v>
      </c>
      <c r="C12" s="1348"/>
      <c r="D12" s="1349"/>
      <c r="E12" s="1356" t="s">
        <v>4946</v>
      </c>
      <c r="F12" s="1357"/>
      <c r="G12" s="1358"/>
      <c r="H12" s="1359"/>
      <c r="I12" s="1359"/>
      <c r="J12" s="1360"/>
    </row>
    <row r="13" spans="2:10" ht="16.5" customHeight="1" thickBot="1">
      <c r="B13" s="1344"/>
      <c r="C13" s="1345"/>
      <c r="D13" s="1346"/>
      <c r="E13" s="1350" t="s">
        <v>79</v>
      </c>
      <c r="F13" s="1351"/>
      <c r="G13" s="1361"/>
      <c r="H13" s="1362"/>
      <c r="I13" s="1362"/>
      <c r="J13" s="1363"/>
    </row>
    <row r="14" spans="2:10" ht="16.5" customHeight="1">
      <c r="B14" s="1341" t="s">
        <v>192</v>
      </c>
      <c r="C14" s="1342"/>
      <c r="D14" s="1343"/>
      <c r="E14" s="1352" t="s">
        <v>193</v>
      </c>
      <c r="F14" s="1353"/>
      <c r="G14" s="1358"/>
      <c r="H14" s="1359"/>
      <c r="I14" s="1359"/>
      <c r="J14" s="1360"/>
    </row>
    <row r="15" spans="2:10" ht="16.5" customHeight="1">
      <c r="B15" s="1341"/>
      <c r="C15" s="1342"/>
      <c r="D15" s="1343"/>
      <c r="E15" s="1365" t="s">
        <v>194</v>
      </c>
      <c r="F15" s="1366"/>
      <c r="G15" s="1367"/>
      <c r="H15" s="1368"/>
      <c r="I15" s="1368"/>
      <c r="J15" s="1369"/>
    </row>
    <row r="16" spans="2:10" ht="16.5" customHeight="1">
      <c r="B16" s="1341"/>
      <c r="C16" s="1342"/>
      <c r="D16" s="1343"/>
      <c r="E16" s="1365" t="s">
        <v>195</v>
      </c>
      <c r="F16" s="1366"/>
      <c r="G16" s="1367"/>
      <c r="H16" s="1368"/>
      <c r="I16" s="1368"/>
      <c r="J16" s="1369"/>
    </row>
    <row r="17" spans="2:10" ht="16.5" customHeight="1">
      <c r="B17" s="1341"/>
      <c r="C17" s="1342"/>
      <c r="D17" s="1343"/>
      <c r="E17" s="1365" t="s">
        <v>292</v>
      </c>
      <c r="F17" s="1366"/>
      <c r="G17" s="1367"/>
      <c r="H17" s="1368"/>
      <c r="I17" s="1368"/>
      <c r="J17" s="1369"/>
    </row>
    <row r="18" spans="2:10" ht="16.5" customHeight="1" thickBot="1">
      <c r="B18" s="1344"/>
      <c r="C18" s="1345"/>
      <c r="D18" s="1346"/>
      <c r="E18" s="1350" t="s">
        <v>293</v>
      </c>
      <c r="F18" s="1351"/>
      <c r="G18" s="1370"/>
      <c r="H18" s="1371"/>
      <c r="I18" s="1371"/>
      <c r="J18" s="1372"/>
    </row>
    <row r="19" spans="2:10" ht="16.5" customHeight="1">
      <c r="B19" s="163"/>
      <c r="C19" s="163"/>
      <c r="D19" s="163"/>
      <c r="E19" s="163"/>
      <c r="F19" s="163"/>
      <c r="G19" s="163"/>
      <c r="H19" s="163"/>
      <c r="I19" s="163"/>
      <c r="J19" s="163"/>
    </row>
    <row r="20" spans="2:10" ht="16.5" customHeight="1">
      <c r="B20" s="297" t="s">
        <v>61</v>
      </c>
      <c r="C20" s="163"/>
      <c r="D20" s="163"/>
      <c r="E20" s="163"/>
      <c r="F20" s="163"/>
      <c r="G20" s="163"/>
      <c r="H20" s="163"/>
      <c r="I20" s="163"/>
      <c r="J20" s="163"/>
    </row>
    <row r="21" spans="2:10" ht="16.5" customHeight="1" thickBot="1">
      <c r="B21" s="163"/>
      <c r="C21" s="163"/>
      <c r="D21" s="163"/>
      <c r="E21" s="1373"/>
      <c r="F21" s="1373"/>
      <c r="G21" s="1373"/>
      <c r="H21" s="818"/>
      <c r="I21" s="163"/>
      <c r="J21" s="163"/>
    </row>
    <row r="22" spans="2:10" ht="16.5" customHeight="1">
      <c r="B22" s="298" t="s">
        <v>62</v>
      </c>
      <c r="C22" s="299" t="s">
        <v>63</v>
      </c>
      <c r="D22" s="299" t="s">
        <v>200</v>
      </c>
      <c r="E22" s="299" t="s">
        <v>201</v>
      </c>
      <c r="F22" s="299" t="s">
        <v>202</v>
      </c>
      <c r="G22" s="299" t="s">
        <v>203</v>
      </c>
      <c r="H22" s="299" t="s">
        <v>624</v>
      </c>
      <c r="I22" s="299" t="s">
        <v>204</v>
      </c>
      <c r="J22" s="300" t="s">
        <v>64</v>
      </c>
    </row>
    <row r="23" spans="2:10" ht="16.5" customHeight="1">
      <c r="B23" s="170"/>
      <c r="C23" s="171"/>
      <c r="D23" s="171"/>
      <c r="E23" s="171"/>
      <c r="F23" s="171"/>
      <c r="G23" s="171"/>
      <c r="H23" s="825"/>
      <c r="I23" s="171"/>
      <c r="J23" s="172"/>
    </row>
    <row r="24" spans="2:10" ht="16.5" customHeight="1">
      <c r="B24" s="170"/>
      <c r="C24" s="171"/>
      <c r="D24" s="171"/>
      <c r="E24" s="171"/>
      <c r="F24" s="171"/>
      <c r="G24" s="171"/>
      <c r="H24" s="825"/>
      <c r="I24" s="171"/>
      <c r="J24" s="172"/>
    </row>
    <row r="25" spans="2:10" ht="16.5" customHeight="1">
      <c r="B25" s="170"/>
      <c r="C25" s="171"/>
      <c r="D25" s="171"/>
      <c r="E25" s="171"/>
      <c r="F25" s="171"/>
      <c r="G25" s="171"/>
      <c r="H25" s="825"/>
      <c r="I25" s="171"/>
      <c r="J25" s="172"/>
    </row>
    <row r="26" spans="2:10" ht="16.5" customHeight="1">
      <c r="B26" s="170"/>
      <c r="C26" s="171"/>
      <c r="D26" s="171"/>
      <c r="E26" s="171"/>
      <c r="F26" s="171"/>
      <c r="G26" s="171"/>
      <c r="H26" s="825"/>
      <c r="I26" s="171"/>
      <c r="J26" s="172"/>
    </row>
    <row r="27" spans="2:10" ht="16.5" customHeight="1">
      <c r="B27" s="170"/>
      <c r="C27" s="171"/>
      <c r="D27" s="171"/>
      <c r="E27" s="171"/>
      <c r="F27" s="171"/>
      <c r="G27" s="171"/>
      <c r="H27" s="825"/>
      <c r="I27" s="171"/>
      <c r="J27" s="172"/>
    </row>
    <row r="28" spans="2:10" ht="16.5" customHeight="1">
      <c r="B28" s="170"/>
      <c r="C28" s="171"/>
      <c r="D28" s="171"/>
      <c r="E28" s="171"/>
      <c r="F28" s="171"/>
      <c r="G28" s="171"/>
      <c r="H28" s="825"/>
      <c r="I28" s="171"/>
      <c r="J28" s="172"/>
    </row>
    <row r="29" spans="2:10" ht="16.5" customHeight="1">
      <c r="B29" s="170"/>
      <c r="C29" s="171"/>
      <c r="D29" s="171"/>
      <c r="E29" s="171"/>
      <c r="F29" s="171"/>
      <c r="G29" s="171"/>
      <c r="H29" s="825"/>
      <c r="I29" s="171"/>
      <c r="J29" s="172"/>
    </row>
    <row r="30" spans="2:10" ht="16.5" customHeight="1" thickBot="1">
      <c r="B30" s="173"/>
      <c r="C30" s="174"/>
      <c r="D30" s="174"/>
      <c r="E30" s="174"/>
      <c r="F30" s="174"/>
      <c r="G30" s="174"/>
      <c r="H30" s="826"/>
      <c r="I30" s="174"/>
      <c r="J30" s="175"/>
    </row>
    <row r="31" spans="2:10" ht="16.5" customHeight="1">
      <c r="B31" s="208" t="s">
        <v>65</v>
      </c>
      <c r="C31" s="1364" t="s">
        <v>618</v>
      </c>
      <c r="D31" s="1364"/>
      <c r="E31" s="1364"/>
      <c r="F31" s="1364"/>
      <c r="G31" s="1364"/>
      <c r="H31" s="1364"/>
      <c r="I31" s="1364"/>
      <c r="J31" s="1364"/>
    </row>
    <row r="32" spans="2:10" ht="16.5" customHeight="1">
      <c r="B32" s="208" t="s">
        <v>66</v>
      </c>
      <c r="C32" s="1364" t="s">
        <v>357</v>
      </c>
      <c r="D32" s="1364"/>
      <c r="E32" s="1364"/>
      <c r="F32" s="1364"/>
      <c r="G32" s="1364"/>
      <c r="H32" s="1364"/>
      <c r="I32" s="1364"/>
      <c r="J32" s="1364"/>
    </row>
    <row r="33" spans="2:10" ht="16.5" customHeight="1">
      <c r="B33" s="208" t="s">
        <v>67</v>
      </c>
      <c r="C33" s="1364" t="s">
        <v>225</v>
      </c>
      <c r="D33" s="1364"/>
      <c r="E33" s="1364"/>
      <c r="F33" s="1364"/>
      <c r="G33" s="1364"/>
      <c r="H33" s="1364"/>
      <c r="I33" s="1364"/>
      <c r="J33" s="1364"/>
    </row>
    <row r="34" spans="2:10" ht="16.5" customHeight="1">
      <c r="B34" s="208" t="s">
        <v>183</v>
      </c>
      <c r="C34" s="1364" t="s">
        <v>381</v>
      </c>
      <c r="D34" s="1364"/>
      <c r="E34" s="1364"/>
      <c r="F34" s="1364"/>
      <c r="G34" s="1364"/>
      <c r="H34" s="1364"/>
      <c r="I34" s="1364"/>
      <c r="J34" s="1364"/>
    </row>
    <row r="35" spans="2:10" ht="16.5" customHeight="1">
      <c r="B35" s="176"/>
      <c r="C35" s="162"/>
      <c r="D35" s="177"/>
      <c r="E35" s="177"/>
      <c r="F35" s="177"/>
      <c r="G35" s="177"/>
      <c r="H35" s="177"/>
      <c r="I35" s="163"/>
      <c r="J35" s="163"/>
    </row>
  </sheetData>
  <mergeCells count="24">
    <mergeCell ref="C34:J34"/>
    <mergeCell ref="E17:F17"/>
    <mergeCell ref="E18:F18"/>
    <mergeCell ref="G14:J14"/>
    <mergeCell ref="G15:J15"/>
    <mergeCell ref="G16:J16"/>
    <mergeCell ref="E15:F15"/>
    <mergeCell ref="E16:F16"/>
    <mergeCell ref="G18:J18"/>
    <mergeCell ref="G17:J17"/>
    <mergeCell ref="C33:J33"/>
    <mergeCell ref="C32:J32"/>
    <mergeCell ref="E21:G21"/>
    <mergeCell ref="C31:J31"/>
    <mergeCell ref="B2:G2"/>
    <mergeCell ref="B14:D18"/>
    <mergeCell ref="B12:D13"/>
    <mergeCell ref="E13:F13"/>
    <mergeCell ref="E14:F14"/>
    <mergeCell ref="B4:J4"/>
    <mergeCell ref="B9:J10"/>
    <mergeCell ref="E12:F12"/>
    <mergeCell ref="G12:J12"/>
    <mergeCell ref="G13:J13"/>
  </mergeCells>
  <phoneticPr fontId="28"/>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890"/>
  <sheetViews>
    <sheetView showGridLines="0" zoomScaleNormal="100" zoomScaleSheetLayoutView="100" workbookViewId="0">
      <pane ySplit="5" topLeftCell="A6" activePane="bottomLeft" state="frozen"/>
      <selection activeCell="G29" sqref="G29"/>
      <selection pane="bottomLeft"/>
    </sheetView>
  </sheetViews>
  <sheetFormatPr defaultColWidth="8.875" defaultRowHeight="11.25"/>
  <cols>
    <col min="1" max="1" width="1.625" style="881" customWidth="1"/>
    <col min="2" max="7" width="3" style="884" customWidth="1"/>
    <col min="8" max="8" width="28" style="884" customWidth="1"/>
    <col min="9" max="9" width="27.75" style="883" customWidth="1"/>
    <col min="10" max="10" width="27.75" style="882" customWidth="1"/>
    <col min="11" max="11" width="1.625" style="881" customWidth="1"/>
    <col min="12" max="256" width="8.875" style="881"/>
    <col min="257" max="257" width="1.625" style="881" customWidth="1"/>
    <col min="258" max="263" width="3" style="881" customWidth="1"/>
    <col min="264" max="264" width="28" style="881" customWidth="1"/>
    <col min="265" max="266" width="27.75" style="881" customWidth="1"/>
    <col min="267" max="267" width="1.625" style="881" customWidth="1"/>
    <col min="268" max="512" width="8.875" style="881"/>
    <col min="513" max="513" width="1.625" style="881" customWidth="1"/>
    <col min="514" max="519" width="3" style="881" customWidth="1"/>
    <col min="520" max="520" width="28" style="881" customWidth="1"/>
    <col min="521" max="522" width="27.75" style="881" customWidth="1"/>
    <col min="523" max="523" width="1.625" style="881" customWidth="1"/>
    <col min="524" max="768" width="8.875" style="881"/>
    <col min="769" max="769" width="1.625" style="881" customWidth="1"/>
    <col min="770" max="775" width="3" style="881" customWidth="1"/>
    <col min="776" max="776" width="28" style="881" customWidth="1"/>
    <col min="777" max="778" width="27.75" style="881" customWidth="1"/>
    <col min="779" max="779" width="1.625" style="881" customWidth="1"/>
    <col min="780" max="1024" width="8.875" style="881"/>
    <col min="1025" max="1025" width="1.625" style="881" customWidth="1"/>
    <col min="1026" max="1031" width="3" style="881" customWidth="1"/>
    <col min="1032" max="1032" width="28" style="881" customWidth="1"/>
    <col min="1033" max="1034" width="27.75" style="881" customWidth="1"/>
    <col min="1035" max="1035" width="1.625" style="881" customWidth="1"/>
    <col min="1036" max="1280" width="8.875" style="881"/>
    <col min="1281" max="1281" width="1.625" style="881" customWidth="1"/>
    <col min="1282" max="1287" width="3" style="881" customWidth="1"/>
    <col min="1288" max="1288" width="28" style="881" customWidth="1"/>
    <col min="1289" max="1290" width="27.75" style="881" customWidth="1"/>
    <col min="1291" max="1291" width="1.625" style="881" customWidth="1"/>
    <col min="1292" max="1536" width="8.875" style="881"/>
    <col min="1537" max="1537" width="1.625" style="881" customWidth="1"/>
    <col min="1538" max="1543" width="3" style="881" customWidth="1"/>
    <col min="1544" max="1544" width="28" style="881" customWidth="1"/>
    <col min="1545" max="1546" width="27.75" style="881" customWidth="1"/>
    <col min="1547" max="1547" width="1.625" style="881" customWidth="1"/>
    <col min="1548" max="1792" width="8.875" style="881"/>
    <col min="1793" max="1793" width="1.625" style="881" customWidth="1"/>
    <col min="1794" max="1799" width="3" style="881" customWidth="1"/>
    <col min="1800" max="1800" width="28" style="881" customWidth="1"/>
    <col min="1801" max="1802" width="27.75" style="881" customWidth="1"/>
    <col min="1803" max="1803" width="1.625" style="881" customWidth="1"/>
    <col min="1804" max="2048" width="8.875" style="881"/>
    <col min="2049" max="2049" width="1.625" style="881" customWidth="1"/>
    <col min="2050" max="2055" width="3" style="881" customWidth="1"/>
    <col min="2056" max="2056" width="28" style="881" customWidth="1"/>
    <col min="2057" max="2058" width="27.75" style="881" customWidth="1"/>
    <col min="2059" max="2059" width="1.625" style="881" customWidth="1"/>
    <col min="2060" max="2304" width="8.875" style="881"/>
    <col min="2305" max="2305" width="1.625" style="881" customWidth="1"/>
    <col min="2306" max="2311" width="3" style="881" customWidth="1"/>
    <col min="2312" max="2312" width="28" style="881" customWidth="1"/>
    <col min="2313" max="2314" width="27.75" style="881" customWidth="1"/>
    <col min="2315" max="2315" width="1.625" style="881" customWidth="1"/>
    <col min="2316" max="2560" width="8.875" style="881"/>
    <col min="2561" max="2561" width="1.625" style="881" customWidth="1"/>
    <col min="2562" max="2567" width="3" style="881" customWidth="1"/>
    <col min="2568" max="2568" width="28" style="881" customWidth="1"/>
    <col min="2569" max="2570" width="27.75" style="881" customWidth="1"/>
    <col min="2571" max="2571" width="1.625" style="881" customWidth="1"/>
    <col min="2572" max="2816" width="8.875" style="881"/>
    <col min="2817" max="2817" width="1.625" style="881" customWidth="1"/>
    <col min="2818" max="2823" width="3" style="881" customWidth="1"/>
    <col min="2824" max="2824" width="28" style="881" customWidth="1"/>
    <col min="2825" max="2826" width="27.75" style="881" customWidth="1"/>
    <col min="2827" max="2827" width="1.625" style="881" customWidth="1"/>
    <col min="2828" max="3072" width="8.875" style="881"/>
    <col min="3073" max="3073" width="1.625" style="881" customWidth="1"/>
    <col min="3074" max="3079" width="3" style="881" customWidth="1"/>
    <col min="3080" max="3080" width="28" style="881" customWidth="1"/>
    <col min="3081" max="3082" width="27.75" style="881" customWidth="1"/>
    <col min="3083" max="3083" width="1.625" style="881" customWidth="1"/>
    <col min="3084" max="3328" width="8.875" style="881"/>
    <col min="3329" max="3329" width="1.625" style="881" customWidth="1"/>
    <col min="3330" max="3335" width="3" style="881" customWidth="1"/>
    <col min="3336" max="3336" width="28" style="881" customWidth="1"/>
    <col min="3337" max="3338" width="27.75" style="881" customWidth="1"/>
    <col min="3339" max="3339" width="1.625" style="881" customWidth="1"/>
    <col min="3340" max="3584" width="8.875" style="881"/>
    <col min="3585" max="3585" width="1.625" style="881" customWidth="1"/>
    <col min="3586" max="3591" width="3" style="881" customWidth="1"/>
    <col min="3592" max="3592" width="28" style="881" customWidth="1"/>
    <col min="3593" max="3594" width="27.75" style="881" customWidth="1"/>
    <col min="3595" max="3595" width="1.625" style="881" customWidth="1"/>
    <col min="3596" max="3840" width="8.875" style="881"/>
    <col min="3841" max="3841" width="1.625" style="881" customWidth="1"/>
    <col min="3842" max="3847" width="3" style="881" customWidth="1"/>
    <col min="3848" max="3848" width="28" style="881" customWidth="1"/>
    <col min="3849" max="3850" width="27.75" style="881" customWidth="1"/>
    <col min="3851" max="3851" width="1.625" style="881" customWidth="1"/>
    <col min="3852" max="4096" width="8.875" style="881"/>
    <col min="4097" max="4097" width="1.625" style="881" customWidth="1"/>
    <col min="4098" max="4103" width="3" style="881" customWidth="1"/>
    <col min="4104" max="4104" width="28" style="881" customWidth="1"/>
    <col min="4105" max="4106" width="27.75" style="881" customWidth="1"/>
    <col min="4107" max="4107" width="1.625" style="881" customWidth="1"/>
    <col min="4108" max="4352" width="8.875" style="881"/>
    <col min="4353" max="4353" width="1.625" style="881" customWidth="1"/>
    <col min="4354" max="4359" width="3" style="881" customWidth="1"/>
    <col min="4360" max="4360" width="28" style="881" customWidth="1"/>
    <col min="4361" max="4362" width="27.75" style="881" customWidth="1"/>
    <col min="4363" max="4363" width="1.625" style="881" customWidth="1"/>
    <col min="4364" max="4608" width="8.875" style="881"/>
    <col min="4609" max="4609" width="1.625" style="881" customWidth="1"/>
    <col min="4610" max="4615" width="3" style="881" customWidth="1"/>
    <col min="4616" max="4616" width="28" style="881" customWidth="1"/>
    <col min="4617" max="4618" width="27.75" style="881" customWidth="1"/>
    <col min="4619" max="4619" width="1.625" style="881" customWidth="1"/>
    <col min="4620" max="4864" width="8.875" style="881"/>
    <col min="4865" max="4865" width="1.625" style="881" customWidth="1"/>
    <col min="4866" max="4871" width="3" style="881" customWidth="1"/>
    <col min="4872" max="4872" width="28" style="881" customWidth="1"/>
    <col min="4873" max="4874" width="27.75" style="881" customWidth="1"/>
    <col min="4875" max="4875" width="1.625" style="881" customWidth="1"/>
    <col min="4876" max="5120" width="8.875" style="881"/>
    <col min="5121" max="5121" width="1.625" style="881" customWidth="1"/>
    <col min="5122" max="5127" width="3" style="881" customWidth="1"/>
    <col min="5128" max="5128" width="28" style="881" customWidth="1"/>
    <col min="5129" max="5130" width="27.75" style="881" customWidth="1"/>
    <col min="5131" max="5131" width="1.625" style="881" customWidth="1"/>
    <col min="5132" max="5376" width="8.875" style="881"/>
    <col min="5377" max="5377" width="1.625" style="881" customWidth="1"/>
    <col min="5378" max="5383" width="3" style="881" customWidth="1"/>
    <col min="5384" max="5384" width="28" style="881" customWidth="1"/>
    <col min="5385" max="5386" width="27.75" style="881" customWidth="1"/>
    <col min="5387" max="5387" width="1.625" style="881" customWidth="1"/>
    <col min="5388" max="5632" width="8.875" style="881"/>
    <col min="5633" max="5633" width="1.625" style="881" customWidth="1"/>
    <col min="5634" max="5639" width="3" style="881" customWidth="1"/>
    <col min="5640" max="5640" width="28" style="881" customWidth="1"/>
    <col min="5641" max="5642" width="27.75" style="881" customWidth="1"/>
    <col min="5643" max="5643" width="1.625" style="881" customWidth="1"/>
    <col min="5644" max="5888" width="8.875" style="881"/>
    <col min="5889" max="5889" width="1.625" style="881" customWidth="1"/>
    <col min="5890" max="5895" width="3" style="881" customWidth="1"/>
    <col min="5896" max="5896" width="28" style="881" customWidth="1"/>
    <col min="5897" max="5898" width="27.75" style="881" customWidth="1"/>
    <col min="5899" max="5899" width="1.625" style="881" customWidth="1"/>
    <col min="5900" max="6144" width="8.875" style="881"/>
    <col min="6145" max="6145" width="1.625" style="881" customWidth="1"/>
    <col min="6146" max="6151" width="3" style="881" customWidth="1"/>
    <col min="6152" max="6152" width="28" style="881" customWidth="1"/>
    <col min="6153" max="6154" width="27.75" style="881" customWidth="1"/>
    <col min="6155" max="6155" width="1.625" style="881" customWidth="1"/>
    <col min="6156" max="6400" width="8.875" style="881"/>
    <col min="6401" max="6401" width="1.625" style="881" customWidth="1"/>
    <col min="6402" max="6407" width="3" style="881" customWidth="1"/>
    <col min="6408" max="6408" width="28" style="881" customWidth="1"/>
    <col min="6409" max="6410" width="27.75" style="881" customWidth="1"/>
    <col min="6411" max="6411" width="1.625" style="881" customWidth="1"/>
    <col min="6412" max="6656" width="8.875" style="881"/>
    <col min="6657" max="6657" width="1.625" style="881" customWidth="1"/>
    <col min="6658" max="6663" width="3" style="881" customWidth="1"/>
    <col min="6664" max="6664" width="28" style="881" customWidth="1"/>
    <col min="6665" max="6666" width="27.75" style="881" customWidth="1"/>
    <col min="6667" max="6667" width="1.625" style="881" customWidth="1"/>
    <col min="6668" max="6912" width="8.875" style="881"/>
    <col min="6913" max="6913" width="1.625" style="881" customWidth="1"/>
    <col min="6914" max="6919" width="3" style="881" customWidth="1"/>
    <col min="6920" max="6920" width="28" style="881" customWidth="1"/>
    <col min="6921" max="6922" width="27.75" style="881" customWidth="1"/>
    <col min="6923" max="6923" width="1.625" style="881" customWidth="1"/>
    <col min="6924" max="7168" width="8.875" style="881"/>
    <col min="7169" max="7169" width="1.625" style="881" customWidth="1"/>
    <col min="7170" max="7175" width="3" style="881" customWidth="1"/>
    <col min="7176" max="7176" width="28" style="881" customWidth="1"/>
    <col min="7177" max="7178" width="27.75" style="881" customWidth="1"/>
    <col min="7179" max="7179" width="1.625" style="881" customWidth="1"/>
    <col min="7180" max="7424" width="8.875" style="881"/>
    <col min="7425" max="7425" width="1.625" style="881" customWidth="1"/>
    <col min="7426" max="7431" width="3" style="881" customWidth="1"/>
    <col min="7432" max="7432" width="28" style="881" customWidth="1"/>
    <col min="7433" max="7434" width="27.75" style="881" customWidth="1"/>
    <col min="7435" max="7435" width="1.625" style="881" customWidth="1"/>
    <col min="7436" max="7680" width="8.875" style="881"/>
    <col min="7681" max="7681" width="1.625" style="881" customWidth="1"/>
    <col min="7682" max="7687" width="3" style="881" customWidth="1"/>
    <col min="7688" max="7688" width="28" style="881" customWidth="1"/>
    <col min="7689" max="7690" width="27.75" style="881" customWidth="1"/>
    <col min="7691" max="7691" width="1.625" style="881" customWidth="1"/>
    <col min="7692" max="7936" width="8.875" style="881"/>
    <col min="7937" max="7937" width="1.625" style="881" customWidth="1"/>
    <col min="7938" max="7943" width="3" style="881" customWidth="1"/>
    <col min="7944" max="7944" width="28" style="881" customWidth="1"/>
    <col min="7945" max="7946" width="27.75" style="881" customWidth="1"/>
    <col min="7947" max="7947" width="1.625" style="881" customWidth="1"/>
    <col min="7948" max="8192" width="8.875" style="881"/>
    <col min="8193" max="8193" width="1.625" style="881" customWidth="1"/>
    <col min="8194" max="8199" width="3" style="881" customWidth="1"/>
    <col min="8200" max="8200" width="28" style="881" customWidth="1"/>
    <col min="8201" max="8202" width="27.75" style="881" customWidth="1"/>
    <col min="8203" max="8203" width="1.625" style="881" customWidth="1"/>
    <col min="8204" max="8448" width="8.875" style="881"/>
    <col min="8449" max="8449" width="1.625" style="881" customWidth="1"/>
    <col min="8450" max="8455" width="3" style="881" customWidth="1"/>
    <col min="8456" max="8456" width="28" style="881" customWidth="1"/>
    <col min="8457" max="8458" width="27.75" style="881" customWidth="1"/>
    <col min="8459" max="8459" width="1.625" style="881" customWidth="1"/>
    <col min="8460" max="8704" width="8.875" style="881"/>
    <col min="8705" max="8705" width="1.625" style="881" customWidth="1"/>
    <col min="8706" max="8711" width="3" style="881" customWidth="1"/>
    <col min="8712" max="8712" width="28" style="881" customWidth="1"/>
    <col min="8713" max="8714" width="27.75" style="881" customWidth="1"/>
    <col min="8715" max="8715" width="1.625" style="881" customWidth="1"/>
    <col min="8716" max="8960" width="8.875" style="881"/>
    <col min="8961" max="8961" width="1.625" style="881" customWidth="1"/>
    <col min="8962" max="8967" width="3" style="881" customWidth="1"/>
    <col min="8968" max="8968" width="28" style="881" customWidth="1"/>
    <col min="8969" max="8970" width="27.75" style="881" customWidth="1"/>
    <col min="8971" max="8971" width="1.625" style="881" customWidth="1"/>
    <col min="8972" max="9216" width="8.875" style="881"/>
    <col min="9217" max="9217" width="1.625" style="881" customWidth="1"/>
    <col min="9218" max="9223" width="3" style="881" customWidth="1"/>
    <col min="9224" max="9224" width="28" style="881" customWidth="1"/>
    <col min="9225" max="9226" width="27.75" style="881" customWidth="1"/>
    <col min="9227" max="9227" width="1.625" style="881" customWidth="1"/>
    <col min="9228" max="9472" width="8.875" style="881"/>
    <col min="9473" max="9473" width="1.625" style="881" customWidth="1"/>
    <col min="9474" max="9479" width="3" style="881" customWidth="1"/>
    <col min="9480" max="9480" width="28" style="881" customWidth="1"/>
    <col min="9481" max="9482" width="27.75" style="881" customWidth="1"/>
    <col min="9483" max="9483" width="1.625" style="881" customWidth="1"/>
    <col min="9484" max="9728" width="8.875" style="881"/>
    <col min="9729" max="9729" width="1.625" style="881" customWidth="1"/>
    <col min="9730" max="9735" width="3" style="881" customWidth="1"/>
    <col min="9736" max="9736" width="28" style="881" customWidth="1"/>
    <col min="9737" max="9738" width="27.75" style="881" customWidth="1"/>
    <col min="9739" max="9739" width="1.625" style="881" customWidth="1"/>
    <col min="9740" max="9984" width="8.875" style="881"/>
    <col min="9985" max="9985" width="1.625" style="881" customWidth="1"/>
    <col min="9986" max="9991" width="3" style="881" customWidth="1"/>
    <col min="9992" max="9992" width="28" style="881" customWidth="1"/>
    <col min="9993" max="9994" width="27.75" style="881" customWidth="1"/>
    <col min="9995" max="9995" width="1.625" style="881" customWidth="1"/>
    <col min="9996" max="10240" width="8.875" style="881"/>
    <col min="10241" max="10241" width="1.625" style="881" customWidth="1"/>
    <col min="10242" max="10247" width="3" style="881" customWidth="1"/>
    <col min="10248" max="10248" width="28" style="881" customWidth="1"/>
    <col min="10249" max="10250" width="27.75" style="881" customWidth="1"/>
    <col min="10251" max="10251" width="1.625" style="881" customWidth="1"/>
    <col min="10252" max="10496" width="8.875" style="881"/>
    <col min="10497" max="10497" width="1.625" style="881" customWidth="1"/>
    <col min="10498" max="10503" width="3" style="881" customWidth="1"/>
    <col min="10504" max="10504" width="28" style="881" customWidth="1"/>
    <col min="10505" max="10506" width="27.75" style="881" customWidth="1"/>
    <col min="10507" max="10507" width="1.625" style="881" customWidth="1"/>
    <col min="10508" max="10752" width="8.875" style="881"/>
    <col min="10753" max="10753" width="1.625" style="881" customWidth="1"/>
    <col min="10754" max="10759" width="3" style="881" customWidth="1"/>
    <col min="10760" max="10760" width="28" style="881" customWidth="1"/>
    <col min="10761" max="10762" width="27.75" style="881" customWidth="1"/>
    <col min="10763" max="10763" width="1.625" style="881" customWidth="1"/>
    <col min="10764" max="11008" width="8.875" style="881"/>
    <col min="11009" max="11009" width="1.625" style="881" customWidth="1"/>
    <col min="11010" max="11015" width="3" style="881" customWidth="1"/>
    <col min="11016" max="11016" width="28" style="881" customWidth="1"/>
    <col min="11017" max="11018" width="27.75" style="881" customWidth="1"/>
    <col min="11019" max="11019" width="1.625" style="881" customWidth="1"/>
    <col min="11020" max="11264" width="8.875" style="881"/>
    <col min="11265" max="11265" width="1.625" style="881" customWidth="1"/>
    <col min="11266" max="11271" width="3" style="881" customWidth="1"/>
    <col min="11272" max="11272" width="28" style="881" customWidth="1"/>
    <col min="11273" max="11274" width="27.75" style="881" customWidth="1"/>
    <col min="11275" max="11275" width="1.625" style="881" customWidth="1"/>
    <col min="11276" max="11520" width="8.875" style="881"/>
    <col min="11521" max="11521" width="1.625" style="881" customWidth="1"/>
    <col min="11522" max="11527" width="3" style="881" customWidth="1"/>
    <col min="11528" max="11528" width="28" style="881" customWidth="1"/>
    <col min="11529" max="11530" width="27.75" style="881" customWidth="1"/>
    <col min="11531" max="11531" width="1.625" style="881" customWidth="1"/>
    <col min="11532" max="11776" width="8.875" style="881"/>
    <col min="11777" max="11777" width="1.625" style="881" customWidth="1"/>
    <col min="11778" max="11783" width="3" style="881" customWidth="1"/>
    <col min="11784" max="11784" width="28" style="881" customWidth="1"/>
    <col min="11785" max="11786" width="27.75" style="881" customWidth="1"/>
    <col min="11787" max="11787" width="1.625" style="881" customWidth="1"/>
    <col min="11788" max="12032" width="8.875" style="881"/>
    <col min="12033" max="12033" width="1.625" style="881" customWidth="1"/>
    <col min="12034" max="12039" width="3" style="881" customWidth="1"/>
    <col min="12040" max="12040" width="28" style="881" customWidth="1"/>
    <col min="12041" max="12042" width="27.75" style="881" customWidth="1"/>
    <col min="12043" max="12043" width="1.625" style="881" customWidth="1"/>
    <col min="12044" max="12288" width="8.875" style="881"/>
    <col min="12289" max="12289" width="1.625" style="881" customWidth="1"/>
    <col min="12290" max="12295" width="3" style="881" customWidth="1"/>
    <col min="12296" max="12296" width="28" style="881" customWidth="1"/>
    <col min="12297" max="12298" width="27.75" style="881" customWidth="1"/>
    <col min="12299" max="12299" width="1.625" style="881" customWidth="1"/>
    <col min="12300" max="12544" width="8.875" style="881"/>
    <col min="12545" max="12545" width="1.625" style="881" customWidth="1"/>
    <col min="12546" max="12551" width="3" style="881" customWidth="1"/>
    <col min="12552" max="12552" width="28" style="881" customWidth="1"/>
    <col min="12553" max="12554" width="27.75" style="881" customWidth="1"/>
    <col min="12555" max="12555" width="1.625" style="881" customWidth="1"/>
    <col min="12556" max="12800" width="8.875" style="881"/>
    <col min="12801" max="12801" width="1.625" style="881" customWidth="1"/>
    <col min="12802" max="12807" width="3" style="881" customWidth="1"/>
    <col min="12808" max="12808" width="28" style="881" customWidth="1"/>
    <col min="12809" max="12810" width="27.75" style="881" customWidth="1"/>
    <col min="12811" max="12811" width="1.625" style="881" customWidth="1"/>
    <col min="12812" max="13056" width="8.875" style="881"/>
    <col min="13057" max="13057" width="1.625" style="881" customWidth="1"/>
    <col min="13058" max="13063" width="3" style="881" customWidth="1"/>
    <col min="13064" max="13064" width="28" style="881" customWidth="1"/>
    <col min="13065" max="13066" width="27.75" style="881" customWidth="1"/>
    <col min="13067" max="13067" width="1.625" style="881" customWidth="1"/>
    <col min="13068" max="13312" width="8.875" style="881"/>
    <col min="13313" max="13313" width="1.625" style="881" customWidth="1"/>
    <col min="13314" max="13319" width="3" style="881" customWidth="1"/>
    <col min="13320" max="13320" width="28" style="881" customWidth="1"/>
    <col min="13321" max="13322" width="27.75" style="881" customWidth="1"/>
    <col min="13323" max="13323" width="1.625" style="881" customWidth="1"/>
    <col min="13324" max="13568" width="8.875" style="881"/>
    <col min="13569" max="13569" width="1.625" style="881" customWidth="1"/>
    <col min="13570" max="13575" width="3" style="881" customWidth="1"/>
    <col min="13576" max="13576" width="28" style="881" customWidth="1"/>
    <col min="13577" max="13578" width="27.75" style="881" customWidth="1"/>
    <col min="13579" max="13579" width="1.625" style="881" customWidth="1"/>
    <col min="13580" max="13824" width="8.875" style="881"/>
    <col min="13825" max="13825" width="1.625" style="881" customWidth="1"/>
    <col min="13826" max="13831" width="3" style="881" customWidth="1"/>
    <col min="13832" max="13832" width="28" style="881" customWidth="1"/>
    <col min="13833" max="13834" width="27.75" style="881" customWidth="1"/>
    <col min="13835" max="13835" width="1.625" style="881" customWidth="1"/>
    <col min="13836" max="14080" width="8.875" style="881"/>
    <col min="14081" max="14081" width="1.625" style="881" customWidth="1"/>
    <col min="14082" max="14087" width="3" style="881" customWidth="1"/>
    <col min="14088" max="14088" width="28" style="881" customWidth="1"/>
    <col min="14089" max="14090" width="27.75" style="881" customWidth="1"/>
    <col min="14091" max="14091" width="1.625" style="881" customWidth="1"/>
    <col min="14092" max="14336" width="8.875" style="881"/>
    <col min="14337" max="14337" width="1.625" style="881" customWidth="1"/>
    <col min="14338" max="14343" width="3" style="881" customWidth="1"/>
    <col min="14344" max="14344" width="28" style="881" customWidth="1"/>
    <col min="14345" max="14346" width="27.75" style="881" customWidth="1"/>
    <col min="14347" max="14347" width="1.625" style="881" customWidth="1"/>
    <col min="14348" max="14592" width="8.875" style="881"/>
    <col min="14593" max="14593" width="1.625" style="881" customWidth="1"/>
    <col min="14594" max="14599" width="3" style="881" customWidth="1"/>
    <col min="14600" max="14600" width="28" style="881" customWidth="1"/>
    <col min="14601" max="14602" width="27.75" style="881" customWidth="1"/>
    <col min="14603" max="14603" width="1.625" style="881" customWidth="1"/>
    <col min="14604" max="14848" width="8.875" style="881"/>
    <col min="14849" max="14849" width="1.625" style="881" customWidth="1"/>
    <col min="14850" max="14855" width="3" style="881" customWidth="1"/>
    <col min="14856" max="14856" width="28" style="881" customWidth="1"/>
    <col min="14857" max="14858" width="27.75" style="881" customWidth="1"/>
    <col min="14859" max="14859" width="1.625" style="881" customWidth="1"/>
    <col min="14860" max="15104" width="8.875" style="881"/>
    <col min="15105" max="15105" width="1.625" style="881" customWidth="1"/>
    <col min="15106" max="15111" width="3" style="881" customWidth="1"/>
    <col min="15112" max="15112" width="28" style="881" customWidth="1"/>
    <col min="15113" max="15114" width="27.75" style="881" customWidth="1"/>
    <col min="15115" max="15115" width="1.625" style="881" customWidth="1"/>
    <col min="15116" max="15360" width="8.875" style="881"/>
    <col min="15361" max="15361" width="1.625" style="881" customWidth="1"/>
    <col min="15362" max="15367" width="3" style="881" customWidth="1"/>
    <col min="15368" max="15368" width="28" style="881" customWidth="1"/>
    <col min="15369" max="15370" width="27.75" style="881" customWidth="1"/>
    <col min="15371" max="15371" width="1.625" style="881" customWidth="1"/>
    <col min="15372" max="15616" width="8.875" style="881"/>
    <col min="15617" max="15617" width="1.625" style="881" customWidth="1"/>
    <col min="15618" max="15623" width="3" style="881" customWidth="1"/>
    <col min="15624" max="15624" width="28" style="881" customWidth="1"/>
    <col min="15625" max="15626" width="27.75" style="881" customWidth="1"/>
    <col min="15627" max="15627" width="1.625" style="881" customWidth="1"/>
    <col min="15628" max="15872" width="8.875" style="881"/>
    <col min="15873" max="15873" width="1.625" style="881" customWidth="1"/>
    <col min="15874" max="15879" width="3" style="881" customWidth="1"/>
    <col min="15880" max="15880" width="28" style="881" customWidth="1"/>
    <col min="15881" max="15882" width="27.75" style="881" customWidth="1"/>
    <col min="15883" max="15883" width="1.625" style="881" customWidth="1"/>
    <col min="15884" max="16128" width="8.875" style="881"/>
    <col min="16129" max="16129" width="1.625" style="881" customWidth="1"/>
    <col min="16130" max="16135" width="3" style="881" customWidth="1"/>
    <col min="16136" max="16136" width="28" style="881" customWidth="1"/>
    <col min="16137" max="16138" width="27.75" style="881" customWidth="1"/>
    <col min="16139" max="16139" width="1.625" style="881" customWidth="1"/>
    <col min="16140" max="16384" width="8.875" style="881"/>
  </cols>
  <sheetData>
    <row r="1" spans="2:11" ht="13.5">
      <c r="B1" s="953" t="s">
        <v>4734</v>
      </c>
      <c r="C1" s="950"/>
      <c r="D1" s="950"/>
      <c r="E1" s="950"/>
    </row>
    <row r="2" spans="2:11" ht="18.75">
      <c r="B2" s="951" t="s">
        <v>2632</v>
      </c>
      <c r="C2" s="951"/>
      <c r="D2" s="951"/>
      <c r="E2" s="951"/>
      <c r="F2" s="951"/>
      <c r="G2" s="951"/>
      <c r="H2" s="951"/>
      <c r="I2" s="952"/>
      <c r="J2" s="951"/>
    </row>
    <row r="3" spans="2:11">
      <c r="C3" s="950"/>
      <c r="D3" s="950"/>
      <c r="E3" s="950"/>
    </row>
    <row r="4" spans="2:11" ht="24.6" customHeight="1">
      <c r="B4" s="1045" t="s">
        <v>2631</v>
      </c>
      <c r="C4" s="1046"/>
      <c r="D4" s="1046"/>
      <c r="E4" s="1046"/>
      <c r="F4" s="1046"/>
      <c r="G4" s="1046"/>
      <c r="H4" s="1047"/>
      <c r="I4" s="1048" t="s">
        <v>2630</v>
      </c>
      <c r="J4" s="1049" t="s">
        <v>2629</v>
      </c>
    </row>
    <row r="5" spans="2:11" ht="23.1" customHeight="1">
      <c r="B5" s="1112" t="s">
        <v>4956</v>
      </c>
      <c r="C5" s="949"/>
      <c r="D5" s="949"/>
      <c r="E5" s="949"/>
      <c r="F5" s="949"/>
      <c r="G5" s="949"/>
      <c r="H5" s="949"/>
      <c r="I5" s="948"/>
      <c r="J5" s="947"/>
      <c r="K5" s="927"/>
    </row>
    <row r="6" spans="2:11" ht="23.1" customHeight="1">
      <c r="B6" s="896"/>
      <c r="C6" s="1113"/>
      <c r="D6" s="1113"/>
      <c r="E6" s="1113"/>
      <c r="F6" s="1113"/>
      <c r="G6" s="1113"/>
      <c r="H6" s="1113"/>
      <c r="I6" s="1114"/>
      <c r="J6" s="1115"/>
      <c r="K6" s="927"/>
    </row>
    <row r="7" spans="2:11" ht="23.1" customHeight="1">
      <c r="B7" s="945" t="s">
        <v>2628</v>
      </c>
      <c r="C7" s="920"/>
      <c r="D7" s="920"/>
      <c r="E7" s="920"/>
      <c r="F7" s="920"/>
      <c r="G7" s="920"/>
      <c r="H7" s="899"/>
      <c r="I7" s="919"/>
      <c r="J7" s="897"/>
      <c r="K7" s="927"/>
    </row>
    <row r="8" spans="2:11" ht="23.1" customHeight="1">
      <c r="B8" s="944" t="s">
        <v>2627</v>
      </c>
      <c r="C8" s="939"/>
      <c r="D8" s="939"/>
      <c r="E8" s="939"/>
      <c r="F8" s="939"/>
      <c r="G8" s="939"/>
      <c r="H8" s="906"/>
      <c r="I8" s="937"/>
      <c r="J8" s="943"/>
      <c r="K8" s="927"/>
    </row>
    <row r="9" spans="2:11" ht="138.75" customHeight="1">
      <c r="B9" s="892"/>
      <c r="C9" s="914"/>
      <c r="D9" s="914"/>
      <c r="E9" s="914"/>
      <c r="F9" s="914"/>
      <c r="G9" s="914"/>
      <c r="H9" s="891"/>
      <c r="I9" s="913" t="s">
        <v>5676</v>
      </c>
      <c r="J9" s="942"/>
      <c r="K9" s="927"/>
    </row>
    <row r="10" spans="2:11" ht="57" customHeight="1">
      <c r="B10" s="892"/>
      <c r="C10" s="914"/>
      <c r="D10" s="914"/>
      <c r="E10" s="914"/>
      <c r="F10" s="914"/>
      <c r="G10" s="914"/>
      <c r="H10" s="891"/>
      <c r="I10" s="913" t="s">
        <v>2898</v>
      </c>
      <c r="J10" s="942"/>
      <c r="K10" s="927"/>
    </row>
    <row r="11" spans="2:11" ht="23.1" customHeight="1">
      <c r="B11" s="892"/>
      <c r="C11" s="914"/>
      <c r="D11" s="914"/>
      <c r="E11" s="914"/>
      <c r="F11" s="914"/>
      <c r="G11" s="914"/>
      <c r="H11" s="891"/>
      <c r="I11" s="913"/>
      <c r="J11" s="942"/>
      <c r="K11" s="927"/>
    </row>
    <row r="12" spans="2:11" ht="80.099999999999994" customHeight="1">
      <c r="B12" s="896"/>
      <c r="C12" s="918"/>
      <c r="D12" s="918"/>
      <c r="E12" s="918"/>
      <c r="F12" s="918"/>
      <c r="G12" s="918"/>
      <c r="H12" s="895"/>
      <c r="I12" s="917" t="s">
        <v>2899</v>
      </c>
      <c r="J12" s="946"/>
      <c r="K12" s="927"/>
    </row>
    <row r="13" spans="2:11" ht="23.1" customHeight="1">
      <c r="B13" s="1116"/>
      <c r="C13" s="1117" t="s">
        <v>2626</v>
      </c>
      <c r="D13" s="1118"/>
      <c r="E13" s="1118"/>
      <c r="F13" s="1118"/>
      <c r="G13" s="1118"/>
      <c r="H13" s="1119"/>
      <c r="I13" s="1120"/>
      <c r="J13" s="1121"/>
      <c r="K13" s="927"/>
    </row>
    <row r="14" spans="2:11" ht="113.1" customHeight="1">
      <c r="B14" s="892"/>
      <c r="C14" s="914"/>
      <c r="D14" s="914"/>
      <c r="E14" s="914"/>
      <c r="F14" s="914"/>
      <c r="G14" s="914"/>
      <c r="H14" s="891"/>
      <c r="I14" s="913" t="s">
        <v>2625</v>
      </c>
      <c r="J14" s="928"/>
      <c r="K14" s="927"/>
    </row>
    <row r="15" spans="2:11" ht="23.1" customHeight="1">
      <c r="B15" s="896"/>
      <c r="C15" s="918"/>
      <c r="D15" s="918"/>
      <c r="E15" s="918"/>
      <c r="F15" s="918"/>
      <c r="G15" s="918"/>
      <c r="H15" s="895"/>
      <c r="I15" s="917"/>
      <c r="J15" s="924"/>
      <c r="K15" s="927"/>
    </row>
    <row r="16" spans="2:11" ht="23.1" customHeight="1">
      <c r="B16" s="1116"/>
      <c r="C16" s="1117" t="s">
        <v>2624</v>
      </c>
      <c r="D16" s="1118"/>
      <c r="E16" s="1118"/>
      <c r="F16" s="1118"/>
      <c r="G16" s="1118"/>
      <c r="H16" s="1119"/>
      <c r="I16" s="1120"/>
      <c r="J16" s="1121"/>
      <c r="K16" s="927"/>
    </row>
    <row r="17" spans="2:11" ht="33.950000000000003" customHeight="1">
      <c r="B17" s="930"/>
      <c r="C17" s="914"/>
      <c r="D17" s="914"/>
      <c r="E17" s="914"/>
      <c r="F17" s="914"/>
      <c r="G17" s="914"/>
      <c r="H17" s="891"/>
      <c r="I17" s="913" t="s">
        <v>2900</v>
      </c>
      <c r="J17" s="928"/>
      <c r="K17" s="927"/>
    </row>
    <row r="18" spans="2:11" ht="23.1" customHeight="1">
      <c r="B18" s="930"/>
      <c r="C18" s="914"/>
      <c r="D18" s="914" t="s">
        <v>2623</v>
      </c>
      <c r="E18" s="914"/>
      <c r="F18" s="914"/>
      <c r="G18" s="914"/>
      <c r="H18" s="891"/>
      <c r="I18" s="913"/>
      <c r="J18" s="928"/>
      <c r="K18" s="927"/>
    </row>
    <row r="19" spans="2:11" ht="23.1" customHeight="1">
      <c r="B19" s="930"/>
      <c r="C19" s="914"/>
      <c r="D19" s="914"/>
      <c r="E19" s="914"/>
      <c r="F19" s="914"/>
      <c r="G19" s="914"/>
      <c r="H19" s="891"/>
      <c r="I19" s="913" t="s">
        <v>2622</v>
      </c>
      <c r="J19" s="928"/>
      <c r="K19" s="927"/>
    </row>
    <row r="20" spans="2:11" ht="23.1" customHeight="1">
      <c r="B20" s="930"/>
      <c r="C20" s="914"/>
      <c r="D20" s="914" t="s">
        <v>2621</v>
      </c>
      <c r="E20" s="914"/>
      <c r="F20" s="914"/>
      <c r="G20" s="914"/>
      <c r="H20" s="891"/>
      <c r="I20" s="913"/>
      <c r="J20" s="928"/>
      <c r="K20" s="927"/>
    </row>
    <row r="21" spans="2:11" ht="90.95" customHeight="1">
      <c r="B21" s="930"/>
      <c r="C21" s="914"/>
      <c r="D21" s="914"/>
      <c r="E21" s="929"/>
      <c r="F21" s="914"/>
      <c r="G21" s="914"/>
      <c r="H21" s="891"/>
      <c r="I21" s="913" t="s">
        <v>5677</v>
      </c>
      <c r="J21" s="928"/>
      <c r="K21" s="927"/>
    </row>
    <row r="22" spans="2:11" ht="23.1" customHeight="1">
      <c r="B22" s="926"/>
      <c r="C22" s="918"/>
      <c r="D22" s="918"/>
      <c r="E22" s="925"/>
      <c r="F22" s="918"/>
      <c r="G22" s="918"/>
      <c r="H22" s="895"/>
      <c r="I22" s="917"/>
      <c r="J22" s="924"/>
      <c r="K22" s="927"/>
    </row>
    <row r="23" spans="2:11" ht="23.1" customHeight="1">
      <c r="B23" s="1122"/>
      <c r="C23" s="1123" t="s">
        <v>2620</v>
      </c>
      <c r="D23" s="1118"/>
      <c r="E23" s="1118"/>
      <c r="F23" s="1118"/>
      <c r="G23" s="1118"/>
      <c r="H23" s="1119"/>
      <c r="I23" s="1120"/>
      <c r="J23" s="1121"/>
      <c r="K23" s="927"/>
    </row>
    <row r="24" spans="2:11" ht="33.950000000000003" customHeight="1">
      <c r="B24" s="926"/>
      <c r="C24" s="925"/>
      <c r="D24" s="918"/>
      <c r="E24" s="918"/>
      <c r="F24" s="918"/>
      <c r="G24" s="918"/>
      <c r="H24" s="895"/>
      <c r="I24" s="917" t="s">
        <v>2619</v>
      </c>
      <c r="J24" s="924"/>
      <c r="K24" s="927"/>
    </row>
    <row r="25" spans="2:11" ht="23.1" customHeight="1">
      <c r="B25" s="923"/>
      <c r="C25" s="922"/>
      <c r="D25" s="916" t="s">
        <v>2618</v>
      </c>
      <c r="E25" s="916"/>
      <c r="F25" s="916"/>
      <c r="G25" s="916"/>
      <c r="H25" s="902"/>
      <c r="I25" s="915"/>
      <c r="J25" s="921"/>
      <c r="K25" s="927"/>
    </row>
    <row r="26" spans="2:11" ht="57" customHeight="1">
      <c r="B26" s="926"/>
      <c r="C26" s="925"/>
      <c r="D26" s="918"/>
      <c r="E26" s="918"/>
      <c r="F26" s="918"/>
      <c r="G26" s="918"/>
      <c r="H26" s="895"/>
      <c r="I26" s="917" t="s">
        <v>2901</v>
      </c>
      <c r="J26" s="924"/>
      <c r="K26" s="927"/>
    </row>
    <row r="27" spans="2:11" ht="23.1" customHeight="1">
      <c r="B27" s="903"/>
      <c r="C27" s="916"/>
      <c r="D27" s="916" t="s">
        <v>2617</v>
      </c>
      <c r="E27" s="916"/>
      <c r="F27" s="916"/>
      <c r="G27" s="916"/>
      <c r="H27" s="902"/>
      <c r="I27" s="915"/>
      <c r="J27" s="921"/>
      <c r="K27" s="927"/>
    </row>
    <row r="28" spans="2:11" ht="68.099999999999994" customHeight="1">
      <c r="B28" s="896"/>
      <c r="C28" s="918"/>
      <c r="D28" s="918"/>
      <c r="E28" s="925"/>
      <c r="F28" s="918"/>
      <c r="G28" s="918"/>
      <c r="H28" s="895"/>
      <c r="I28" s="917" t="s">
        <v>5678</v>
      </c>
      <c r="J28" s="924"/>
      <c r="K28" s="927"/>
    </row>
    <row r="29" spans="2:11" ht="23.1" customHeight="1">
      <c r="B29" s="903"/>
      <c r="C29" s="916"/>
      <c r="D29" s="916" t="s">
        <v>2616</v>
      </c>
      <c r="E29" s="922"/>
      <c r="F29" s="916"/>
      <c r="G29" s="916"/>
      <c r="H29" s="902"/>
      <c r="I29" s="915"/>
      <c r="J29" s="921"/>
      <c r="K29" s="927"/>
    </row>
    <row r="30" spans="2:11" ht="23.1" customHeight="1">
      <c r="B30" s="892"/>
      <c r="C30" s="914"/>
      <c r="D30" s="914"/>
      <c r="E30" s="914"/>
      <c r="F30" s="914"/>
      <c r="G30" s="914"/>
      <c r="H30" s="891"/>
      <c r="I30" s="913" t="s">
        <v>2902</v>
      </c>
      <c r="J30" s="928"/>
      <c r="K30" s="927"/>
    </row>
    <row r="31" spans="2:11" ht="23.1" customHeight="1">
      <c r="B31" s="896"/>
      <c r="C31" s="918"/>
      <c r="D31" s="918"/>
      <c r="E31" s="918"/>
      <c r="F31" s="918"/>
      <c r="G31" s="918"/>
      <c r="H31" s="895"/>
      <c r="I31" s="917"/>
      <c r="J31" s="924"/>
      <c r="K31" s="927"/>
    </row>
    <row r="32" spans="2:11" ht="23.1" customHeight="1">
      <c r="B32" s="1116"/>
      <c r="C32" s="1117" t="s">
        <v>2615</v>
      </c>
      <c r="D32" s="1118"/>
      <c r="E32" s="1118"/>
      <c r="F32" s="1118"/>
      <c r="G32" s="1118"/>
      <c r="H32" s="1119"/>
      <c r="I32" s="1120"/>
      <c r="J32" s="1121"/>
      <c r="K32" s="927"/>
    </row>
    <row r="33" spans="2:11" ht="123.95" customHeight="1">
      <c r="B33" s="930"/>
      <c r="C33" s="914"/>
      <c r="D33" s="914"/>
      <c r="E33" s="929"/>
      <c r="F33" s="914"/>
      <c r="G33" s="914"/>
      <c r="H33" s="891"/>
      <c r="I33" s="913" t="s">
        <v>5679</v>
      </c>
      <c r="J33" s="928"/>
      <c r="K33" s="927"/>
    </row>
    <row r="34" spans="2:11" ht="23.1" customHeight="1">
      <c r="B34" s="926"/>
      <c r="C34" s="918"/>
      <c r="D34" s="918"/>
      <c r="E34" s="925"/>
      <c r="F34" s="918"/>
      <c r="G34" s="918"/>
      <c r="H34" s="895"/>
      <c r="I34" s="917"/>
      <c r="J34" s="924"/>
      <c r="K34" s="927"/>
    </row>
    <row r="35" spans="2:11" ht="23.1" customHeight="1">
      <c r="B35" s="1122"/>
      <c r="C35" s="1117" t="s">
        <v>2614</v>
      </c>
      <c r="D35" s="1118"/>
      <c r="E35" s="1124"/>
      <c r="F35" s="1118"/>
      <c r="G35" s="1118"/>
      <c r="H35" s="1119"/>
      <c r="I35" s="1120"/>
      <c r="J35" s="1121"/>
      <c r="K35" s="927"/>
    </row>
    <row r="36" spans="2:11" ht="90.95" customHeight="1">
      <c r="B36" s="930"/>
      <c r="C36" s="914"/>
      <c r="D36" s="914"/>
      <c r="E36" s="929"/>
      <c r="F36" s="914"/>
      <c r="G36" s="914"/>
      <c r="H36" s="891"/>
      <c r="I36" s="913" t="s">
        <v>5680</v>
      </c>
      <c r="J36" s="928"/>
      <c r="K36" s="927"/>
    </row>
    <row r="37" spans="2:11" ht="23.1" customHeight="1">
      <c r="B37" s="926"/>
      <c r="C37" s="918"/>
      <c r="D37" s="918"/>
      <c r="E37" s="925"/>
      <c r="F37" s="918"/>
      <c r="G37" s="918"/>
      <c r="H37" s="895"/>
      <c r="I37" s="917"/>
      <c r="J37" s="924"/>
      <c r="K37" s="927"/>
    </row>
    <row r="38" spans="2:11" ht="23.1" customHeight="1">
      <c r="B38" s="1122"/>
      <c r="C38" s="1123" t="s">
        <v>2613</v>
      </c>
      <c r="D38" s="1118"/>
      <c r="E38" s="1118"/>
      <c r="F38" s="1118"/>
      <c r="G38" s="1118"/>
      <c r="H38" s="1119"/>
      <c r="I38" s="1120"/>
      <c r="J38" s="1121"/>
      <c r="K38" s="927"/>
    </row>
    <row r="39" spans="2:11" ht="57" customHeight="1">
      <c r="B39" s="930"/>
      <c r="C39" s="929"/>
      <c r="D39" s="914"/>
      <c r="E39" s="914"/>
      <c r="F39" s="914"/>
      <c r="G39" s="914"/>
      <c r="H39" s="891"/>
      <c r="I39" s="913" t="s">
        <v>2903</v>
      </c>
      <c r="J39" s="928"/>
      <c r="K39" s="927"/>
    </row>
    <row r="40" spans="2:11" ht="23.1" customHeight="1">
      <c r="B40" s="926"/>
      <c r="C40" s="925"/>
      <c r="D40" s="918"/>
      <c r="E40" s="918"/>
      <c r="F40" s="918"/>
      <c r="G40" s="918"/>
      <c r="H40" s="895"/>
      <c r="I40" s="917"/>
      <c r="J40" s="924"/>
      <c r="K40" s="927"/>
    </row>
    <row r="41" spans="2:11" ht="23.1" customHeight="1">
      <c r="B41" s="1050" t="s">
        <v>2612</v>
      </c>
      <c r="C41" s="941"/>
      <c r="D41" s="920"/>
      <c r="E41" s="920"/>
      <c r="F41" s="920"/>
      <c r="G41" s="920"/>
      <c r="H41" s="899"/>
      <c r="I41" s="919"/>
      <c r="J41" s="940"/>
      <c r="K41" s="927"/>
    </row>
    <row r="42" spans="2:11" ht="23.1" customHeight="1">
      <c r="B42" s="930"/>
      <c r="C42" s="914"/>
      <c r="D42" s="914"/>
      <c r="E42" s="929"/>
      <c r="F42" s="914"/>
      <c r="G42" s="914"/>
      <c r="H42" s="891"/>
      <c r="I42" s="913" t="s">
        <v>2904</v>
      </c>
      <c r="J42" s="928"/>
      <c r="K42" s="927"/>
    </row>
    <row r="43" spans="2:11" ht="23.1" customHeight="1">
      <c r="B43" s="930"/>
      <c r="C43" s="914"/>
      <c r="D43" s="914"/>
      <c r="E43" s="929"/>
      <c r="F43" s="914"/>
      <c r="G43" s="914"/>
      <c r="H43" s="891"/>
      <c r="I43" s="913"/>
      <c r="J43" s="928"/>
      <c r="K43" s="927"/>
    </row>
    <row r="44" spans="2:11" ht="23.1" customHeight="1">
      <c r="B44" s="926"/>
      <c r="C44" s="918"/>
      <c r="D44" s="918"/>
      <c r="E44" s="925"/>
      <c r="F44" s="918"/>
      <c r="G44" s="918"/>
      <c r="H44" s="895"/>
      <c r="I44" s="917"/>
      <c r="J44" s="924"/>
      <c r="K44" s="927"/>
    </row>
    <row r="45" spans="2:11" ht="23.1" customHeight="1">
      <c r="B45" s="1050" t="s">
        <v>2905</v>
      </c>
      <c r="C45" s="920"/>
      <c r="D45" s="920"/>
      <c r="E45" s="941"/>
      <c r="F45" s="920"/>
      <c r="G45" s="920"/>
      <c r="H45" s="899"/>
      <c r="I45" s="919"/>
      <c r="J45" s="940"/>
      <c r="K45" s="927"/>
    </row>
    <row r="46" spans="2:11" ht="23.1" customHeight="1">
      <c r="B46" s="1051" t="s">
        <v>2906</v>
      </c>
      <c r="C46" s="938"/>
      <c r="D46" s="938"/>
      <c r="E46" s="939"/>
      <c r="F46" s="939"/>
      <c r="G46" s="939"/>
      <c r="H46" s="906"/>
      <c r="I46" s="937"/>
      <c r="J46" s="1052"/>
      <c r="K46" s="927"/>
    </row>
    <row r="47" spans="2:11" ht="123.95" customHeight="1">
      <c r="B47" s="930"/>
      <c r="C47" s="929"/>
      <c r="D47" s="929"/>
      <c r="E47" s="914"/>
      <c r="F47" s="914"/>
      <c r="G47" s="914"/>
      <c r="H47" s="891"/>
      <c r="I47" s="913" t="s">
        <v>5681</v>
      </c>
      <c r="J47" s="928"/>
      <c r="K47" s="927"/>
    </row>
    <row r="48" spans="2:11" ht="135.94999999999999" customHeight="1">
      <c r="B48" s="930"/>
      <c r="C48" s="929"/>
      <c r="D48" s="929"/>
      <c r="E48" s="929"/>
      <c r="F48" s="929"/>
      <c r="G48" s="929"/>
      <c r="H48" s="910"/>
      <c r="I48" s="913" t="s">
        <v>5682</v>
      </c>
      <c r="J48" s="928"/>
      <c r="K48" s="927"/>
    </row>
    <row r="49" spans="2:11" ht="232.5" customHeight="1">
      <c r="B49" s="930"/>
      <c r="C49" s="929"/>
      <c r="D49" s="914"/>
      <c r="E49" s="914"/>
      <c r="F49" s="929"/>
      <c r="G49" s="929"/>
      <c r="H49" s="891"/>
      <c r="I49" s="913" t="s">
        <v>4957</v>
      </c>
      <c r="J49" s="928"/>
      <c r="K49" s="927"/>
    </row>
    <row r="50" spans="2:11" ht="199.5" customHeight="1">
      <c r="B50" s="892"/>
      <c r="C50" s="914"/>
      <c r="D50" s="914"/>
      <c r="E50" s="914"/>
      <c r="F50" s="914"/>
      <c r="G50" s="914"/>
      <c r="H50" s="891"/>
      <c r="I50" s="913" t="s">
        <v>2907</v>
      </c>
      <c r="J50" s="928"/>
      <c r="K50" s="927"/>
    </row>
    <row r="51" spans="2:11" ht="23.1" customHeight="1">
      <c r="B51" s="896"/>
      <c r="C51" s="918"/>
      <c r="D51" s="918"/>
      <c r="E51" s="918"/>
      <c r="F51" s="918"/>
      <c r="G51" s="918"/>
      <c r="H51" s="895"/>
      <c r="I51" s="917"/>
      <c r="J51" s="924"/>
      <c r="K51" s="927"/>
    </row>
    <row r="52" spans="2:11" ht="23.1" customHeight="1">
      <c r="B52" s="945" t="s">
        <v>2908</v>
      </c>
      <c r="C52" s="920"/>
      <c r="D52" s="920"/>
      <c r="E52" s="920"/>
      <c r="F52" s="920"/>
      <c r="G52" s="920"/>
      <c r="H52" s="899"/>
      <c r="I52" s="919"/>
      <c r="J52" s="940"/>
      <c r="K52" s="927"/>
    </row>
    <row r="53" spans="2:11" ht="23.1" customHeight="1">
      <c r="B53" s="931"/>
      <c r="C53" s="929"/>
      <c r="D53" s="929"/>
      <c r="E53" s="914"/>
      <c r="F53" s="914"/>
      <c r="G53" s="914"/>
      <c r="H53" s="910"/>
      <c r="I53" s="913" t="s">
        <v>2909</v>
      </c>
      <c r="J53" s="928"/>
      <c r="K53" s="927"/>
    </row>
    <row r="54" spans="2:11" ht="23.1" customHeight="1">
      <c r="B54" s="926"/>
      <c r="C54" s="925"/>
      <c r="D54" s="925"/>
      <c r="E54" s="918"/>
      <c r="F54" s="918"/>
      <c r="G54" s="918"/>
      <c r="H54" s="909"/>
      <c r="I54" s="917"/>
      <c r="J54" s="924"/>
      <c r="K54" s="927"/>
    </row>
    <row r="55" spans="2:11" ht="23.1" customHeight="1">
      <c r="B55" s="1050" t="s">
        <v>4958</v>
      </c>
      <c r="C55" s="941"/>
      <c r="D55" s="941"/>
      <c r="E55" s="941"/>
      <c r="F55" s="941"/>
      <c r="G55" s="941"/>
      <c r="H55" s="899"/>
      <c r="I55" s="1053"/>
      <c r="J55" s="1054"/>
      <c r="K55" s="927"/>
    </row>
    <row r="56" spans="2:11" ht="33.950000000000003" customHeight="1">
      <c r="B56" s="930"/>
      <c r="C56" s="929"/>
      <c r="D56" s="929"/>
      <c r="E56" s="929"/>
      <c r="F56" s="929"/>
      <c r="G56" s="929"/>
      <c r="H56" s="891"/>
      <c r="I56" s="932" t="s">
        <v>2910</v>
      </c>
      <c r="J56" s="934"/>
      <c r="K56" s="927"/>
    </row>
    <row r="57" spans="2:11" ht="23.1" customHeight="1">
      <c r="B57" s="926"/>
      <c r="C57" s="925"/>
      <c r="D57" s="925"/>
      <c r="E57" s="925"/>
      <c r="F57" s="918"/>
      <c r="G57" s="918"/>
      <c r="H57" s="895"/>
      <c r="I57" s="917"/>
      <c r="J57" s="924"/>
      <c r="K57" s="927"/>
    </row>
    <row r="58" spans="2:11" ht="23.1" customHeight="1">
      <c r="B58" s="1050" t="s">
        <v>4959</v>
      </c>
      <c r="C58" s="941"/>
      <c r="D58" s="920"/>
      <c r="E58" s="941"/>
      <c r="F58" s="941"/>
      <c r="G58" s="941"/>
      <c r="H58" s="899"/>
      <c r="I58" s="919"/>
      <c r="J58" s="940"/>
      <c r="K58" s="927"/>
    </row>
    <row r="59" spans="2:11" ht="45.95" customHeight="1">
      <c r="B59" s="930"/>
      <c r="C59" s="929"/>
      <c r="D59" s="914"/>
      <c r="E59" s="929"/>
      <c r="F59" s="929"/>
      <c r="G59" s="929"/>
      <c r="H59" s="891"/>
      <c r="I59" s="913" t="s">
        <v>2911</v>
      </c>
      <c r="J59" s="928"/>
      <c r="K59" s="927"/>
    </row>
    <row r="60" spans="2:11" ht="23.1" customHeight="1">
      <c r="B60" s="1125"/>
      <c r="C60" s="1126" t="s">
        <v>2912</v>
      </c>
      <c r="D60" s="1127"/>
      <c r="E60" s="1128"/>
      <c r="F60" s="1128"/>
      <c r="G60" s="1128"/>
      <c r="H60" s="1129"/>
      <c r="I60" s="1130"/>
      <c r="J60" s="1131"/>
      <c r="K60" s="927"/>
    </row>
    <row r="61" spans="2:11" ht="68.099999999999994" customHeight="1">
      <c r="B61" s="930"/>
      <c r="C61" s="929"/>
      <c r="D61" s="914" t="s">
        <v>2913</v>
      </c>
      <c r="E61" s="929"/>
      <c r="F61" s="929"/>
      <c r="G61" s="929"/>
      <c r="H61" s="910"/>
      <c r="I61" s="913" t="s">
        <v>2914</v>
      </c>
      <c r="J61" s="934"/>
      <c r="K61" s="927"/>
    </row>
    <row r="62" spans="2:11" ht="23.1" customHeight="1">
      <c r="B62" s="930"/>
      <c r="C62" s="929"/>
      <c r="D62" s="929" t="s">
        <v>2915</v>
      </c>
      <c r="E62" s="929"/>
      <c r="F62" s="929"/>
      <c r="G62" s="929"/>
      <c r="H62" s="910"/>
      <c r="I62" s="913" t="s">
        <v>2916</v>
      </c>
      <c r="J62" s="934"/>
      <c r="K62" s="927"/>
    </row>
    <row r="63" spans="2:11" ht="23.1" customHeight="1">
      <c r="B63" s="930"/>
      <c r="C63" s="929"/>
      <c r="D63" s="929" t="s">
        <v>2917</v>
      </c>
      <c r="E63" s="929"/>
      <c r="F63" s="929"/>
      <c r="G63" s="929"/>
      <c r="H63" s="910"/>
      <c r="I63" s="913" t="s">
        <v>2918</v>
      </c>
      <c r="J63" s="934"/>
    </row>
    <row r="64" spans="2:11" ht="23.1" customHeight="1">
      <c r="B64" s="926"/>
      <c r="C64" s="925"/>
      <c r="D64" s="925"/>
      <c r="E64" s="925"/>
      <c r="F64" s="925"/>
      <c r="G64" s="925"/>
      <c r="H64" s="909"/>
      <c r="I64" s="917"/>
      <c r="J64" s="935"/>
    </row>
    <row r="65" spans="2:11" ht="23.1" customHeight="1">
      <c r="B65" s="1132"/>
      <c r="C65" s="1133" t="s">
        <v>2919</v>
      </c>
      <c r="D65" s="1134"/>
      <c r="E65" s="1135"/>
      <c r="F65" s="1135"/>
      <c r="G65" s="1135"/>
      <c r="H65" s="1136"/>
      <c r="I65" s="1137"/>
      <c r="J65" s="1138"/>
    </row>
    <row r="66" spans="2:11" ht="68.099999999999994" customHeight="1">
      <c r="B66" s="930"/>
      <c r="C66" s="929"/>
      <c r="D66" s="929" t="s">
        <v>2920</v>
      </c>
      <c r="E66" s="914"/>
      <c r="F66" s="914"/>
      <c r="G66" s="914"/>
      <c r="H66" s="910"/>
      <c r="I66" s="913" t="s">
        <v>2921</v>
      </c>
      <c r="J66" s="928"/>
    </row>
    <row r="67" spans="2:11" ht="23.1" customHeight="1">
      <c r="B67" s="930"/>
      <c r="C67" s="929"/>
      <c r="D67" s="914" t="s">
        <v>2922</v>
      </c>
      <c r="E67" s="914"/>
      <c r="F67" s="929"/>
      <c r="G67" s="929"/>
      <c r="H67" s="891"/>
      <c r="I67" s="913" t="s">
        <v>2923</v>
      </c>
      <c r="J67" s="928"/>
    </row>
    <row r="68" spans="2:11" ht="23.1" customHeight="1">
      <c r="B68" s="926"/>
      <c r="C68" s="925"/>
      <c r="D68" s="918"/>
      <c r="E68" s="918"/>
      <c r="F68" s="925"/>
      <c r="G68" s="925"/>
      <c r="H68" s="895"/>
      <c r="I68" s="917"/>
      <c r="J68" s="935"/>
    </row>
    <row r="69" spans="2:11" ht="23.1" customHeight="1">
      <c r="B69" s="1132"/>
      <c r="C69" s="1133" t="s">
        <v>2924</v>
      </c>
      <c r="D69" s="1135"/>
      <c r="E69" s="1135"/>
      <c r="F69" s="1134"/>
      <c r="G69" s="1134"/>
      <c r="H69" s="1139"/>
      <c r="I69" s="1137"/>
      <c r="J69" s="1140"/>
    </row>
    <row r="70" spans="2:11" ht="33.950000000000003" customHeight="1">
      <c r="B70" s="930"/>
      <c r="C70" s="929"/>
      <c r="D70" s="914" t="s">
        <v>2913</v>
      </c>
      <c r="E70" s="914"/>
      <c r="F70" s="929"/>
      <c r="G70" s="929"/>
      <c r="H70" s="891"/>
      <c r="I70" s="913" t="s">
        <v>2925</v>
      </c>
      <c r="J70" s="928"/>
    </row>
    <row r="71" spans="2:11" ht="23.1" customHeight="1">
      <c r="B71" s="930"/>
      <c r="C71" s="929"/>
      <c r="D71" s="914" t="s">
        <v>2915</v>
      </c>
      <c r="E71" s="914"/>
      <c r="F71" s="929"/>
      <c r="G71" s="929"/>
      <c r="H71" s="891"/>
      <c r="I71" s="913" t="s">
        <v>2916</v>
      </c>
      <c r="J71" s="928"/>
    </row>
    <row r="72" spans="2:11" ht="23.1" customHeight="1">
      <c r="B72" s="930"/>
      <c r="C72" s="929"/>
      <c r="D72" s="914" t="s">
        <v>2917</v>
      </c>
      <c r="E72" s="914"/>
      <c r="F72" s="929"/>
      <c r="G72" s="929"/>
      <c r="H72" s="891"/>
      <c r="I72" s="913" t="s">
        <v>2918</v>
      </c>
      <c r="J72" s="928"/>
    </row>
    <row r="73" spans="2:11" ht="23.1" customHeight="1">
      <c r="B73" s="926"/>
      <c r="C73" s="925"/>
      <c r="D73" s="918"/>
      <c r="E73" s="918"/>
      <c r="F73" s="925"/>
      <c r="G73" s="925"/>
      <c r="H73" s="895"/>
      <c r="I73" s="917"/>
      <c r="J73" s="924"/>
      <c r="K73" s="927"/>
    </row>
    <row r="74" spans="2:11" ht="23.1" customHeight="1">
      <c r="B74" s="1132"/>
      <c r="C74" s="1133" t="s">
        <v>2926</v>
      </c>
      <c r="D74" s="1135"/>
      <c r="E74" s="1135"/>
      <c r="F74" s="1134"/>
      <c r="G74" s="1134"/>
      <c r="H74" s="1139"/>
      <c r="I74" s="1137"/>
      <c r="J74" s="1138"/>
      <c r="K74" s="927"/>
    </row>
    <row r="75" spans="2:11" ht="57" customHeight="1">
      <c r="B75" s="903"/>
      <c r="C75" s="916"/>
      <c r="D75" s="916" t="s">
        <v>2920</v>
      </c>
      <c r="E75" s="916"/>
      <c r="F75" s="916"/>
      <c r="G75" s="916"/>
      <c r="H75" s="902"/>
      <c r="I75" s="915" t="s">
        <v>2927</v>
      </c>
      <c r="J75" s="921"/>
      <c r="K75" s="927"/>
    </row>
    <row r="76" spans="2:11" ht="23.1" customHeight="1">
      <c r="B76" s="930"/>
      <c r="C76" s="914"/>
      <c r="D76" s="914" t="s">
        <v>2922</v>
      </c>
      <c r="E76" s="929"/>
      <c r="F76" s="914"/>
      <c r="G76" s="914"/>
      <c r="H76" s="891"/>
      <c r="I76" s="913" t="s">
        <v>2923</v>
      </c>
      <c r="J76" s="928"/>
      <c r="K76" s="927"/>
    </row>
    <row r="77" spans="2:11" ht="57" customHeight="1">
      <c r="B77" s="930"/>
      <c r="C77" s="929"/>
      <c r="D77" s="914"/>
      <c r="E77" s="929"/>
      <c r="F77" s="929"/>
      <c r="G77" s="929"/>
      <c r="H77" s="891"/>
      <c r="I77" s="913" t="s">
        <v>4960</v>
      </c>
      <c r="J77" s="928"/>
      <c r="K77" s="927"/>
    </row>
    <row r="78" spans="2:11" ht="23.1" customHeight="1">
      <c r="B78" s="926"/>
      <c r="C78" s="925"/>
      <c r="D78" s="918"/>
      <c r="E78" s="925"/>
      <c r="F78" s="925"/>
      <c r="G78" s="925"/>
      <c r="H78" s="895"/>
      <c r="I78" s="917"/>
      <c r="J78" s="924"/>
      <c r="K78" s="927"/>
    </row>
    <row r="79" spans="2:11" ht="23.1" customHeight="1">
      <c r="B79" s="1122"/>
      <c r="C79" s="1123" t="s">
        <v>2928</v>
      </c>
      <c r="D79" s="1118"/>
      <c r="E79" s="1124"/>
      <c r="F79" s="1124"/>
      <c r="G79" s="1124"/>
      <c r="H79" s="1119"/>
      <c r="I79" s="1120"/>
      <c r="J79" s="1121"/>
      <c r="K79" s="927"/>
    </row>
    <row r="80" spans="2:11" ht="45.95" customHeight="1">
      <c r="B80" s="930"/>
      <c r="C80" s="929"/>
      <c r="D80" s="914"/>
      <c r="E80" s="914"/>
      <c r="F80" s="929"/>
      <c r="G80" s="929"/>
      <c r="H80" s="891"/>
      <c r="I80" s="913" t="s">
        <v>2929</v>
      </c>
      <c r="J80" s="928"/>
      <c r="K80" s="927"/>
    </row>
    <row r="81" spans="2:11" ht="90.95" customHeight="1">
      <c r="B81" s="930"/>
      <c r="C81" s="929"/>
      <c r="D81" s="914"/>
      <c r="E81" s="914"/>
      <c r="F81" s="929"/>
      <c r="G81" s="929"/>
      <c r="H81" s="891"/>
      <c r="I81" s="913" t="s">
        <v>4961</v>
      </c>
      <c r="J81" s="928"/>
      <c r="K81" s="927"/>
    </row>
    <row r="82" spans="2:11" ht="23.1" customHeight="1">
      <c r="B82" s="930"/>
      <c r="C82" s="929"/>
      <c r="D82" s="914"/>
      <c r="E82" s="929"/>
      <c r="F82" s="929"/>
      <c r="G82" s="929"/>
      <c r="H82" s="891"/>
      <c r="I82" s="913" t="s">
        <v>2930</v>
      </c>
      <c r="J82" s="928"/>
      <c r="K82" s="927"/>
    </row>
    <row r="83" spans="2:11" ht="23.1" customHeight="1">
      <c r="B83" s="926"/>
      <c r="C83" s="925"/>
      <c r="D83" s="925"/>
      <c r="E83" s="925"/>
      <c r="F83" s="918"/>
      <c r="G83" s="918"/>
      <c r="H83" s="895"/>
      <c r="I83" s="917"/>
      <c r="J83" s="924"/>
      <c r="K83" s="927"/>
    </row>
    <row r="84" spans="2:11" ht="23.1" customHeight="1">
      <c r="B84" s="1050" t="s">
        <v>2931</v>
      </c>
      <c r="C84" s="941"/>
      <c r="D84" s="920"/>
      <c r="E84" s="941"/>
      <c r="F84" s="941"/>
      <c r="G84" s="941"/>
      <c r="H84" s="899"/>
      <c r="I84" s="919"/>
      <c r="J84" s="940"/>
      <c r="K84" s="927"/>
    </row>
    <row r="85" spans="2:11" ht="23.1" customHeight="1">
      <c r="B85" s="930"/>
      <c r="C85" s="929"/>
      <c r="D85" s="914"/>
      <c r="E85" s="929"/>
      <c r="F85" s="929"/>
      <c r="G85" s="929"/>
      <c r="H85" s="891"/>
      <c r="I85" s="913" t="s">
        <v>2611</v>
      </c>
      <c r="J85" s="928"/>
      <c r="K85" s="927"/>
    </row>
    <row r="86" spans="2:11" ht="23.1" customHeight="1">
      <c r="B86" s="926"/>
      <c r="C86" s="925"/>
      <c r="D86" s="918"/>
      <c r="E86" s="925"/>
      <c r="F86" s="925"/>
      <c r="G86" s="925"/>
      <c r="H86" s="895"/>
      <c r="I86" s="917"/>
      <c r="J86" s="924"/>
      <c r="K86" s="927"/>
    </row>
    <row r="87" spans="2:11" ht="23.1" customHeight="1">
      <c r="B87" s="1050" t="s">
        <v>2932</v>
      </c>
      <c r="C87" s="941"/>
      <c r="D87" s="920"/>
      <c r="E87" s="920"/>
      <c r="F87" s="941"/>
      <c r="G87" s="941"/>
      <c r="H87" s="899"/>
      <c r="I87" s="919"/>
      <c r="J87" s="940"/>
      <c r="K87" s="927"/>
    </row>
    <row r="88" spans="2:11" ht="23.1" customHeight="1">
      <c r="B88" s="930"/>
      <c r="C88" s="929"/>
      <c r="D88" s="914"/>
      <c r="E88" s="929"/>
      <c r="F88" s="929"/>
      <c r="G88" s="929"/>
      <c r="H88" s="891"/>
      <c r="I88" s="913" t="s">
        <v>2933</v>
      </c>
      <c r="J88" s="928"/>
      <c r="K88" s="927"/>
    </row>
    <row r="89" spans="2:11" ht="23.1" customHeight="1">
      <c r="B89" s="926"/>
      <c r="C89" s="925"/>
      <c r="D89" s="918"/>
      <c r="E89" s="925"/>
      <c r="F89" s="925"/>
      <c r="G89" s="925"/>
      <c r="H89" s="895"/>
      <c r="I89" s="917"/>
      <c r="J89" s="924"/>
      <c r="K89" s="927"/>
    </row>
    <row r="90" spans="2:11" ht="23.1" customHeight="1">
      <c r="B90" s="1050" t="s">
        <v>2934</v>
      </c>
      <c r="C90" s="941"/>
      <c r="D90" s="941"/>
      <c r="E90" s="941"/>
      <c r="F90" s="920"/>
      <c r="G90" s="920"/>
      <c r="H90" s="899"/>
      <c r="I90" s="919"/>
      <c r="J90" s="940"/>
      <c r="K90" s="927"/>
    </row>
    <row r="91" spans="2:11" ht="148.5" customHeight="1">
      <c r="B91" s="930"/>
      <c r="C91" s="929"/>
      <c r="D91" s="914"/>
      <c r="E91" s="929"/>
      <c r="F91" s="929"/>
      <c r="G91" s="929"/>
      <c r="H91" s="891"/>
      <c r="I91" s="913" t="s">
        <v>5683</v>
      </c>
      <c r="J91" s="928"/>
      <c r="K91" s="927"/>
    </row>
    <row r="92" spans="2:11" ht="123.95" customHeight="1">
      <c r="B92" s="930"/>
      <c r="C92" s="929"/>
      <c r="D92" s="914"/>
      <c r="E92" s="929"/>
      <c r="F92" s="929"/>
      <c r="G92" s="929"/>
      <c r="H92" s="891"/>
      <c r="I92" s="913" t="s">
        <v>5684</v>
      </c>
      <c r="J92" s="928"/>
      <c r="K92" s="927"/>
    </row>
    <row r="93" spans="2:11" ht="80.099999999999994" customHeight="1">
      <c r="B93" s="930"/>
      <c r="C93" s="929"/>
      <c r="D93" s="914"/>
      <c r="E93" s="929"/>
      <c r="F93" s="929"/>
      <c r="G93" s="929"/>
      <c r="H93" s="891"/>
      <c r="I93" s="913" t="s">
        <v>2935</v>
      </c>
      <c r="J93" s="928"/>
      <c r="K93" s="927"/>
    </row>
    <row r="94" spans="2:11" ht="57" customHeight="1">
      <c r="B94" s="930"/>
      <c r="C94" s="929"/>
      <c r="D94" s="914"/>
      <c r="E94" s="914"/>
      <c r="F94" s="929"/>
      <c r="G94" s="929"/>
      <c r="H94" s="891"/>
      <c r="I94" s="913" t="s">
        <v>5685</v>
      </c>
      <c r="J94" s="928"/>
      <c r="K94" s="927"/>
    </row>
    <row r="95" spans="2:11" ht="80.099999999999994" customHeight="1">
      <c r="B95" s="892"/>
      <c r="C95" s="914"/>
      <c r="D95" s="929"/>
      <c r="E95" s="914"/>
      <c r="F95" s="914"/>
      <c r="G95" s="914"/>
      <c r="H95" s="891"/>
      <c r="I95" s="913" t="s">
        <v>2936</v>
      </c>
      <c r="J95" s="928"/>
      <c r="K95" s="927"/>
    </row>
    <row r="96" spans="2:11" ht="123.95" customHeight="1">
      <c r="B96" s="892"/>
      <c r="C96" s="914"/>
      <c r="D96" s="929"/>
      <c r="E96" s="914"/>
      <c r="F96" s="914"/>
      <c r="G96" s="914"/>
      <c r="H96" s="891"/>
      <c r="I96" s="913" t="s">
        <v>4962</v>
      </c>
      <c r="J96" s="928"/>
      <c r="K96" s="927"/>
    </row>
    <row r="97" spans="2:11" ht="45.95" customHeight="1">
      <c r="B97" s="892"/>
      <c r="C97" s="929"/>
      <c r="D97" s="914"/>
      <c r="E97" s="929"/>
      <c r="F97" s="929"/>
      <c r="G97" s="929"/>
      <c r="H97" s="891"/>
      <c r="I97" s="913" t="s">
        <v>5686</v>
      </c>
      <c r="J97" s="928"/>
      <c r="K97" s="927"/>
    </row>
    <row r="98" spans="2:11" ht="23.1" customHeight="1">
      <c r="B98" s="896"/>
      <c r="C98" s="925"/>
      <c r="D98" s="918"/>
      <c r="E98" s="925"/>
      <c r="F98" s="925"/>
      <c r="G98" s="925"/>
      <c r="H98" s="895"/>
      <c r="I98" s="917"/>
      <c r="J98" s="924"/>
      <c r="K98" s="927"/>
    </row>
    <row r="99" spans="2:11" ht="23.1" customHeight="1">
      <c r="B99" s="945" t="s">
        <v>2937</v>
      </c>
      <c r="C99" s="941"/>
      <c r="D99" s="941"/>
      <c r="E99" s="941"/>
      <c r="F99" s="920"/>
      <c r="G99" s="920"/>
      <c r="H99" s="899"/>
      <c r="I99" s="919"/>
      <c r="J99" s="940"/>
      <c r="K99" s="927"/>
    </row>
    <row r="100" spans="2:11" ht="68.099999999999994" customHeight="1">
      <c r="B100" s="892"/>
      <c r="C100" s="929"/>
      <c r="D100" s="914"/>
      <c r="E100" s="929"/>
      <c r="F100" s="929"/>
      <c r="G100" s="929"/>
      <c r="H100" s="891"/>
      <c r="I100" s="913" t="s">
        <v>2938</v>
      </c>
      <c r="J100" s="934"/>
      <c r="K100" s="927"/>
    </row>
    <row r="101" spans="2:11" ht="23.1" customHeight="1">
      <c r="B101" s="892"/>
      <c r="C101" s="929"/>
      <c r="D101" s="914"/>
      <c r="E101" s="929"/>
      <c r="F101" s="929"/>
      <c r="G101" s="929"/>
      <c r="H101" s="891"/>
      <c r="I101" s="913" t="s">
        <v>2939</v>
      </c>
      <c r="J101" s="928"/>
      <c r="K101" s="927"/>
    </row>
    <row r="102" spans="2:11" ht="33.950000000000003" customHeight="1">
      <c r="B102" s="892"/>
      <c r="C102" s="929"/>
      <c r="D102" s="914"/>
      <c r="E102" s="929"/>
      <c r="F102" s="929"/>
      <c r="G102" s="929"/>
      <c r="H102" s="891"/>
      <c r="I102" s="913" t="s">
        <v>2940</v>
      </c>
      <c r="J102" s="928"/>
      <c r="K102" s="927"/>
    </row>
    <row r="103" spans="2:11" ht="45.95" customHeight="1">
      <c r="B103" s="892"/>
      <c r="C103" s="929"/>
      <c r="D103" s="914"/>
      <c r="E103" s="914"/>
      <c r="F103" s="929"/>
      <c r="G103" s="929"/>
      <c r="H103" s="891"/>
      <c r="I103" s="913" t="s">
        <v>4963</v>
      </c>
      <c r="J103" s="928"/>
      <c r="K103" s="927"/>
    </row>
    <row r="104" spans="2:11" ht="33.950000000000003" customHeight="1">
      <c r="B104" s="930"/>
      <c r="C104" s="914"/>
      <c r="D104" s="914"/>
      <c r="E104" s="929"/>
      <c r="F104" s="914"/>
      <c r="G104" s="914"/>
      <c r="H104" s="891"/>
      <c r="I104" s="913" t="s">
        <v>2941</v>
      </c>
      <c r="J104" s="928"/>
      <c r="K104" s="927"/>
    </row>
    <row r="105" spans="2:11" ht="33.950000000000003" customHeight="1">
      <c r="B105" s="930"/>
      <c r="C105" s="929"/>
      <c r="D105" s="914"/>
      <c r="E105" s="929"/>
      <c r="F105" s="929"/>
      <c r="G105" s="929"/>
      <c r="H105" s="891"/>
      <c r="I105" s="913" t="s">
        <v>2942</v>
      </c>
      <c r="J105" s="928"/>
      <c r="K105" s="927"/>
    </row>
    <row r="106" spans="2:11" ht="23.1" customHeight="1">
      <c r="B106" s="926"/>
      <c r="C106" s="925"/>
      <c r="D106" s="918"/>
      <c r="E106" s="925"/>
      <c r="F106" s="925"/>
      <c r="G106" s="925"/>
      <c r="H106" s="895"/>
      <c r="I106" s="917"/>
      <c r="J106" s="924"/>
      <c r="K106" s="927"/>
    </row>
    <row r="107" spans="2:11" ht="23.1" customHeight="1">
      <c r="B107" s="1141" t="s">
        <v>2943</v>
      </c>
      <c r="C107" s="1142"/>
      <c r="D107" s="1142"/>
      <c r="E107" s="1142"/>
      <c r="F107" s="1056"/>
      <c r="G107" s="1056"/>
      <c r="H107" s="1057"/>
      <c r="I107" s="1058"/>
      <c r="J107" s="1143"/>
      <c r="K107" s="927"/>
    </row>
    <row r="108" spans="2:11" ht="23.1" customHeight="1">
      <c r="B108" s="923"/>
      <c r="C108" s="922"/>
      <c r="D108" s="916" t="s">
        <v>2944</v>
      </c>
      <c r="E108" s="922"/>
      <c r="F108" s="922"/>
      <c r="G108" s="922"/>
      <c r="H108" s="902"/>
      <c r="I108" s="915"/>
      <c r="J108" s="921"/>
      <c r="K108" s="927"/>
    </row>
    <row r="109" spans="2:11" ht="57" customHeight="1">
      <c r="B109" s="926"/>
      <c r="C109" s="925"/>
      <c r="D109" s="918"/>
      <c r="E109" s="925"/>
      <c r="F109" s="925"/>
      <c r="G109" s="925"/>
      <c r="H109" s="895"/>
      <c r="I109" s="917" t="s">
        <v>4964</v>
      </c>
      <c r="J109" s="924"/>
      <c r="K109" s="927"/>
    </row>
    <row r="110" spans="2:11" ht="23.1" customHeight="1">
      <c r="B110" s="923"/>
      <c r="C110" s="922"/>
      <c r="D110" s="916" t="s">
        <v>2945</v>
      </c>
      <c r="E110" s="922"/>
      <c r="F110" s="922"/>
      <c r="G110" s="922"/>
      <c r="H110" s="902"/>
      <c r="I110" s="915"/>
      <c r="J110" s="921"/>
      <c r="K110" s="927"/>
    </row>
    <row r="111" spans="2:11" ht="33.950000000000003" customHeight="1">
      <c r="B111" s="930"/>
      <c r="C111" s="929"/>
      <c r="D111" s="914"/>
      <c r="E111" s="929"/>
      <c r="F111" s="929"/>
      <c r="G111" s="929"/>
      <c r="H111" s="891"/>
      <c r="I111" s="913" t="s">
        <v>4965</v>
      </c>
      <c r="J111" s="928"/>
      <c r="K111" s="927"/>
    </row>
    <row r="112" spans="2:11" ht="33.950000000000003" customHeight="1">
      <c r="B112" s="930"/>
      <c r="C112" s="929"/>
      <c r="D112" s="914"/>
      <c r="E112" s="914"/>
      <c r="F112" s="929"/>
      <c r="G112" s="929"/>
      <c r="H112" s="891"/>
      <c r="I112" s="913" t="s">
        <v>4966</v>
      </c>
      <c r="J112" s="928"/>
      <c r="K112" s="927"/>
    </row>
    <row r="113" spans="2:11" ht="80.099999999999994" customHeight="1">
      <c r="B113" s="930"/>
      <c r="C113" s="929"/>
      <c r="D113" s="914"/>
      <c r="E113" s="914"/>
      <c r="F113" s="929"/>
      <c r="G113" s="929"/>
      <c r="H113" s="891"/>
      <c r="I113" s="913" t="s">
        <v>4967</v>
      </c>
      <c r="J113" s="928"/>
      <c r="K113" s="927"/>
    </row>
    <row r="114" spans="2:11" ht="57" customHeight="1">
      <c r="B114" s="930"/>
      <c r="C114" s="929"/>
      <c r="D114" s="914"/>
      <c r="E114" s="914"/>
      <c r="F114" s="929"/>
      <c r="G114" s="929"/>
      <c r="H114" s="891"/>
      <c r="I114" s="913" t="s">
        <v>4968</v>
      </c>
      <c r="J114" s="928"/>
      <c r="K114" s="927"/>
    </row>
    <row r="115" spans="2:11" ht="23.1" customHeight="1">
      <c r="B115" s="926"/>
      <c r="C115" s="925"/>
      <c r="D115" s="918"/>
      <c r="E115" s="925"/>
      <c r="F115" s="925"/>
      <c r="G115" s="925"/>
      <c r="H115" s="895"/>
      <c r="I115" s="917"/>
      <c r="J115" s="924"/>
      <c r="K115" s="927"/>
    </row>
    <row r="116" spans="2:11" ht="23.1" customHeight="1">
      <c r="B116" s="1050" t="s">
        <v>2946</v>
      </c>
      <c r="C116" s="941"/>
      <c r="D116" s="920"/>
      <c r="E116" s="941"/>
      <c r="F116" s="941"/>
      <c r="G116" s="941"/>
      <c r="H116" s="899"/>
      <c r="I116" s="919"/>
      <c r="J116" s="1055"/>
      <c r="K116" s="927"/>
    </row>
    <row r="117" spans="2:11" ht="23.1" customHeight="1">
      <c r="B117" s="1144"/>
      <c r="C117" s="1145" t="s">
        <v>2947</v>
      </c>
      <c r="D117" s="1146"/>
      <c r="E117" s="1147"/>
      <c r="F117" s="1147"/>
      <c r="G117" s="1147"/>
      <c r="H117" s="1148"/>
      <c r="I117" s="1149"/>
      <c r="J117" s="1150"/>
      <c r="K117" s="927"/>
    </row>
    <row r="118" spans="2:11" ht="135.94999999999999" customHeight="1">
      <c r="B118" s="930"/>
      <c r="C118" s="929"/>
      <c r="D118" s="914"/>
      <c r="E118" s="929"/>
      <c r="F118" s="929"/>
      <c r="G118" s="929"/>
      <c r="H118" s="910"/>
      <c r="I118" s="913" t="s">
        <v>4969</v>
      </c>
      <c r="J118" s="936"/>
      <c r="K118" s="927"/>
    </row>
    <row r="119" spans="2:11" ht="147" customHeight="1">
      <c r="B119" s="930"/>
      <c r="C119" s="929"/>
      <c r="D119" s="914"/>
      <c r="E119" s="929"/>
      <c r="F119" s="929"/>
      <c r="G119" s="929"/>
      <c r="H119" s="910"/>
      <c r="I119" s="913" t="s">
        <v>5687</v>
      </c>
      <c r="J119" s="928"/>
      <c r="K119" s="927"/>
    </row>
    <row r="120" spans="2:11" ht="57" customHeight="1">
      <c r="B120" s="930"/>
      <c r="C120" s="929"/>
      <c r="D120" s="914"/>
      <c r="E120" s="929"/>
      <c r="F120" s="929"/>
      <c r="G120" s="929"/>
      <c r="H120" s="910"/>
      <c r="I120" s="913" t="s">
        <v>4970</v>
      </c>
      <c r="J120" s="928"/>
      <c r="K120" s="927"/>
    </row>
    <row r="121" spans="2:11" ht="57" customHeight="1">
      <c r="B121" s="930"/>
      <c r="C121" s="929"/>
      <c r="D121" s="914"/>
      <c r="E121" s="929"/>
      <c r="F121" s="929"/>
      <c r="G121" s="929"/>
      <c r="H121" s="910"/>
      <c r="I121" s="913" t="s">
        <v>5688</v>
      </c>
      <c r="J121" s="928"/>
      <c r="K121" s="927"/>
    </row>
    <row r="122" spans="2:11" ht="57" customHeight="1">
      <c r="B122" s="930"/>
      <c r="C122" s="929"/>
      <c r="D122" s="929"/>
      <c r="E122" s="929"/>
      <c r="F122" s="929"/>
      <c r="G122" s="929"/>
      <c r="H122" s="910"/>
      <c r="I122" s="913" t="s">
        <v>2948</v>
      </c>
      <c r="J122" s="928"/>
      <c r="K122" s="927"/>
    </row>
    <row r="123" spans="2:11" ht="90.95" customHeight="1">
      <c r="B123" s="930"/>
      <c r="C123" s="929"/>
      <c r="D123" s="929"/>
      <c r="E123" s="929"/>
      <c r="F123" s="929"/>
      <c r="G123" s="929"/>
      <c r="H123" s="910"/>
      <c r="I123" s="913" t="s">
        <v>4971</v>
      </c>
      <c r="J123" s="936"/>
      <c r="K123" s="927"/>
    </row>
    <row r="124" spans="2:11" ht="23.1" customHeight="1">
      <c r="B124" s="926"/>
      <c r="C124" s="925"/>
      <c r="D124" s="925"/>
      <c r="E124" s="925"/>
      <c r="F124" s="925"/>
      <c r="G124" s="925"/>
      <c r="H124" s="909"/>
      <c r="I124" s="917"/>
      <c r="J124" s="924"/>
      <c r="K124" s="927"/>
    </row>
    <row r="125" spans="2:11" ht="23.1" customHeight="1">
      <c r="B125" s="1122"/>
      <c r="C125" s="1123" t="s">
        <v>2949</v>
      </c>
      <c r="D125" s="1124"/>
      <c r="E125" s="1124"/>
      <c r="F125" s="1124"/>
      <c r="G125" s="1124"/>
      <c r="H125" s="1151"/>
      <c r="I125" s="1120"/>
      <c r="J125" s="1121"/>
      <c r="K125" s="927"/>
    </row>
    <row r="126" spans="2:11" ht="90.95" customHeight="1">
      <c r="B126" s="930"/>
      <c r="C126" s="929"/>
      <c r="D126" s="929"/>
      <c r="E126" s="929"/>
      <c r="F126" s="929"/>
      <c r="G126" s="929"/>
      <c r="H126" s="910"/>
      <c r="I126" s="913" t="s">
        <v>4972</v>
      </c>
      <c r="J126" s="936"/>
      <c r="K126" s="927"/>
    </row>
    <row r="127" spans="2:11" ht="33.950000000000003" customHeight="1">
      <c r="B127" s="930"/>
      <c r="C127" s="929"/>
      <c r="D127" s="929"/>
      <c r="E127" s="929"/>
      <c r="F127" s="929"/>
      <c r="G127" s="929"/>
      <c r="H127" s="910"/>
      <c r="I127" s="913" t="s">
        <v>4973</v>
      </c>
      <c r="J127" s="928"/>
      <c r="K127" s="927"/>
    </row>
    <row r="128" spans="2:11" ht="68.099999999999994" customHeight="1">
      <c r="B128" s="930"/>
      <c r="C128" s="929"/>
      <c r="D128" s="929"/>
      <c r="E128" s="929"/>
      <c r="F128" s="929"/>
      <c r="G128" s="929"/>
      <c r="H128" s="910"/>
      <c r="I128" s="913" t="s">
        <v>4974</v>
      </c>
      <c r="J128" s="928"/>
      <c r="K128" s="927"/>
    </row>
    <row r="129" spans="2:11" ht="23.1" customHeight="1">
      <c r="B129" s="926"/>
      <c r="C129" s="925"/>
      <c r="D129" s="918"/>
      <c r="E129" s="918"/>
      <c r="F129" s="925"/>
      <c r="G129" s="925"/>
      <c r="H129" s="895"/>
      <c r="I129" s="917"/>
      <c r="J129" s="924"/>
      <c r="K129" s="927"/>
    </row>
    <row r="130" spans="2:11" ht="23.1" customHeight="1">
      <c r="B130" s="1132"/>
      <c r="C130" s="1133" t="s">
        <v>2950</v>
      </c>
      <c r="D130" s="1135"/>
      <c r="E130" s="1135"/>
      <c r="F130" s="1134"/>
      <c r="G130" s="1134"/>
      <c r="H130" s="1139"/>
      <c r="I130" s="1137"/>
      <c r="J130" s="1138"/>
      <c r="K130" s="927"/>
    </row>
    <row r="131" spans="2:11" ht="23.1" customHeight="1">
      <c r="B131" s="931"/>
      <c r="C131" s="929"/>
      <c r="D131" s="914" t="s">
        <v>2951</v>
      </c>
      <c r="E131" s="914"/>
      <c r="F131" s="929"/>
      <c r="G131" s="929"/>
      <c r="H131" s="891"/>
      <c r="I131" s="913" t="s">
        <v>2610</v>
      </c>
      <c r="J131" s="928"/>
      <c r="K131" s="927"/>
    </row>
    <row r="132" spans="2:11" ht="23.1" customHeight="1">
      <c r="B132" s="930"/>
      <c r="C132" s="929"/>
      <c r="D132" s="914" t="s">
        <v>2952</v>
      </c>
      <c r="E132" s="929"/>
      <c r="F132" s="929"/>
      <c r="G132" s="929"/>
      <c r="H132" s="891"/>
      <c r="I132" s="913" t="s">
        <v>2953</v>
      </c>
      <c r="J132" s="928"/>
      <c r="K132" s="927"/>
    </row>
    <row r="133" spans="2:11" ht="33.950000000000003" customHeight="1">
      <c r="B133" s="930"/>
      <c r="C133" s="929"/>
      <c r="D133" s="914" t="s">
        <v>2954</v>
      </c>
      <c r="E133" s="929"/>
      <c r="F133" s="929"/>
      <c r="G133" s="929"/>
      <c r="H133" s="891"/>
      <c r="I133" s="913" t="s">
        <v>2955</v>
      </c>
      <c r="J133" s="928"/>
      <c r="K133" s="927"/>
    </row>
    <row r="134" spans="2:11" ht="23.1" customHeight="1">
      <c r="B134" s="930"/>
      <c r="C134" s="929"/>
      <c r="D134" s="914" t="s">
        <v>2956</v>
      </c>
      <c r="E134" s="929"/>
      <c r="F134" s="929"/>
      <c r="G134" s="929"/>
      <c r="H134" s="891"/>
      <c r="I134" s="913" t="s">
        <v>2957</v>
      </c>
      <c r="J134" s="928"/>
      <c r="K134" s="927"/>
    </row>
    <row r="135" spans="2:11" ht="23.1" customHeight="1">
      <c r="B135" s="930"/>
      <c r="C135" s="914"/>
      <c r="D135" s="914" t="s">
        <v>2958</v>
      </c>
      <c r="E135" s="914"/>
      <c r="F135" s="929"/>
      <c r="G135" s="929"/>
      <c r="H135" s="891"/>
      <c r="I135" s="913" t="s">
        <v>2609</v>
      </c>
      <c r="J135" s="928"/>
      <c r="K135" s="927"/>
    </row>
    <row r="136" spans="2:11" ht="23.1" customHeight="1">
      <c r="B136" s="930"/>
      <c r="C136" s="929"/>
      <c r="D136" s="929" t="s">
        <v>2959</v>
      </c>
      <c r="E136" s="929"/>
      <c r="F136" s="929"/>
      <c r="G136" s="929"/>
      <c r="H136" s="891"/>
      <c r="I136" s="913" t="s">
        <v>2960</v>
      </c>
      <c r="J136" s="928"/>
      <c r="K136" s="927"/>
    </row>
    <row r="137" spans="2:11" ht="23.1" customHeight="1">
      <c r="B137" s="930"/>
      <c r="C137" s="914"/>
      <c r="D137" s="914" t="s">
        <v>2961</v>
      </c>
      <c r="E137" s="929"/>
      <c r="F137" s="914"/>
      <c r="G137" s="914"/>
      <c r="H137" s="891"/>
      <c r="I137" s="913" t="s">
        <v>2960</v>
      </c>
      <c r="J137" s="928"/>
      <c r="K137" s="927"/>
    </row>
    <row r="138" spans="2:11" ht="23.1" customHeight="1">
      <c r="B138" s="930"/>
      <c r="C138" s="914"/>
      <c r="D138" s="914" t="s">
        <v>2962</v>
      </c>
      <c r="E138" s="929"/>
      <c r="F138" s="914"/>
      <c r="G138" s="914"/>
      <c r="H138" s="891"/>
      <c r="I138" s="913" t="s">
        <v>4975</v>
      </c>
      <c r="J138" s="928"/>
      <c r="K138" s="927"/>
    </row>
    <row r="139" spans="2:11" ht="57" customHeight="1">
      <c r="B139" s="930"/>
      <c r="C139" s="929"/>
      <c r="D139" s="914" t="s">
        <v>2963</v>
      </c>
      <c r="E139" s="914"/>
      <c r="F139" s="914"/>
      <c r="G139" s="914"/>
      <c r="H139" s="891"/>
      <c r="I139" s="913" t="s">
        <v>4976</v>
      </c>
      <c r="J139" s="928"/>
      <c r="K139" s="927"/>
    </row>
    <row r="140" spans="2:11" ht="33.950000000000003" customHeight="1">
      <c r="B140" s="930"/>
      <c r="C140" s="929"/>
      <c r="D140" s="914" t="s">
        <v>2964</v>
      </c>
      <c r="E140" s="914"/>
      <c r="F140" s="914"/>
      <c r="G140" s="914"/>
      <c r="H140" s="891"/>
      <c r="I140" s="913" t="s">
        <v>2965</v>
      </c>
      <c r="J140" s="928"/>
      <c r="K140" s="927"/>
    </row>
    <row r="141" spans="2:11" ht="33.950000000000003" customHeight="1">
      <c r="B141" s="930"/>
      <c r="C141" s="929"/>
      <c r="D141" s="929"/>
      <c r="E141" s="929"/>
      <c r="F141" s="929"/>
      <c r="G141" s="929"/>
      <c r="H141" s="891"/>
      <c r="I141" s="932" t="s">
        <v>2966</v>
      </c>
      <c r="J141" s="928"/>
      <c r="K141" s="927"/>
    </row>
    <row r="142" spans="2:11" ht="33.950000000000003" customHeight="1">
      <c r="B142" s="930"/>
      <c r="C142" s="929"/>
      <c r="D142" s="929"/>
      <c r="E142" s="929"/>
      <c r="F142" s="929"/>
      <c r="G142" s="929"/>
      <c r="H142" s="891"/>
      <c r="I142" s="932" t="s">
        <v>4977</v>
      </c>
      <c r="J142" s="928"/>
      <c r="K142" s="927"/>
    </row>
    <row r="143" spans="2:11" ht="57" customHeight="1">
      <c r="B143" s="930"/>
      <c r="C143" s="914"/>
      <c r="D143" s="914"/>
      <c r="E143" s="914"/>
      <c r="F143" s="914"/>
      <c r="G143" s="914"/>
      <c r="H143" s="891"/>
      <c r="I143" s="913" t="s">
        <v>4978</v>
      </c>
      <c r="J143" s="928"/>
      <c r="K143" s="927"/>
    </row>
    <row r="144" spans="2:11" ht="23.1" customHeight="1">
      <c r="B144" s="1152"/>
      <c r="C144" s="925"/>
      <c r="D144" s="918"/>
      <c r="E144" s="918"/>
      <c r="F144" s="925"/>
      <c r="G144" s="925"/>
      <c r="H144" s="895"/>
      <c r="I144" s="917"/>
      <c r="J144" s="924"/>
      <c r="K144" s="927"/>
    </row>
    <row r="145" spans="2:11" ht="23.1" customHeight="1">
      <c r="B145" s="1132"/>
      <c r="C145" s="1133" t="s">
        <v>2967</v>
      </c>
      <c r="D145" s="1135"/>
      <c r="E145" s="1135"/>
      <c r="F145" s="1134"/>
      <c r="G145" s="1134"/>
      <c r="H145" s="1139"/>
      <c r="I145" s="1137"/>
      <c r="J145" s="1138"/>
      <c r="K145" s="927"/>
    </row>
    <row r="146" spans="2:11" ht="23.1" customHeight="1">
      <c r="B146" s="930"/>
      <c r="C146" s="929"/>
      <c r="D146" s="929" t="s">
        <v>2968</v>
      </c>
      <c r="E146" s="929"/>
      <c r="F146" s="914"/>
      <c r="G146" s="914"/>
      <c r="H146" s="891"/>
      <c r="I146" s="913"/>
      <c r="J146" s="928"/>
      <c r="K146" s="927"/>
    </row>
    <row r="147" spans="2:11" ht="57" customHeight="1">
      <c r="B147" s="930"/>
      <c r="C147" s="929"/>
      <c r="D147" s="929"/>
      <c r="E147" s="929"/>
      <c r="F147" s="914"/>
      <c r="G147" s="914"/>
      <c r="H147" s="891"/>
      <c r="I147" s="913" t="s">
        <v>4979</v>
      </c>
      <c r="J147" s="928"/>
      <c r="K147" s="927"/>
    </row>
    <row r="148" spans="2:11" ht="68.099999999999994" customHeight="1">
      <c r="B148" s="930"/>
      <c r="C148" s="929"/>
      <c r="D148" s="929"/>
      <c r="E148" s="929"/>
      <c r="F148" s="914"/>
      <c r="G148" s="914"/>
      <c r="H148" s="891"/>
      <c r="I148" s="913" t="s">
        <v>2969</v>
      </c>
      <c r="J148" s="928"/>
      <c r="K148" s="927"/>
    </row>
    <row r="149" spans="2:11" ht="68.099999999999994" customHeight="1">
      <c r="B149" s="930"/>
      <c r="C149" s="929"/>
      <c r="D149" s="914"/>
      <c r="E149" s="929"/>
      <c r="F149" s="929"/>
      <c r="G149" s="929"/>
      <c r="H149" s="891"/>
      <c r="I149" s="913" t="s">
        <v>2970</v>
      </c>
      <c r="J149" s="928"/>
      <c r="K149" s="927"/>
    </row>
    <row r="150" spans="2:11" ht="90.95" customHeight="1">
      <c r="B150" s="926"/>
      <c r="C150" s="925"/>
      <c r="D150" s="918"/>
      <c r="E150" s="918"/>
      <c r="F150" s="925"/>
      <c r="G150" s="925"/>
      <c r="H150" s="895"/>
      <c r="I150" s="917" t="s">
        <v>4980</v>
      </c>
      <c r="J150" s="924"/>
      <c r="K150" s="927"/>
    </row>
    <row r="151" spans="2:11" ht="23.1" customHeight="1">
      <c r="B151" s="923"/>
      <c r="C151" s="922"/>
      <c r="D151" s="922" t="s">
        <v>2971</v>
      </c>
      <c r="E151" s="922"/>
      <c r="F151" s="916"/>
      <c r="G151" s="916"/>
      <c r="H151" s="902"/>
      <c r="I151" s="915"/>
      <c r="J151" s="921"/>
      <c r="K151" s="927"/>
    </row>
    <row r="152" spans="2:11" ht="57" customHeight="1">
      <c r="B152" s="930"/>
      <c r="C152" s="929"/>
      <c r="D152" s="929"/>
      <c r="E152" s="929"/>
      <c r="F152" s="914"/>
      <c r="G152" s="914"/>
      <c r="H152" s="891"/>
      <c r="I152" s="913" t="s">
        <v>4981</v>
      </c>
      <c r="J152" s="928"/>
      <c r="K152" s="927"/>
    </row>
    <row r="153" spans="2:11" ht="45.95" customHeight="1">
      <c r="B153" s="930"/>
      <c r="C153" s="929"/>
      <c r="D153" s="929"/>
      <c r="E153" s="929"/>
      <c r="F153" s="929"/>
      <c r="G153" s="929"/>
      <c r="H153" s="891"/>
      <c r="I153" s="913" t="s">
        <v>2972</v>
      </c>
      <c r="J153" s="928"/>
      <c r="K153" s="927"/>
    </row>
    <row r="154" spans="2:11" ht="33.950000000000003" customHeight="1">
      <c r="B154" s="930"/>
      <c r="C154" s="929"/>
      <c r="D154" s="914"/>
      <c r="E154" s="929"/>
      <c r="F154" s="929"/>
      <c r="G154" s="929"/>
      <c r="H154" s="891"/>
      <c r="I154" s="913" t="s">
        <v>4982</v>
      </c>
      <c r="J154" s="928"/>
      <c r="K154" s="927"/>
    </row>
    <row r="155" spans="2:11" ht="45.95" customHeight="1">
      <c r="B155" s="926"/>
      <c r="C155" s="925"/>
      <c r="D155" s="918"/>
      <c r="E155" s="925"/>
      <c r="F155" s="925"/>
      <c r="G155" s="925"/>
      <c r="H155" s="895"/>
      <c r="I155" s="917" t="s">
        <v>4983</v>
      </c>
      <c r="J155" s="924"/>
      <c r="K155" s="927"/>
    </row>
    <row r="156" spans="2:11" ht="23.1" customHeight="1">
      <c r="B156" s="923"/>
      <c r="C156" s="922"/>
      <c r="D156" s="916" t="s">
        <v>2973</v>
      </c>
      <c r="E156" s="922"/>
      <c r="F156" s="922"/>
      <c r="G156" s="922"/>
      <c r="H156" s="902"/>
      <c r="I156" s="915"/>
      <c r="J156" s="921"/>
      <c r="K156" s="927"/>
    </row>
    <row r="157" spans="2:11" ht="57" customHeight="1">
      <c r="B157" s="930"/>
      <c r="C157" s="929"/>
      <c r="D157" s="914"/>
      <c r="E157" s="914"/>
      <c r="F157" s="929"/>
      <c r="G157" s="929"/>
      <c r="H157" s="891"/>
      <c r="I157" s="913" t="s">
        <v>2974</v>
      </c>
      <c r="J157" s="928"/>
      <c r="K157" s="927"/>
    </row>
    <row r="158" spans="2:11" ht="68.099999999999994" customHeight="1">
      <c r="B158" s="930"/>
      <c r="C158" s="914"/>
      <c r="D158" s="914"/>
      <c r="E158" s="929"/>
      <c r="F158" s="914"/>
      <c r="G158" s="914"/>
      <c r="H158" s="891"/>
      <c r="I158" s="913" t="s">
        <v>5689</v>
      </c>
      <c r="J158" s="928"/>
      <c r="K158" s="927"/>
    </row>
    <row r="159" spans="2:11" ht="57" customHeight="1">
      <c r="B159" s="930"/>
      <c r="C159" s="914"/>
      <c r="D159" s="914"/>
      <c r="E159" s="914"/>
      <c r="F159" s="914"/>
      <c r="G159" s="914"/>
      <c r="H159" s="891"/>
      <c r="I159" s="913" t="s">
        <v>4984</v>
      </c>
      <c r="J159" s="928"/>
      <c r="K159" s="927"/>
    </row>
    <row r="160" spans="2:11" ht="68.099999999999994" customHeight="1">
      <c r="B160" s="926"/>
      <c r="C160" s="925"/>
      <c r="D160" s="918"/>
      <c r="E160" s="918"/>
      <c r="F160" s="925"/>
      <c r="G160" s="925"/>
      <c r="H160" s="895"/>
      <c r="I160" s="917" t="s">
        <v>4985</v>
      </c>
      <c r="J160" s="924"/>
      <c r="K160" s="927"/>
    </row>
    <row r="161" spans="2:11" ht="23.1" customHeight="1">
      <c r="B161" s="923"/>
      <c r="C161" s="922"/>
      <c r="D161" s="916" t="s">
        <v>2975</v>
      </c>
      <c r="E161" s="916"/>
      <c r="F161" s="922"/>
      <c r="G161" s="922"/>
      <c r="H161" s="902"/>
      <c r="I161" s="915"/>
      <c r="J161" s="921"/>
      <c r="K161" s="927"/>
    </row>
    <row r="162" spans="2:11" ht="45.95" customHeight="1">
      <c r="B162" s="926"/>
      <c r="C162" s="925"/>
      <c r="D162" s="918"/>
      <c r="E162" s="918"/>
      <c r="F162" s="918"/>
      <c r="G162" s="918"/>
      <c r="H162" s="895"/>
      <c r="I162" s="917" t="s">
        <v>2588</v>
      </c>
      <c r="J162" s="924"/>
      <c r="K162" s="927"/>
    </row>
    <row r="163" spans="2:11" ht="23.1" customHeight="1">
      <c r="B163" s="923"/>
      <c r="C163" s="922"/>
      <c r="D163" s="922" t="s">
        <v>2976</v>
      </c>
      <c r="E163" s="916"/>
      <c r="F163" s="916"/>
      <c r="G163" s="916"/>
      <c r="H163" s="1153"/>
      <c r="I163" s="915"/>
      <c r="J163" s="921"/>
      <c r="K163" s="927"/>
    </row>
    <row r="164" spans="2:11" ht="45.95" customHeight="1">
      <c r="B164" s="930"/>
      <c r="C164" s="929"/>
      <c r="D164" s="929"/>
      <c r="E164" s="914"/>
      <c r="F164" s="914"/>
      <c r="G164" s="914"/>
      <c r="H164" s="910"/>
      <c r="I164" s="913" t="s">
        <v>2977</v>
      </c>
      <c r="J164" s="928"/>
      <c r="K164" s="927"/>
    </row>
    <row r="165" spans="2:11" ht="45.95" customHeight="1">
      <c r="B165" s="926"/>
      <c r="C165" s="918"/>
      <c r="D165" s="918"/>
      <c r="E165" s="925"/>
      <c r="F165" s="918"/>
      <c r="G165" s="918"/>
      <c r="H165" s="895"/>
      <c r="I165" s="917" t="s">
        <v>4986</v>
      </c>
      <c r="J165" s="924"/>
      <c r="K165" s="927"/>
    </row>
    <row r="166" spans="2:11" ht="23.1" customHeight="1">
      <c r="B166" s="923"/>
      <c r="C166" s="916"/>
      <c r="D166" s="916" t="s">
        <v>2978</v>
      </c>
      <c r="E166" s="922"/>
      <c r="F166" s="922"/>
      <c r="G166" s="922"/>
      <c r="H166" s="902"/>
      <c r="I166" s="915"/>
      <c r="J166" s="921"/>
      <c r="K166" s="927"/>
    </row>
    <row r="167" spans="2:11" ht="33.950000000000003" customHeight="1">
      <c r="B167" s="926"/>
      <c r="C167" s="925"/>
      <c r="D167" s="925"/>
      <c r="E167" s="925"/>
      <c r="F167" s="918"/>
      <c r="G167" s="918"/>
      <c r="H167" s="895"/>
      <c r="I167" s="917" t="s">
        <v>2979</v>
      </c>
      <c r="J167" s="924"/>
      <c r="K167" s="927"/>
    </row>
    <row r="168" spans="2:11" ht="23.1" customHeight="1">
      <c r="B168" s="1050" t="s">
        <v>2980</v>
      </c>
      <c r="C168" s="941"/>
      <c r="D168" s="920"/>
      <c r="E168" s="920"/>
      <c r="F168" s="920"/>
      <c r="G168" s="920"/>
      <c r="H168" s="899"/>
      <c r="I168" s="919"/>
      <c r="J168" s="940"/>
      <c r="K168" s="927"/>
    </row>
    <row r="169" spans="2:11" ht="33.950000000000003" customHeight="1">
      <c r="B169" s="930"/>
      <c r="C169" s="929"/>
      <c r="D169" s="914"/>
      <c r="E169" s="929"/>
      <c r="F169" s="914"/>
      <c r="G169" s="914"/>
      <c r="H169" s="891"/>
      <c r="I169" s="913" t="s">
        <v>2981</v>
      </c>
      <c r="J169" s="928"/>
      <c r="K169" s="927"/>
    </row>
    <row r="170" spans="2:11" ht="33.950000000000003" customHeight="1">
      <c r="B170" s="930"/>
      <c r="C170" s="929"/>
      <c r="D170" s="914"/>
      <c r="E170" s="914"/>
      <c r="F170" s="914"/>
      <c r="G170" s="914"/>
      <c r="H170" s="891"/>
      <c r="I170" s="913" t="s">
        <v>4987</v>
      </c>
      <c r="J170" s="928"/>
      <c r="K170" s="927"/>
    </row>
    <row r="171" spans="2:11" ht="23.1" customHeight="1">
      <c r="B171" s="930" t="s">
        <v>4988</v>
      </c>
      <c r="C171" s="929"/>
      <c r="D171" s="929"/>
      <c r="E171" s="914"/>
      <c r="F171" s="914"/>
      <c r="G171" s="914"/>
      <c r="H171" s="910"/>
      <c r="I171" s="913"/>
      <c r="J171" s="934"/>
      <c r="K171" s="927"/>
    </row>
    <row r="172" spans="2:11" ht="23.1" customHeight="1">
      <c r="B172" s="926"/>
      <c r="C172" s="918"/>
      <c r="D172" s="918"/>
      <c r="E172" s="918"/>
      <c r="F172" s="918"/>
      <c r="G172" s="918"/>
      <c r="H172" s="895"/>
      <c r="I172" s="917"/>
      <c r="J172" s="924"/>
      <c r="K172" s="927"/>
    </row>
    <row r="173" spans="2:11" ht="23.1" customHeight="1">
      <c r="B173" s="1050" t="s">
        <v>2982</v>
      </c>
      <c r="C173" s="920"/>
      <c r="D173" s="920"/>
      <c r="E173" s="920"/>
      <c r="F173" s="920"/>
      <c r="G173" s="920"/>
      <c r="H173" s="899"/>
      <c r="I173" s="919"/>
      <c r="J173" s="940"/>
      <c r="K173" s="927"/>
    </row>
    <row r="174" spans="2:11" ht="23.1" customHeight="1">
      <c r="B174" s="1051" t="s">
        <v>658</v>
      </c>
      <c r="C174" s="939"/>
      <c r="D174" s="939"/>
      <c r="E174" s="939"/>
      <c r="F174" s="939"/>
      <c r="G174" s="939"/>
      <c r="H174" s="906"/>
      <c r="I174" s="937"/>
      <c r="J174" s="1052"/>
      <c r="K174" s="927"/>
    </row>
    <row r="175" spans="2:11" ht="23.1" customHeight="1">
      <c r="B175" s="1125"/>
      <c r="C175" s="1154" t="s">
        <v>2608</v>
      </c>
      <c r="D175" s="1127"/>
      <c r="E175" s="1127"/>
      <c r="F175" s="1127"/>
      <c r="G175" s="1127"/>
      <c r="H175" s="1129"/>
      <c r="I175" s="1130"/>
      <c r="J175" s="1131"/>
      <c r="K175" s="927"/>
    </row>
    <row r="176" spans="2:11" ht="23.1" customHeight="1">
      <c r="B176" s="930"/>
      <c r="C176" s="929"/>
      <c r="D176" s="914" t="s">
        <v>2607</v>
      </c>
      <c r="E176" s="929"/>
      <c r="F176" s="914"/>
      <c r="G176" s="914"/>
      <c r="H176" s="891"/>
      <c r="I176" s="913"/>
      <c r="J176" s="928"/>
      <c r="K176" s="927"/>
    </row>
    <row r="177" spans="2:11" ht="80.099999999999994" customHeight="1">
      <c r="B177" s="926"/>
      <c r="C177" s="925"/>
      <c r="D177" s="918"/>
      <c r="E177" s="918"/>
      <c r="F177" s="918"/>
      <c r="G177" s="918"/>
      <c r="H177" s="895"/>
      <c r="I177" s="917" t="s">
        <v>5690</v>
      </c>
      <c r="J177" s="924"/>
      <c r="K177" s="927"/>
    </row>
    <row r="178" spans="2:11" ht="23.1" customHeight="1">
      <c r="B178" s="923"/>
      <c r="C178" s="922"/>
      <c r="D178" s="916" t="s">
        <v>2606</v>
      </c>
      <c r="E178" s="916"/>
      <c r="F178" s="916"/>
      <c r="G178" s="916"/>
      <c r="H178" s="902"/>
      <c r="I178" s="915"/>
      <c r="J178" s="921"/>
      <c r="K178" s="927"/>
    </row>
    <row r="179" spans="2:11" ht="23.1" customHeight="1">
      <c r="B179" s="930"/>
      <c r="C179" s="929"/>
      <c r="D179" s="914"/>
      <c r="E179" s="914" t="s">
        <v>2605</v>
      </c>
      <c r="F179" s="914"/>
      <c r="G179" s="914"/>
      <c r="H179" s="891"/>
      <c r="I179" s="913"/>
      <c r="J179" s="928"/>
      <c r="K179" s="927"/>
    </row>
    <row r="180" spans="2:11" ht="33.950000000000003" customHeight="1">
      <c r="B180" s="931"/>
      <c r="C180" s="929"/>
      <c r="D180" s="929"/>
      <c r="E180" s="914"/>
      <c r="F180" s="914"/>
      <c r="G180" s="914"/>
      <c r="H180" s="910"/>
      <c r="I180" s="913" t="s">
        <v>2983</v>
      </c>
      <c r="J180" s="934"/>
      <c r="K180" s="927"/>
    </row>
    <row r="181" spans="2:11" ht="23.1" customHeight="1">
      <c r="B181" s="930"/>
      <c r="C181" s="929"/>
      <c r="D181" s="929"/>
      <c r="E181" s="914"/>
      <c r="F181" s="914" t="s">
        <v>2604</v>
      </c>
      <c r="G181" s="914"/>
      <c r="H181" s="910"/>
      <c r="I181" s="913"/>
      <c r="J181" s="934"/>
      <c r="K181" s="927"/>
    </row>
    <row r="182" spans="2:11" ht="33.950000000000003" customHeight="1">
      <c r="B182" s="930"/>
      <c r="C182" s="914"/>
      <c r="D182" s="914"/>
      <c r="E182" s="914"/>
      <c r="F182" s="914"/>
      <c r="G182" s="914"/>
      <c r="H182" s="891"/>
      <c r="I182" s="913" t="s">
        <v>2600</v>
      </c>
      <c r="J182" s="934"/>
      <c r="K182" s="927"/>
    </row>
    <row r="183" spans="2:11" ht="23.1" customHeight="1">
      <c r="B183" s="930"/>
      <c r="C183" s="914"/>
      <c r="D183" s="914"/>
      <c r="E183" s="914"/>
      <c r="F183" s="914" t="s">
        <v>2603</v>
      </c>
      <c r="G183" s="914"/>
      <c r="H183" s="891"/>
      <c r="I183" s="913"/>
      <c r="J183" s="934"/>
      <c r="K183" s="927"/>
    </row>
    <row r="184" spans="2:11" ht="33.950000000000003" customHeight="1">
      <c r="B184" s="930"/>
      <c r="C184" s="929"/>
      <c r="D184" s="929"/>
      <c r="E184" s="914"/>
      <c r="F184" s="914"/>
      <c r="G184" s="914"/>
      <c r="H184" s="910"/>
      <c r="I184" s="913" t="s">
        <v>2602</v>
      </c>
      <c r="J184" s="934"/>
      <c r="K184" s="927"/>
    </row>
    <row r="185" spans="2:11" ht="45.95" customHeight="1">
      <c r="B185" s="930"/>
      <c r="C185" s="914"/>
      <c r="D185" s="914"/>
      <c r="E185" s="914"/>
      <c r="F185" s="914"/>
      <c r="G185" s="914"/>
      <c r="H185" s="891"/>
      <c r="I185" s="913" t="s">
        <v>2984</v>
      </c>
      <c r="J185" s="934"/>
      <c r="K185" s="927"/>
    </row>
    <row r="186" spans="2:11" ht="23.1" customHeight="1">
      <c r="B186" s="930"/>
      <c r="C186" s="914"/>
      <c r="D186" s="914"/>
      <c r="E186" s="914"/>
      <c r="F186" s="914" t="s">
        <v>2985</v>
      </c>
      <c r="G186" s="914"/>
      <c r="H186" s="891"/>
      <c r="I186" s="913"/>
      <c r="J186" s="934"/>
      <c r="K186" s="927"/>
    </row>
    <row r="187" spans="2:11" ht="45.95" customHeight="1">
      <c r="B187" s="892"/>
      <c r="C187" s="914"/>
      <c r="D187" s="929"/>
      <c r="E187" s="914"/>
      <c r="F187" s="914"/>
      <c r="G187" s="914"/>
      <c r="H187" s="891"/>
      <c r="I187" s="913" t="s">
        <v>2986</v>
      </c>
      <c r="J187" s="934"/>
      <c r="K187" s="927"/>
    </row>
    <row r="188" spans="2:11" ht="170.1" customHeight="1">
      <c r="B188" s="930"/>
      <c r="C188" s="929"/>
      <c r="D188" s="929"/>
      <c r="E188" s="914"/>
      <c r="F188" s="914"/>
      <c r="G188" s="914"/>
      <c r="H188" s="910"/>
      <c r="I188" s="913" t="s">
        <v>5691</v>
      </c>
      <c r="J188" s="934"/>
      <c r="K188" s="927"/>
    </row>
    <row r="189" spans="2:11" ht="57" customHeight="1">
      <c r="B189" s="930"/>
      <c r="C189" s="914"/>
      <c r="D189" s="914"/>
      <c r="E189" s="914"/>
      <c r="F189" s="914"/>
      <c r="G189" s="914"/>
      <c r="H189" s="891"/>
      <c r="I189" s="913" t="s">
        <v>2987</v>
      </c>
      <c r="J189" s="934"/>
      <c r="K189" s="927"/>
    </row>
    <row r="190" spans="2:11" ht="23.1" customHeight="1">
      <c r="B190" s="930"/>
      <c r="C190" s="914"/>
      <c r="D190" s="914"/>
      <c r="E190" s="914"/>
      <c r="F190" s="914" t="s">
        <v>2601</v>
      </c>
      <c r="G190" s="914"/>
      <c r="H190" s="891"/>
      <c r="I190" s="913"/>
      <c r="J190" s="934"/>
      <c r="K190" s="927"/>
    </row>
    <row r="191" spans="2:11" ht="57" customHeight="1">
      <c r="B191" s="930"/>
      <c r="C191" s="929"/>
      <c r="D191" s="929"/>
      <c r="E191" s="929"/>
      <c r="F191" s="914"/>
      <c r="G191" s="914"/>
      <c r="H191" s="891"/>
      <c r="I191" s="913" t="s">
        <v>2988</v>
      </c>
      <c r="J191" s="928"/>
      <c r="K191" s="927"/>
    </row>
    <row r="192" spans="2:11" ht="23.1" customHeight="1">
      <c r="B192" s="930"/>
      <c r="C192" s="929"/>
      <c r="D192" s="914"/>
      <c r="E192" s="929"/>
      <c r="F192" s="929" t="s">
        <v>2989</v>
      </c>
      <c r="G192" s="929"/>
      <c r="H192" s="891"/>
      <c r="I192" s="913"/>
      <c r="J192" s="934"/>
      <c r="K192" s="927"/>
    </row>
    <row r="193" spans="2:11" ht="113.1" customHeight="1">
      <c r="B193" s="930"/>
      <c r="C193" s="929"/>
      <c r="D193" s="914"/>
      <c r="E193" s="914"/>
      <c r="F193" s="929"/>
      <c r="G193" s="929"/>
      <c r="H193" s="891"/>
      <c r="I193" s="932" t="s">
        <v>5692</v>
      </c>
      <c r="J193" s="928"/>
      <c r="K193" s="927"/>
    </row>
    <row r="194" spans="2:11" ht="23.1" customHeight="1">
      <c r="B194" s="892"/>
      <c r="C194" s="914"/>
      <c r="D194" s="929"/>
      <c r="E194" s="914"/>
      <c r="F194" s="914" t="s">
        <v>2990</v>
      </c>
      <c r="G194" s="914"/>
      <c r="H194" s="891"/>
      <c r="I194" s="913"/>
      <c r="J194" s="934"/>
      <c r="K194" s="927"/>
    </row>
    <row r="195" spans="2:11" ht="33.950000000000003" customHeight="1">
      <c r="B195" s="930"/>
      <c r="C195" s="929"/>
      <c r="D195" s="914"/>
      <c r="E195" s="914"/>
      <c r="F195" s="929"/>
      <c r="G195" s="929"/>
      <c r="H195" s="891"/>
      <c r="I195" s="913" t="s">
        <v>5693</v>
      </c>
      <c r="J195" s="928"/>
      <c r="K195" s="927"/>
    </row>
    <row r="196" spans="2:11" ht="23.1" customHeight="1">
      <c r="B196" s="930"/>
      <c r="C196" s="929"/>
      <c r="D196" s="929"/>
      <c r="E196" s="914"/>
      <c r="F196" s="914" t="s">
        <v>2991</v>
      </c>
      <c r="G196" s="914"/>
      <c r="H196" s="891"/>
      <c r="I196" s="913"/>
      <c r="J196" s="928"/>
      <c r="K196" s="927"/>
    </row>
    <row r="197" spans="2:11" ht="33.950000000000003" customHeight="1">
      <c r="B197" s="930"/>
      <c r="C197" s="914"/>
      <c r="D197" s="929"/>
      <c r="E197" s="929"/>
      <c r="F197" s="914"/>
      <c r="G197" s="914"/>
      <c r="H197" s="891"/>
      <c r="I197" s="913" t="s">
        <v>2992</v>
      </c>
      <c r="J197" s="928"/>
      <c r="K197" s="927"/>
    </row>
    <row r="198" spans="2:11" ht="23.1" customHeight="1">
      <c r="B198" s="931"/>
      <c r="C198" s="914"/>
      <c r="D198" s="929"/>
      <c r="E198" s="914"/>
      <c r="F198" s="914" t="s">
        <v>2993</v>
      </c>
      <c r="G198" s="914"/>
      <c r="H198" s="891"/>
      <c r="I198" s="913"/>
      <c r="J198" s="928"/>
      <c r="K198" s="927"/>
    </row>
    <row r="199" spans="2:11" ht="45.95" customHeight="1">
      <c r="B199" s="930"/>
      <c r="C199" s="929"/>
      <c r="D199" s="929"/>
      <c r="E199" s="914"/>
      <c r="F199" s="929"/>
      <c r="G199" s="929"/>
      <c r="H199" s="891"/>
      <c r="I199" s="913" t="s">
        <v>5694</v>
      </c>
      <c r="J199" s="928"/>
      <c r="K199" s="927"/>
    </row>
    <row r="200" spans="2:11" ht="23.1" customHeight="1">
      <c r="B200" s="930"/>
      <c r="C200" s="929"/>
      <c r="D200" s="929"/>
      <c r="E200" s="914"/>
      <c r="F200" s="929" t="s">
        <v>2994</v>
      </c>
      <c r="G200" s="929"/>
      <c r="H200" s="891"/>
      <c r="I200" s="913"/>
      <c r="J200" s="928"/>
      <c r="K200" s="927"/>
    </row>
    <row r="201" spans="2:11" ht="33.950000000000003" customHeight="1">
      <c r="B201" s="930"/>
      <c r="C201" s="929"/>
      <c r="D201" s="929"/>
      <c r="E201" s="914"/>
      <c r="F201" s="929"/>
      <c r="G201" s="929"/>
      <c r="H201" s="891"/>
      <c r="I201" s="913" t="s">
        <v>2995</v>
      </c>
      <c r="J201" s="928"/>
      <c r="K201" s="927"/>
    </row>
    <row r="202" spans="2:11" ht="33.950000000000003" customHeight="1">
      <c r="B202" s="926"/>
      <c r="C202" s="925"/>
      <c r="D202" s="925"/>
      <c r="E202" s="918"/>
      <c r="F202" s="918"/>
      <c r="G202" s="918"/>
      <c r="H202" s="909"/>
      <c r="I202" s="1155" t="s">
        <v>4989</v>
      </c>
      <c r="J202" s="935"/>
      <c r="K202" s="927"/>
    </row>
    <row r="203" spans="2:11" ht="23.1" customHeight="1">
      <c r="B203" s="923"/>
      <c r="C203" s="922"/>
      <c r="D203" s="922"/>
      <c r="E203" s="922" t="s">
        <v>2599</v>
      </c>
      <c r="F203" s="916"/>
      <c r="G203" s="916"/>
      <c r="H203" s="902"/>
      <c r="I203" s="915"/>
      <c r="J203" s="921"/>
      <c r="K203" s="927"/>
    </row>
    <row r="204" spans="2:11" ht="23.1" customHeight="1">
      <c r="B204" s="930"/>
      <c r="C204" s="929"/>
      <c r="D204" s="929"/>
      <c r="E204" s="914"/>
      <c r="F204" s="914" t="s">
        <v>2594</v>
      </c>
      <c r="G204" s="914"/>
      <c r="H204" s="891"/>
      <c r="I204" s="913"/>
      <c r="J204" s="928"/>
      <c r="K204" s="927"/>
    </row>
    <row r="205" spans="2:11" ht="33.950000000000003" customHeight="1">
      <c r="B205" s="930"/>
      <c r="C205" s="929"/>
      <c r="D205" s="929"/>
      <c r="E205" s="914"/>
      <c r="F205" s="914"/>
      <c r="G205" s="914"/>
      <c r="H205" s="910"/>
      <c r="I205" s="932" t="s">
        <v>2996</v>
      </c>
      <c r="J205" s="934"/>
      <c r="K205" s="927"/>
    </row>
    <row r="206" spans="2:11" ht="23.1" customHeight="1">
      <c r="B206" s="930"/>
      <c r="C206" s="929"/>
      <c r="D206" s="929"/>
      <c r="E206" s="914"/>
      <c r="F206" s="914" t="s">
        <v>2593</v>
      </c>
      <c r="G206" s="914"/>
      <c r="H206" s="910"/>
      <c r="I206" s="932"/>
      <c r="J206" s="934"/>
      <c r="K206" s="927"/>
    </row>
    <row r="207" spans="2:11" ht="23.1" customHeight="1">
      <c r="B207" s="892"/>
      <c r="C207" s="914"/>
      <c r="D207" s="929"/>
      <c r="E207" s="914"/>
      <c r="F207" s="914"/>
      <c r="G207" s="914"/>
      <c r="H207" s="891"/>
      <c r="I207" s="913" t="s">
        <v>2598</v>
      </c>
      <c r="J207" s="934"/>
      <c r="K207" s="927"/>
    </row>
    <row r="208" spans="2:11" ht="23.1" customHeight="1">
      <c r="B208" s="892"/>
      <c r="C208" s="914"/>
      <c r="D208" s="914"/>
      <c r="E208" s="914"/>
      <c r="F208" s="914" t="s">
        <v>2591</v>
      </c>
      <c r="G208" s="914"/>
      <c r="H208" s="891"/>
      <c r="I208" s="913"/>
      <c r="J208" s="928"/>
      <c r="K208" s="927"/>
    </row>
    <row r="209" spans="2:11" ht="45.95" customHeight="1">
      <c r="B209" s="930"/>
      <c r="C209" s="914"/>
      <c r="D209" s="914"/>
      <c r="E209" s="929"/>
      <c r="F209" s="914"/>
      <c r="G209" s="914"/>
      <c r="H209" s="891"/>
      <c r="I209" s="913" t="s">
        <v>2997</v>
      </c>
      <c r="J209" s="928"/>
      <c r="K209" s="927"/>
    </row>
    <row r="210" spans="2:11" ht="23.1" customHeight="1">
      <c r="B210" s="930"/>
      <c r="C210" s="914"/>
      <c r="D210" s="914"/>
      <c r="E210" s="929"/>
      <c r="F210" s="914" t="s">
        <v>2597</v>
      </c>
      <c r="G210" s="914"/>
      <c r="H210" s="891"/>
      <c r="I210" s="913"/>
      <c r="J210" s="928"/>
      <c r="K210" s="927"/>
    </row>
    <row r="211" spans="2:11" ht="33.950000000000003" customHeight="1">
      <c r="B211" s="930"/>
      <c r="C211" s="914"/>
      <c r="D211" s="929"/>
      <c r="E211" s="929"/>
      <c r="F211" s="914"/>
      <c r="G211" s="914"/>
      <c r="H211" s="891"/>
      <c r="I211" s="913" t="s">
        <v>2998</v>
      </c>
      <c r="J211" s="933"/>
      <c r="K211" s="927"/>
    </row>
    <row r="212" spans="2:11" ht="23.1" customHeight="1">
      <c r="B212" s="892"/>
      <c r="C212" s="914"/>
      <c r="D212" s="929"/>
      <c r="E212" s="914"/>
      <c r="F212" s="914" t="s">
        <v>2596</v>
      </c>
      <c r="G212" s="914"/>
      <c r="H212" s="891"/>
      <c r="I212" s="913"/>
      <c r="J212" s="928"/>
      <c r="K212" s="927"/>
    </row>
    <row r="213" spans="2:11" ht="45.95" customHeight="1">
      <c r="B213" s="930"/>
      <c r="C213" s="914"/>
      <c r="D213" s="914"/>
      <c r="E213" s="914"/>
      <c r="F213" s="914"/>
      <c r="G213" s="914"/>
      <c r="H213" s="891"/>
      <c r="I213" s="913" t="s">
        <v>5695</v>
      </c>
      <c r="J213" s="928"/>
      <c r="K213" s="927"/>
    </row>
    <row r="214" spans="2:11" ht="90.95" customHeight="1">
      <c r="B214" s="930"/>
      <c r="C214" s="914"/>
      <c r="D214" s="914"/>
      <c r="E214" s="914"/>
      <c r="F214" s="914"/>
      <c r="G214" s="914"/>
      <c r="H214" s="891"/>
      <c r="I214" s="913" t="s">
        <v>5696</v>
      </c>
      <c r="J214" s="928"/>
      <c r="K214" s="927"/>
    </row>
    <row r="215" spans="2:11" ht="102" customHeight="1">
      <c r="B215" s="930"/>
      <c r="C215" s="914"/>
      <c r="D215" s="914"/>
      <c r="E215" s="914"/>
      <c r="F215" s="914"/>
      <c r="G215" s="914"/>
      <c r="H215" s="891"/>
      <c r="I215" s="913" t="s">
        <v>4990</v>
      </c>
      <c r="J215" s="928"/>
      <c r="K215" s="927"/>
    </row>
    <row r="216" spans="2:11" ht="33.950000000000003" customHeight="1">
      <c r="B216" s="892"/>
      <c r="C216" s="914"/>
      <c r="D216" s="914"/>
      <c r="E216" s="914"/>
      <c r="F216" s="914"/>
      <c r="G216" s="914"/>
      <c r="H216" s="891"/>
      <c r="I216" s="913" t="s">
        <v>4991</v>
      </c>
      <c r="J216" s="928"/>
      <c r="K216" s="927"/>
    </row>
    <row r="217" spans="2:11" ht="57" customHeight="1">
      <c r="B217" s="930"/>
      <c r="C217" s="914"/>
      <c r="D217" s="914"/>
      <c r="E217" s="929"/>
      <c r="F217" s="914"/>
      <c r="G217" s="914"/>
      <c r="H217" s="891"/>
      <c r="I217" s="913" t="s">
        <v>5697</v>
      </c>
      <c r="J217" s="928"/>
      <c r="K217" s="927"/>
    </row>
    <row r="218" spans="2:11" ht="33.950000000000003" customHeight="1">
      <c r="B218" s="930"/>
      <c r="C218" s="929"/>
      <c r="D218" s="929"/>
      <c r="E218" s="929"/>
      <c r="F218" s="914"/>
      <c r="G218" s="914"/>
      <c r="H218" s="910"/>
      <c r="I218" s="932" t="s">
        <v>5698</v>
      </c>
      <c r="J218" s="928"/>
      <c r="K218" s="927"/>
    </row>
    <row r="219" spans="2:11" ht="45.95" customHeight="1">
      <c r="B219" s="930"/>
      <c r="C219" s="914"/>
      <c r="D219" s="914"/>
      <c r="E219" s="929"/>
      <c r="F219" s="914"/>
      <c r="G219" s="914"/>
      <c r="H219" s="891"/>
      <c r="I219" s="913" t="s">
        <v>4992</v>
      </c>
      <c r="J219" s="928"/>
      <c r="K219" s="927"/>
    </row>
    <row r="220" spans="2:11" ht="57" customHeight="1">
      <c r="B220" s="931"/>
      <c r="C220" s="914"/>
      <c r="D220" s="914"/>
      <c r="E220" s="929"/>
      <c r="F220" s="914"/>
      <c r="G220" s="914"/>
      <c r="H220" s="891"/>
      <c r="I220" s="913" t="s">
        <v>5699</v>
      </c>
      <c r="J220" s="928"/>
      <c r="K220" s="927"/>
    </row>
    <row r="221" spans="2:11" ht="33.950000000000003" customHeight="1">
      <c r="B221" s="930"/>
      <c r="C221" s="914"/>
      <c r="D221" s="914"/>
      <c r="E221" s="929"/>
      <c r="F221" s="914"/>
      <c r="G221" s="914"/>
      <c r="H221" s="891"/>
      <c r="I221" s="913" t="s">
        <v>5700</v>
      </c>
      <c r="J221" s="928"/>
      <c r="K221" s="927"/>
    </row>
    <row r="222" spans="2:11" ht="57" customHeight="1">
      <c r="B222" s="926"/>
      <c r="C222" s="925"/>
      <c r="D222" s="925"/>
      <c r="E222" s="918"/>
      <c r="F222" s="925"/>
      <c r="G222" s="925"/>
      <c r="H222" s="895"/>
      <c r="I222" s="917" t="s">
        <v>4993</v>
      </c>
      <c r="J222" s="924"/>
      <c r="K222" s="927"/>
    </row>
    <row r="223" spans="2:11" ht="23.1" customHeight="1">
      <c r="B223" s="903"/>
      <c r="C223" s="922"/>
      <c r="D223" s="916"/>
      <c r="E223" s="916" t="s">
        <v>2595</v>
      </c>
      <c r="F223" s="916"/>
      <c r="G223" s="916"/>
      <c r="H223" s="902"/>
      <c r="I223" s="915"/>
      <c r="J223" s="921"/>
      <c r="K223" s="927"/>
    </row>
    <row r="224" spans="2:11" ht="23.1" customHeight="1">
      <c r="B224" s="930"/>
      <c r="C224" s="929"/>
      <c r="D224" s="914"/>
      <c r="E224" s="914"/>
      <c r="F224" s="914" t="s">
        <v>2594</v>
      </c>
      <c r="G224" s="914"/>
      <c r="H224" s="891"/>
      <c r="I224" s="913"/>
      <c r="J224" s="928"/>
      <c r="K224" s="927"/>
    </row>
    <row r="225" spans="2:11" ht="33.950000000000003" customHeight="1">
      <c r="B225" s="930"/>
      <c r="C225" s="929"/>
      <c r="D225" s="914"/>
      <c r="E225" s="914"/>
      <c r="F225" s="914"/>
      <c r="G225" s="914"/>
      <c r="H225" s="891"/>
      <c r="I225" s="913" t="s">
        <v>2999</v>
      </c>
      <c r="J225" s="928"/>
      <c r="K225" s="927"/>
    </row>
    <row r="226" spans="2:11" ht="33.950000000000003" customHeight="1">
      <c r="B226" s="930"/>
      <c r="C226" s="929"/>
      <c r="D226" s="914"/>
      <c r="E226" s="914"/>
      <c r="F226" s="914"/>
      <c r="G226" s="914"/>
      <c r="H226" s="891"/>
      <c r="I226" s="913" t="s">
        <v>4994</v>
      </c>
      <c r="J226" s="928"/>
      <c r="K226" s="927"/>
    </row>
    <row r="227" spans="2:11" ht="23.1" customHeight="1">
      <c r="B227" s="930"/>
      <c r="C227" s="929"/>
      <c r="D227" s="914"/>
      <c r="E227" s="914"/>
      <c r="F227" s="914"/>
      <c r="G227" s="914" t="s">
        <v>4995</v>
      </c>
      <c r="H227" s="891"/>
      <c r="I227" s="913"/>
      <c r="J227" s="928"/>
      <c r="K227" s="927"/>
    </row>
    <row r="228" spans="2:11" ht="33.950000000000003" customHeight="1">
      <c r="B228" s="930"/>
      <c r="C228" s="929"/>
      <c r="D228" s="914"/>
      <c r="E228" s="914"/>
      <c r="F228" s="914"/>
      <c r="G228" s="914"/>
      <c r="H228" s="891"/>
      <c r="I228" s="913" t="s">
        <v>4996</v>
      </c>
      <c r="J228" s="928"/>
      <c r="K228" s="927"/>
    </row>
    <row r="229" spans="2:11" ht="23.1" customHeight="1">
      <c r="B229" s="930"/>
      <c r="C229" s="929"/>
      <c r="D229" s="914"/>
      <c r="E229" s="914"/>
      <c r="F229" s="914"/>
      <c r="G229" s="914"/>
      <c r="H229" s="891"/>
      <c r="I229" s="913" t="s">
        <v>4997</v>
      </c>
      <c r="J229" s="928"/>
      <c r="K229" s="927"/>
    </row>
    <row r="230" spans="2:11" ht="23.1" customHeight="1">
      <c r="B230" s="930"/>
      <c r="C230" s="929"/>
      <c r="D230" s="914"/>
      <c r="E230" s="914"/>
      <c r="F230" s="914"/>
      <c r="G230" s="914"/>
      <c r="H230" s="891"/>
      <c r="I230" s="913" t="s">
        <v>4998</v>
      </c>
      <c r="J230" s="928"/>
      <c r="K230" s="927"/>
    </row>
    <row r="231" spans="2:11" ht="23.1" customHeight="1">
      <c r="B231" s="930"/>
      <c r="C231" s="929"/>
      <c r="D231" s="914"/>
      <c r="E231" s="914"/>
      <c r="F231" s="914"/>
      <c r="G231" s="914"/>
      <c r="H231" s="891"/>
      <c r="I231" s="913" t="s">
        <v>4999</v>
      </c>
      <c r="J231" s="928"/>
      <c r="K231" s="927"/>
    </row>
    <row r="232" spans="2:11" ht="23.1" customHeight="1">
      <c r="B232" s="930"/>
      <c r="C232" s="929"/>
      <c r="D232" s="914"/>
      <c r="E232" s="914"/>
      <c r="F232" s="914"/>
      <c r="G232" s="914"/>
      <c r="H232" s="891"/>
      <c r="I232" s="913" t="s">
        <v>5000</v>
      </c>
      <c r="J232" s="928"/>
      <c r="K232" s="927"/>
    </row>
    <row r="233" spans="2:11" ht="23.1" customHeight="1">
      <c r="B233" s="930"/>
      <c r="C233" s="929"/>
      <c r="D233" s="914"/>
      <c r="E233" s="914"/>
      <c r="F233" s="914"/>
      <c r="G233" s="914"/>
      <c r="H233" s="891"/>
      <c r="I233" s="913" t="s">
        <v>5001</v>
      </c>
      <c r="J233" s="928"/>
      <c r="K233" s="927"/>
    </row>
    <row r="234" spans="2:11" ht="23.1" customHeight="1">
      <c r="B234" s="930"/>
      <c r="C234" s="929"/>
      <c r="D234" s="914"/>
      <c r="E234" s="914"/>
      <c r="F234" s="914"/>
      <c r="G234" s="914"/>
      <c r="H234" s="891"/>
      <c r="I234" s="913" t="s">
        <v>5002</v>
      </c>
      <c r="J234" s="928"/>
      <c r="K234" s="927"/>
    </row>
    <row r="235" spans="2:11" ht="23.1" customHeight="1">
      <c r="B235" s="930"/>
      <c r="C235" s="929"/>
      <c r="D235" s="914"/>
      <c r="E235" s="914"/>
      <c r="F235" s="914"/>
      <c r="G235" s="914" t="s">
        <v>5003</v>
      </c>
      <c r="H235" s="891"/>
      <c r="I235" s="913"/>
      <c r="J235" s="928"/>
      <c r="K235" s="927"/>
    </row>
    <row r="236" spans="2:11" ht="23.1" customHeight="1">
      <c r="B236" s="930"/>
      <c r="C236" s="929"/>
      <c r="D236" s="914"/>
      <c r="E236" s="914"/>
      <c r="F236" s="914"/>
      <c r="G236" s="914"/>
      <c r="H236" s="891"/>
      <c r="I236" s="913" t="s">
        <v>5004</v>
      </c>
      <c r="J236" s="928"/>
      <c r="K236" s="927"/>
    </row>
    <row r="237" spans="2:11" ht="23.1" customHeight="1">
      <c r="B237" s="930"/>
      <c r="C237" s="929"/>
      <c r="D237" s="914"/>
      <c r="E237" s="914"/>
      <c r="F237" s="914"/>
      <c r="G237" s="914"/>
      <c r="H237" s="891"/>
      <c r="I237" s="913" t="s">
        <v>5005</v>
      </c>
      <c r="J237" s="928"/>
      <c r="K237" s="927"/>
    </row>
    <row r="238" spans="2:11" ht="23.1" customHeight="1">
      <c r="B238" s="930"/>
      <c r="C238" s="929"/>
      <c r="D238" s="914"/>
      <c r="E238" s="914"/>
      <c r="F238" s="914"/>
      <c r="G238" s="914"/>
      <c r="H238" s="891"/>
      <c r="I238" s="913" t="s">
        <v>5006</v>
      </c>
      <c r="J238" s="928"/>
      <c r="K238" s="927"/>
    </row>
    <row r="239" spans="2:11" ht="23.1" customHeight="1">
      <c r="B239" s="930"/>
      <c r="C239" s="929"/>
      <c r="D239" s="914"/>
      <c r="E239" s="914"/>
      <c r="F239" s="914"/>
      <c r="G239" s="914"/>
      <c r="H239" s="891"/>
      <c r="I239" s="913" t="s">
        <v>5007</v>
      </c>
      <c r="J239" s="928"/>
      <c r="K239" s="927"/>
    </row>
    <row r="240" spans="2:11" ht="23.1" customHeight="1">
      <c r="B240" s="930"/>
      <c r="C240" s="929"/>
      <c r="D240" s="914"/>
      <c r="E240" s="914"/>
      <c r="F240" s="914"/>
      <c r="G240" s="914"/>
      <c r="H240" s="891"/>
      <c r="I240" s="913" t="s">
        <v>5008</v>
      </c>
      <c r="J240" s="928"/>
      <c r="K240" s="927"/>
    </row>
    <row r="241" spans="2:11" ht="23.1" customHeight="1">
      <c r="B241" s="930"/>
      <c r="C241" s="929"/>
      <c r="D241" s="914"/>
      <c r="E241" s="914"/>
      <c r="F241" s="914"/>
      <c r="G241" s="914"/>
      <c r="H241" s="891"/>
      <c r="I241" s="913" t="s">
        <v>5009</v>
      </c>
      <c r="J241" s="928"/>
      <c r="K241" s="927"/>
    </row>
    <row r="242" spans="2:11" ht="23.1" customHeight="1">
      <c r="B242" s="930"/>
      <c r="C242" s="929"/>
      <c r="D242" s="914"/>
      <c r="E242" s="914"/>
      <c r="F242" s="914"/>
      <c r="G242" s="914"/>
      <c r="H242" s="891"/>
      <c r="I242" s="913" t="s">
        <v>5010</v>
      </c>
      <c r="J242" s="928"/>
      <c r="K242" s="927"/>
    </row>
    <row r="243" spans="2:11" ht="23.1" customHeight="1">
      <c r="B243" s="930"/>
      <c r="C243" s="929"/>
      <c r="D243" s="914"/>
      <c r="E243" s="914"/>
      <c r="F243" s="914"/>
      <c r="G243" s="914"/>
      <c r="H243" s="891"/>
      <c r="I243" s="913" t="s">
        <v>5011</v>
      </c>
      <c r="J243" s="928"/>
      <c r="K243" s="927"/>
    </row>
    <row r="244" spans="2:11" ht="23.1" customHeight="1">
      <c r="B244" s="930"/>
      <c r="C244" s="929"/>
      <c r="D244" s="914"/>
      <c r="E244" s="914"/>
      <c r="F244" s="914"/>
      <c r="G244" s="914"/>
      <c r="H244" s="891"/>
      <c r="I244" s="913" t="s">
        <v>5012</v>
      </c>
      <c r="J244" s="928"/>
      <c r="K244" s="927"/>
    </row>
    <row r="245" spans="2:11" ht="23.1" customHeight="1">
      <c r="B245" s="930"/>
      <c r="C245" s="929"/>
      <c r="D245" s="914"/>
      <c r="E245" s="914"/>
      <c r="F245" s="914"/>
      <c r="G245" s="914"/>
      <c r="H245" s="891"/>
      <c r="I245" s="913" t="s">
        <v>5013</v>
      </c>
      <c r="J245" s="928"/>
      <c r="K245" s="927"/>
    </row>
    <row r="246" spans="2:11" ht="23.1" customHeight="1">
      <c r="B246" s="930"/>
      <c r="C246" s="929"/>
      <c r="D246" s="914"/>
      <c r="E246" s="914"/>
      <c r="F246" s="929"/>
      <c r="G246" s="929"/>
      <c r="H246" s="891"/>
      <c r="I246" s="913" t="s">
        <v>5014</v>
      </c>
      <c r="J246" s="928"/>
      <c r="K246" s="927"/>
    </row>
    <row r="247" spans="2:11" ht="23.1" customHeight="1">
      <c r="B247" s="930"/>
      <c r="C247" s="929"/>
      <c r="D247" s="914"/>
      <c r="E247" s="914"/>
      <c r="F247" s="929"/>
      <c r="G247" s="929"/>
      <c r="H247" s="891"/>
      <c r="I247" s="913"/>
      <c r="J247" s="928"/>
      <c r="K247" s="927"/>
    </row>
    <row r="248" spans="2:11" ht="23.1" customHeight="1">
      <c r="B248" s="930"/>
      <c r="C248" s="914"/>
      <c r="D248" s="914"/>
      <c r="E248" s="929"/>
      <c r="F248" s="914" t="s">
        <v>2593</v>
      </c>
      <c r="G248" s="914"/>
      <c r="H248" s="891"/>
      <c r="I248" s="913"/>
      <c r="J248" s="928"/>
      <c r="K248" s="927"/>
    </row>
    <row r="249" spans="2:11" ht="23.1" customHeight="1">
      <c r="B249" s="931"/>
      <c r="C249" s="929"/>
      <c r="D249" s="914"/>
      <c r="E249" s="914"/>
      <c r="F249" s="914"/>
      <c r="G249" s="914" t="s">
        <v>3000</v>
      </c>
      <c r="H249" s="891"/>
      <c r="I249" s="913"/>
      <c r="J249" s="928"/>
      <c r="K249" s="927"/>
    </row>
    <row r="250" spans="2:11" ht="33.950000000000003" customHeight="1">
      <c r="B250" s="930"/>
      <c r="C250" s="929"/>
      <c r="D250" s="929"/>
      <c r="E250" s="914"/>
      <c r="F250" s="914"/>
      <c r="G250" s="914"/>
      <c r="H250" s="891"/>
      <c r="I250" s="913" t="s">
        <v>3001</v>
      </c>
      <c r="J250" s="928"/>
      <c r="K250" s="927"/>
    </row>
    <row r="251" spans="2:11" ht="23.1" customHeight="1">
      <c r="B251" s="930"/>
      <c r="C251" s="929"/>
      <c r="D251" s="929"/>
      <c r="E251" s="929"/>
      <c r="F251" s="914"/>
      <c r="G251" s="914" t="s">
        <v>3002</v>
      </c>
      <c r="H251" s="891"/>
      <c r="I251" s="932"/>
      <c r="J251" s="928"/>
      <c r="K251" s="927"/>
    </row>
    <row r="252" spans="2:11" ht="23.1" customHeight="1">
      <c r="B252" s="930"/>
      <c r="C252" s="929"/>
      <c r="D252" s="929"/>
      <c r="E252" s="914"/>
      <c r="F252" s="914"/>
      <c r="G252" s="914"/>
      <c r="H252" s="891" t="s">
        <v>3003</v>
      </c>
      <c r="I252" s="913" t="s">
        <v>3004</v>
      </c>
      <c r="J252" s="928"/>
      <c r="K252" s="927"/>
    </row>
    <row r="253" spans="2:11" ht="23.1" customHeight="1">
      <c r="B253" s="930"/>
      <c r="C253" s="929"/>
      <c r="D253" s="929"/>
      <c r="E253" s="914"/>
      <c r="F253" s="914"/>
      <c r="G253" s="914"/>
      <c r="H253" s="891" t="s">
        <v>5015</v>
      </c>
      <c r="I253" s="913" t="s">
        <v>3005</v>
      </c>
      <c r="J253" s="928"/>
      <c r="K253" s="927"/>
    </row>
    <row r="254" spans="2:11" ht="23.1" customHeight="1">
      <c r="B254" s="930"/>
      <c r="C254" s="929"/>
      <c r="D254" s="929"/>
      <c r="E254" s="929"/>
      <c r="F254" s="914"/>
      <c r="G254" s="914"/>
      <c r="H254" s="891" t="s">
        <v>2592</v>
      </c>
      <c r="I254" s="913" t="s">
        <v>5016</v>
      </c>
      <c r="J254" s="928"/>
      <c r="K254" s="927"/>
    </row>
    <row r="255" spans="2:11" ht="23.1" customHeight="1">
      <c r="B255" s="930"/>
      <c r="C255" s="929"/>
      <c r="D255" s="929"/>
      <c r="E255" s="914"/>
      <c r="F255" s="914"/>
      <c r="G255" s="914"/>
      <c r="H255" s="891" t="s">
        <v>3006</v>
      </c>
      <c r="I255" s="932" t="s">
        <v>3007</v>
      </c>
      <c r="J255" s="928"/>
      <c r="K255" s="927"/>
    </row>
    <row r="256" spans="2:11" ht="23.1" customHeight="1">
      <c r="B256" s="930"/>
      <c r="C256" s="929"/>
      <c r="D256" s="929"/>
      <c r="E256" s="914"/>
      <c r="F256" s="914"/>
      <c r="G256" s="914"/>
      <c r="H256" s="891" t="s">
        <v>3008</v>
      </c>
      <c r="I256" s="932" t="s">
        <v>3009</v>
      </c>
      <c r="J256" s="928"/>
      <c r="K256" s="927"/>
    </row>
    <row r="257" spans="2:11" ht="23.1" customHeight="1">
      <c r="B257" s="930"/>
      <c r="C257" s="929"/>
      <c r="D257" s="929"/>
      <c r="E257" s="914"/>
      <c r="F257" s="914"/>
      <c r="G257" s="914" t="s">
        <v>3010</v>
      </c>
      <c r="H257" s="891"/>
      <c r="I257" s="932"/>
      <c r="J257" s="928"/>
      <c r="K257" s="927"/>
    </row>
    <row r="258" spans="2:11" ht="23.1" customHeight="1">
      <c r="B258" s="930"/>
      <c r="C258" s="914"/>
      <c r="D258" s="929"/>
      <c r="E258" s="914"/>
      <c r="F258" s="914"/>
      <c r="G258" s="914"/>
      <c r="H258" s="891" t="s">
        <v>3011</v>
      </c>
      <c r="I258" s="932" t="s">
        <v>3012</v>
      </c>
      <c r="J258" s="928"/>
      <c r="K258" s="927"/>
    </row>
    <row r="259" spans="2:11" ht="23.1" customHeight="1">
      <c r="B259" s="930"/>
      <c r="C259" s="914"/>
      <c r="D259" s="929"/>
      <c r="E259" s="914"/>
      <c r="F259" s="914"/>
      <c r="G259" s="914"/>
      <c r="H259" s="891" t="s">
        <v>5017</v>
      </c>
      <c r="I259" s="932" t="s">
        <v>3012</v>
      </c>
      <c r="J259" s="928"/>
      <c r="K259" s="927"/>
    </row>
    <row r="260" spans="2:11" ht="23.1" customHeight="1">
      <c r="B260" s="930"/>
      <c r="C260" s="914"/>
      <c r="D260" s="929"/>
      <c r="E260" s="914"/>
      <c r="F260" s="914"/>
      <c r="G260" s="914"/>
      <c r="H260" s="891" t="s">
        <v>3013</v>
      </c>
      <c r="I260" s="932" t="s">
        <v>3012</v>
      </c>
      <c r="J260" s="928"/>
      <c r="K260" s="927"/>
    </row>
    <row r="261" spans="2:11" ht="23.1" customHeight="1">
      <c r="B261" s="930"/>
      <c r="C261" s="914"/>
      <c r="D261" s="929"/>
      <c r="E261" s="914"/>
      <c r="F261" s="914"/>
      <c r="G261" s="914"/>
      <c r="H261" s="891" t="s">
        <v>3014</v>
      </c>
      <c r="I261" s="932" t="s">
        <v>3015</v>
      </c>
      <c r="J261" s="928"/>
      <c r="K261" s="927"/>
    </row>
    <row r="262" spans="2:11" ht="23.1" customHeight="1">
      <c r="B262" s="930"/>
      <c r="C262" s="929"/>
      <c r="D262" s="929"/>
      <c r="E262" s="929"/>
      <c r="F262" s="914" t="s">
        <v>2591</v>
      </c>
      <c r="G262" s="914"/>
      <c r="H262" s="891"/>
      <c r="I262" s="913"/>
      <c r="J262" s="928"/>
      <c r="K262" s="927"/>
    </row>
    <row r="263" spans="2:11" ht="33.950000000000003" customHeight="1">
      <c r="B263" s="930"/>
      <c r="C263" s="929"/>
      <c r="D263" s="929"/>
      <c r="E263" s="929"/>
      <c r="F263" s="914"/>
      <c r="G263" s="914"/>
      <c r="H263" s="891"/>
      <c r="I263" s="913" t="s">
        <v>2590</v>
      </c>
      <c r="J263" s="928"/>
      <c r="K263" s="927"/>
    </row>
    <row r="264" spans="2:11" ht="23.1" customHeight="1">
      <c r="B264" s="930"/>
      <c r="C264" s="929"/>
      <c r="D264" s="929"/>
      <c r="E264" s="929"/>
      <c r="F264" s="914" t="s">
        <v>2589</v>
      </c>
      <c r="G264" s="914"/>
      <c r="H264" s="891"/>
      <c r="I264" s="913"/>
      <c r="J264" s="928"/>
      <c r="K264" s="927"/>
    </row>
    <row r="265" spans="2:11" ht="57" customHeight="1">
      <c r="B265" s="930"/>
      <c r="C265" s="929"/>
      <c r="D265" s="929"/>
      <c r="E265" s="929"/>
      <c r="F265" s="914"/>
      <c r="G265" s="914"/>
      <c r="H265" s="891"/>
      <c r="I265" s="913" t="s">
        <v>4993</v>
      </c>
      <c r="J265" s="928"/>
      <c r="K265" s="927"/>
    </row>
    <row r="266" spans="2:11" ht="23.1" customHeight="1">
      <c r="B266" s="930"/>
      <c r="C266" s="929"/>
      <c r="D266" s="929"/>
      <c r="E266" s="929"/>
      <c r="F266" s="914"/>
      <c r="G266" s="914" t="s">
        <v>3016</v>
      </c>
      <c r="H266" s="891"/>
      <c r="I266" s="913"/>
      <c r="J266" s="928"/>
      <c r="K266" s="927"/>
    </row>
    <row r="267" spans="2:11" ht="147" customHeight="1">
      <c r="B267" s="930"/>
      <c r="C267" s="929"/>
      <c r="D267" s="929"/>
      <c r="E267" s="929"/>
      <c r="F267" s="914"/>
      <c r="G267" s="914"/>
      <c r="H267" s="891"/>
      <c r="I267" s="913" t="s">
        <v>5018</v>
      </c>
      <c r="J267" s="928"/>
      <c r="K267" s="927"/>
    </row>
    <row r="268" spans="2:11" ht="33.950000000000003" customHeight="1">
      <c r="B268" s="930"/>
      <c r="C268" s="929"/>
      <c r="D268" s="929"/>
      <c r="E268" s="929"/>
      <c r="F268" s="914"/>
      <c r="G268" s="914"/>
      <c r="H268" s="891"/>
      <c r="I268" s="913" t="s">
        <v>5701</v>
      </c>
      <c r="J268" s="928"/>
      <c r="K268" s="927"/>
    </row>
    <row r="269" spans="2:11" ht="33.950000000000003" customHeight="1">
      <c r="B269" s="930"/>
      <c r="C269" s="929"/>
      <c r="D269" s="929"/>
      <c r="E269" s="929"/>
      <c r="F269" s="914"/>
      <c r="G269" s="914"/>
      <c r="H269" s="891"/>
      <c r="I269" s="913" t="s">
        <v>3017</v>
      </c>
      <c r="J269" s="928"/>
      <c r="K269" s="927"/>
    </row>
    <row r="270" spans="2:11" ht="45.95" customHeight="1">
      <c r="B270" s="930"/>
      <c r="C270" s="929"/>
      <c r="D270" s="929"/>
      <c r="E270" s="929"/>
      <c r="F270" s="914"/>
      <c r="G270" s="914"/>
      <c r="H270" s="891"/>
      <c r="I270" s="913" t="s">
        <v>5702</v>
      </c>
      <c r="J270" s="928"/>
      <c r="K270" s="927"/>
    </row>
    <row r="271" spans="2:11" ht="23.1" customHeight="1">
      <c r="B271" s="930"/>
      <c r="C271" s="929"/>
      <c r="D271" s="929"/>
      <c r="E271" s="929"/>
      <c r="F271" s="914"/>
      <c r="G271" s="914" t="s">
        <v>5019</v>
      </c>
      <c r="H271" s="891"/>
      <c r="I271" s="913"/>
      <c r="J271" s="928"/>
      <c r="K271" s="927"/>
    </row>
    <row r="272" spans="2:11" ht="102" customHeight="1">
      <c r="B272" s="930"/>
      <c r="C272" s="929"/>
      <c r="D272" s="929"/>
      <c r="E272" s="929"/>
      <c r="F272" s="914"/>
      <c r="G272" s="914"/>
      <c r="H272" s="891"/>
      <c r="I272" s="913" t="s">
        <v>5703</v>
      </c>
      <c r="J272" s="928"/>
      <c r="K272" s="927"/>
    </row>
    <row r="273" spans="2:11" ht="23.1" customHeight="1">
      <c r="B273" s="930"/>
      <c r="C273" s="929"/>
      <c r="D273" s="929"/>
      <c r="E273" s="929"/>
      <c r="F273" s="914"/>
      <c r="G273" s="914" t="s">
        <v>3018</v>
      </c>
      <c r="H273" s="891"/>
      <c r="I273" s="913"/>
      <c r="J273" s="928"/>
      <c r="K273" s="927"/>
    </row>
    <row r="274" spans="2:11" ht="68.099999999999994" customHeight="1">
      <c r="B274" s="930"/>
      <c r="C274" s="929"/>
      <c r="D274" s="929"/>
      <c r="E274" s="929"/>
      <c r="F274" s="914"/>
      <c r="G274" s="914"/>
      <c r="H274" s="891"/>
      <c r="I274" s="913" t="s">
        <v>3019</v>
      </c>
      <c r="J274" s="928"/>
      <c r="K274" s="927"/>
    </row>
    <row r="275" spans="2:11" ht="23.1" customHeight="1">
      <c r="B275" s="930"/>
      <c r="C275" s="929"/>
      <c r="D275" s="929"/>
      <c r="E275" s="929"/>
      <c r="F275" s="914"/>
      <c r="G275" s="914" t="s">
        <v>3020</v>
      </c>
      <c r="H275" s="891"/>
      <c r="I275" s="913"/>
      <c r="J275" s="928"/>
      <c r="K275" s="927"/>
    </row>
    <row r="276" spans="2:11" ht="90.95" customHeight="1">
      <c r="B276" s="930"/>
      <c r="C276" s="929"/>
      <c r="D276" s="929"/>
      <c r="E276" s="929"/>
      <c r="F276" s="914"/>
      <c r="G276" s="914"/>
      <c r="H276" s="891"/>
      <c r="I276" s="913" t="s">
        <v>5704</v>
      </c>
      <c r="J276" s="928"/>
      <c r="K276" s="927"/>
    </row>
    <row r="277" spans="2:11" ht="23.1" customHeight="1">
      <c r="B277" s="930"/>
      <c r="C277" s="929"/>
      <c r="D277" s="929"/>
      <c r="E277" s="929"/>
      <c r="F277" s="914"/>
      <c r="G277" s="914" t="s">
        <v>3021</v>
      </c>
      <c r="H277" s="891"/>
      <c r="I277" s="913"/>
      <c r="J277" s="928"/>
      <c r="K277" s="927"/>
    </row>
    <row r="278" spans="2:11" ht="57" customHeight="1">
      <c r="B278" s="930"/>
      <c r="C278" s="929"/>
      <c r="D278" s="929"/>
      <c r="E278" s="929"/>
      <c r="F278" s="914"/>
      <c r="G278" s="914"/>
      <c r="H278" s="891"/>
      <c r="I278" s="913" t="s">
        <v>3022</v>
      </c>
      <c r="J278" s="928"/>
      <c r="K278" s="927"/>
    </row>
    <row r="279" spans="2:11" ht="23.1" customHeight="1">
      <c r="B279" s="930"/>
      <c r="C279" s="929"/>
      <c r="D279" s="929"/>
      <c r="E279" s="929"/>
      <c r="F279" s="914"/>
      <c r="G279" s="914" t="s">
        <v>3023</v>
      </c>
      <c r="H279" s="891"/>
      <c r="I279" s="913"/>
      <c r="J279" s="928"/>
      <c r="K279" s="927"/>
    </row>
    <row r="280" spans="2:11" ht="45.95" customHeight="1">
      <c r="B280" s="930"/>
      <c r="C280" s="929"/>
      <c r="D280" s="929"/>
      <c r="E280" s="929"/>
      <c r="F280" s="914"/>
      <c r="G280" s="914"/>
      <c r="H280" s="891"/>
      <c r="I280" s="913" t="s">
        <v>3024</v>
      </c>
      <c r="J280" s="928"/>
      <c r="K280" s="927"/>
    </row>
    <row r="281" spans="2:11" ht="23.1" customHeight="1">
      <c r="B281" s="930"/>
      <c r="C281" s="929"/>
      <c r="D281" s="929"/>
      <c r="E281" s="929"/>
      <c r="F281" s="914"/>
      <c r="G281" s="914" t="s">
        <v>5020</v>
      </c>
      <c r="H281" s="891"/>
      <c r="I281" s="913"/>
      <c r="J281" s="928"/>
      <c r="K281" s="927"/>
    </row>
    <row r="282" spans="2:11" ht="113.1" customHeight="1">
      <c r="B282" s="930"/>
      <c r="C282" s="929"/>
      <c r="D282" s="929"/>
      <c r="E282" s="929"/>
      <c r="F282" s="914"/>
      <c r="G282" s="914"/>
      <c r="H282" s="891"/>
      <c r="I282" s="913" t="s">
        <v>5021</v>
      </c>
      <c r="J282" s="928"/>
      <c r="K282" s="927"/>
    </row>
    <row r="283" spans="2:11" ht="23.1" customHeight="1">
      <c r="B283" s="930"/>
      <c r="C283" s="929"/>
      <c r="D283" s="929"/>
      <c r="E283" s="929"/>
      <c r="F283" s="914"/>
      <c r="G283" s="914" t="s">
        <v>5022</v>
      </c>
      <c r="H283" s="891"/>
      <c r="I283" s="913"/>
      <c r="J283" s="928"/>
      <c r="K283" s="927"/>
    </row>
    <row r="284" spans="2:11" ht="135.94999999999999" customHeight="1">
      <c r="B284" s="930"/>
      <c r="C284" s="929"/>
      <c r="D284" s="929"/>
      <c r="E284" s="929"/>
      <c r="F284" s="914"/>
      <c r="G284" s="914"/>
      <c r="H284" s="891"/>
      <c r="I284" s="913" t="s">
        <v>5023</v>
      </c>
      <c r="J284" s="928"/>
      <c r="K284" s="927"/>
    </row>
    <row r="285" spans="2:11" ht="23.1" customHeight="1">
      <c r="B285" s="930"/>
      <c r="C285" s="929"/>
      <c r="D285" s="929"/>
      <c r="E285" s="929"/>
      <c r="F285" s="914"/>
      <c r="G285" s="914" t="s">
        <v>5024</v>
      </c>
      <c r="H285" s="891"/>
      <c r="I285" s="913"/>
      <c r="J285" s="928"/>
      <c r="K285" s="927"/>
    </row>
    <row r="286" spans="2:11" ht="102" customHeight="1">
      <c r="B286" s="930"/>
      <c r="C286" s="929"/>
      <c r="D286" s="929"/>
      <c r="E286" s="929"/>
      <c r="F286" s="914"/>
      <c r="G286" s="914"/>
      <c r="H286" s="891"/>
      <c r="I286" s="913" t="s">
        <v>5705</v>
      </c>
      <c r="J286" s="928"/>
      <c r="K286" s="927"/>
    </row>
    <row r="287" spans="2:11" ht="23.1" customHeight="1">
      <c r="B287" s="930"/>
      <c r="C287" s="929"/>
      <c r="D287" s="929"/>
      <c r="E287" s="929"/>
      <c r="F287" s="914"/>
      <c r="G287" s="914" t="s">
        <v>5706</v>
      </c>
      <c r="H287" s="891"/>
      <c r="I287" s="913"/>
      <c r="J287" s="928"/>
      <c r="K287" s="927"/>
    </row>
    <row r="288" spans="2:11" ht="45.95" customHeight="1">
      <c r="B288" s="930"/>
      <c r="C288" s="929"/>
      <c r="D288" s="929"/>
      <c r="E288" s="929"/>
      <c r="F288" s="914"/>
      <c r="G288" s="914"/>
      <c r="H288" s="891"/>
      <c r="I288" s="913" t="s">
        <v>5707</v>
      </c>
      <c r="J288" s="928"/>
      <c r="K288" s="927"/>
    </row>
    <row r="289" spans="2:11" ht="23.1" customHeight="1">
      <c r="B289" s="930"/>
      <c r="C289" s="929"/>
      <c r="D289" s="929"/>
      <c r="E289" s="929"/>
      <c r="F289" s="914"/>
      <c r="G289" s="914" t="s">
        <v>5025</v>
      </c>
      <c r="H289" s="891"/>
      <c r="I289" s="913"/>
      <c r="J289" s="928"/>
      <c r="K289" s="927"/>
    </row>
    <row r="290" spans="2:11" ht="68.099999999999994" customHeight="1">
      <c r="B290" s="930"/>
      <c r="C290" s="929"/>
      <c r="D290" s="929"/>
      <c r="E290" s="929"/>
      <c r="F290" s="914"/>
      <c r="G290" s="914"/>
      <c r="H290" s="891"/>
      <c r="I290" s="913" t="s">
        <v>5026</v>
      </c>
      <c r="J290" s="928"/>
      <c r="K290" s="927"/>
    </row>
    <row r="291" spans="2:11" ht="23.1" customHeight="1">
      <c r="B291" s="930"/>
      <c r="C291" s="929"/>
      <c r="D291" s="929"/>
      <c r="E291" s="929"/>
      <c r="F291" s="914"/>
      <c r="G291" s="914" t="s">
        <v>5027</v>
      </c>
      <c r="H291" s="891"/>
      <c r="I291" s="913"/>
      <c r="J291" s="928"/>
      <c r="K291" s="927"/>
    </row>
    <row r="292" spans="2:11" ht="45.95" customHeight="1">
      <c r="B292" s="926"/>
      <c r="C292" s="925"/>
      <c r="D292" s="925"/>
      <c r="E292" s="925"/>
      <c r="F292" s="918"/>
      <c r="G292" s="918"/>
      <c r="H292" s="895"/>
      <c r="I292" s="917" t="s">
        <v>3025</v>
      </c>
      <c r="J292" s="924"/>
      <c r="K292" s="927"/>
    </row>
    <row r="293" spans="2:11" ht="23.1" customHeight="1">
      <c r="B293" s="923"/>
      <c r="C293" s="922"/>
      <c r="D293" s="922" t="s">
        <v>3026</v>
      </c>
      <c r="E293" s="922"/>
      <c r="F293" s="916"/>
      <c r="G293" s="916"/>
      <c r="H293" s="902"/>
      <c r="I293" s="915"/>
      <c r="J293" s="921"/>
      <c r="K293" s="927"/>
    </row>
    <row r="294" spans="2:11" ht="68.099999999999994" customHeight="1">
      <c r="B294" s="930"/>
      <c r="C294" s="929"/>
      <c r="D294" s="929"/>
      <c r="E294" s="929"/>
      <c r="F294" s="914"/>
      <c r="G294" s="914"/>
      <c r="H294" s="891"/>
      <c r="I294" s="913" t="s">
        <v>3027</v>
      </c>
      <c r="J294" s="928"/>
      <c r="K294" s="927"/>
    </row>
    <row r="295" spans="2:11" ht="57" customHeight="1">
      <c r="B295" s="930"/>
      <c r="C295" s="929"/>
      <c r="D295" s="929"/>
      <c r="E295" s="929"/>
      <c r="F295" s="914"/>
      <c r="G295" s="914"/>
      <c r="H295" s="891"/>
      <c r="I295" s="913" t="s">
        <v>3028</v>
      </c>
      <c r="J295" s="928"/>
      <c r="K295" s="927"/>
    </row>
    <row r="296" spans="2:11" ht="68.099999999999994" customHeight="1">
      <c r="B296" s="930"/>
      <c r="C296" s="929"/>
      <c r="D296" s="929"/>
      <c r="E296" s="929"/>
      <c r="F296" s="914"/>
      <c r="G296" s="914"/>
      <c r="H296" s="891"/>
      <c r="I296" s="913" t="s">
        <v>3029</v>
      </c>
      <c r="J296" s="928"/>
      <c r="K296" s="927"/>
    </row>
    <row r="297" spans="2:11" ht="102" customHeight="1">
      <c r="B297" s="930"/>
      <c r="C297" s="929"/>
      <c r="D297" s="929"/>
      <c r="E297" s="929"/>
      <c r="F297" s="914"/>
      <c r="G297" s="914"/>
      <c r="H297" s="891"/>
      <c r="I297" s="913" t="s">
        <v>5028</v>
      </c>
      <c r="J297" s="928"/>
      <c r="K297" s="927"/>
    </row>
    <row r="298" spans="2:11" ht="90.95" customHeight="1">
      <c r="B298" s="930"/>
      <c r="C298" s="929"/>
      <c r="D298" s="929"/>
      <c r="E298" s="929"/>
      <c r="F298" s="914"/>
      <c r="G298" s="914"/>
      <c r="H298" s="891"/>
      <c r="I298" s="913" t="s">
        <v>5708</v>
      </c>
      <c r="J298" s="928"/>
      <c r="K298" s="927"/>
    </row>
    <row r="299" spans="2:11" ht="33.950000000000003" customHeight="1">
      <c r="B299" s="930"/>
      <c r="C299" s="929"/>
      <c r="D299" s="929"/>
      <c r="E299" s="929"/>
      <c r="F299" s="914"/>
      <c r="G299" s="914"/>
      <c r="H299" s="891"/>
      <c r="I299" s="913" t="s">
        <v>2587</v>
      </c>
      <c r="J299" s="928"/>
      <c r="K299" s="927"/>
    </row>
    <row r="300" spans="2:11" ht="23.1" customHeight="1">
      <c r="B300" s="930"/>
      <c r="C300" s="929"/>
      <c r="D300" s="929"/>
      <c r="E300" s="929"/>
      <c r="F300" s="914" t="s">
        <v>2586</v>
      </c>
      <c r="G300" s="914"/>
      <c r="H300" s="891"/>
      <c r="I300" s="913"/>
      <c r="J300" s="928"/>
      <c r="K300" s="927"/>
    </row>
    <row r="301" spans="2:11" ht="23.1" customHeight="1">
      <c r="B301" s="930"/>
      <c r="C301" s="929"/>
      <c r="D301" s="929"/>
      <c r="E301" s="929"/>
      <c r="F301" s="914"/>
      <c r="G301" s="914"/>
      <c r="H301" s="891"/>
      <c r="I301" s="913" t="s">
        <v>3030</v>
      </c>
      <c r="J301" s="928"/>
      <c r="K301" s="927"/>
    </row>
    <row r="302" spans="2:11" ht="23.1" customHeight="1">
      <c r="B302" s="930"/>
      <c r="C302" s="929"/>
      <c r="D302" s="929"/>
      <c r="E302" s="929"/>
      <c r="F302" s="914" t="s">
        <v>2585</v>
      </c>
      <c r="G302" s="914"/>
      <c r="H302" s="891"/>
      <c r="I302" s="913"/>
      <c r="J302" s="928"/>
      <c r="K302" s="927"/>
    </row>
    <row r="303" spans="2:11" ht="33.950000000000003" customHeight="1">
      <c r="B303" s="930"/>
      <c r="C303" s="929"/>
      <c r="D303" s="929"/>
      <c r="E303" s="929"/>
      <c r="F303" s="914"/>
      <c r="G303" s="914"/>
      <c r="H303" s="891"/>
      <c r="I303" s="913" t="s">
        <v>2584</v>
      </c>
      <c r="J303" s="928"/>
      <c r="K303" s="927"/>
    </row>
    <row r="304" spans="2:11" ht="23.1" customHeight="1">
      <c r="B304" s="930"/>
      <c r="C304" s="929"/>
      <c r="D304" s="929"/>
      <c r="E304" s="929"/>
      <c r="F304" s="914" t="s">
        <v>2583</v>
      </c>
      <c r="G304" s="914"/>
      <c r="H304" s="891"/>
      <c r="I304" s="913"/>
      <c r="J304" s="928"/>
      <c r="K304" s="927"/>
    </row>
    <row r="305" spans="2:11" ht="80.099999999999994" customHeight="1">
      <c r="B305" s="930"/>
      <c r="C305" s="929"/>
      <c r="D305" s="929"/>
      <c r="E305" s="929"/>
      <c r="F305" s="914"/>
      <c r="G305" s="914"/>
      <c r="H305" s="891"/>
      <c r="I305" s="913" t="s">
        <v>3031</v>
      </c>
      <c r="J305" s="928"/>
      <c r="K305" s="927"/>
    </row>
    <row r="306" spans="2:11" ht="23.1" customHeight="1">
      <c r="B306" s="930"/>
      <c r="C306" s="929"/>
      <c r="D306" s="929"/>
      <c r="E306" s="929"/>
      <c r="F306" s="914" t="s">
        <v>2582</v>
      </c>
      <c r="G306" s="914"/>
      <c r="H306" s="891"/>
      <c r="I306" s="913"/>
      <c r="J306" s="928"/>
      <c r="K306" s="927"/>
    </row>
    <row r="307" spans="2:11" ht="68.099999999999994" customHeight="1">
      <c r="B307" s="930"/>
      <c r="C307" s="929"/>
      <c r="D307" s="929"/>
      <c r="E307" s="929"/>
      <c r="F307" s="914"/>
      <c r="G307" s="914"/>
      <c r="H307" s="891"/>
      <c r="I307" s="913" t="s">
        <v>3032</v>
      </c>
      <c r="J307" s="928"/>
      <c r="K307" s="927"/>
    </row>
    <row r="308" spans="2:11" ht="33.950000000000003" customHeight="1">
      <c r="B308" s="930"/>
      <c r="C308" s="929"/>
      <c r="D308" s="929"/>
      <c r="E308" s="929"/>
      <c r="F308" s="914"/>
      <c r="G308" s="914"/>
      <c r="H308" s="891"/>
      <c r="I308" s="913" t="s">
        <v>2581</v>
      </c>
      <c r="J308" s="928"/>
      <c r="K308" s="927"/>
    </row>
    <row r="309" spans="2:11" ht="57" customHeight="1">
      <c r="B309" s="930"/>
      <c r="C309" s="929"/>
      <c r="D309" s="929"/>
      <c r="E309" s="929"/>
      <c r="F309" s="914"/>
      <c r="G309" s="914"/>
      <c r="H309" s="891"/>
      <c r="I309" s="913" t="s">
        <v>3033</v>
      </c>
      <c r="J309" s="928"/>
      <c r="K309" s="927"/>
    </row>
    <row r="310" spans="2:11" ht="23.1" customHeight="1">
      <c r="B310" s="930"/>
      <c r="C310" s="929"/>
      <c r="D310" s="929"/>
      <c r="E310" s="929"/>
      <c r="F310" s="914" t="s">
        <v>3034</v>
      </c>
      <c r="G310" s="914"/>
      <c r="H310" s="891"/>
      <c r="I310" s="913"/>
      <c r="J310" s="928"/>
      <c r="K310" s="927"/>
    </row>
    <row r="311" spans="2:11" ht="123.95" customHeight="1">
      <c r="B311" s="930"/>
      <c r="C311" s="929"/>
      <c r="D311" s="929"/>
      <c r="E311" s="929"/>
      <c r="F311" s="914"/>
      <c r="G311" s="914"/>
      <c r="H311" s="891"/>
      <c r="I311" s="913" t="s">
        <v>5029</v>
      </c>
      <c r="J311" s="928"/>
      <c r="K311" s="927"/>
    </row>
    <row r="312" spans="2:11" ht="23.1" customHeight="1">
      <c r="B312" s="930"/>
      <c r="C312" s="929"/>
      <c r="D312" s="929"/>
      <c r="E312" s="929"/>
      <c r="F312" s="914" t="s">
        <v>5030</v>
      </c>
      <c r="G312" s="914"/>
      <c r="H312" s="891"/>
      <c r="I312" s="913"/>
      <c r="J312" s="928"/>
      <c r="K312" s="927"/>
    </row>
    <row r="313" spans="2:11" ht="113.1" customHeight="1">
      <c r="B313" s="930"/>
      <c r="C313" s="929"/>
      <c r="D313" s="929"/>
      <c r="E313" s="929"/>
      <c r="F313" s="914"/>
      <c r="G313" s="914"/>
      <c r="H313" s="891"/>
      <c r="I313" s="913" t="s">
        <v>5709</v>
      </c>
      <c r="J313" s="928"/>
      <c r="K313" s="927"/>
    </row>
    <row r="314" spans="2:11" ht="23.1" customHeight="1">
      <c r="B314" s="930"/>
      <c r="C314" s="929"/>
      <c r="D314" s="929"/>
      <c r="E314" s="929"/>
      <c r="F314" s="914" t="s">
        <v>2580</v>
      </c>
      <c r="G314" s="914"/>
      <c r="H314" s="891"/>
      <c r="I314" s="913"/>
      <c r="J314" s="928"/>
      <c r="K314" s="927"/>
    </row>
    <row r="315" spans="2:11" ht="57" customHeight="1">
      <c r="B315" s="930"/>
      <c r="C315" s="929"/>
      <c r="D315" s="929"/>
      <c r="E315" s="929"/>
      <c r="F315" s="914"/>
      <c r="G315" s="914"/>
      <c r="H315" s="891"/>
      <c r="I315" s="913" t="s">
        <v>5710</v>
      </c>
      <c r="J315" s="928"/>
      <c r="K315" s="927"/>
    </row>
    <row r="316" spans="2:11" ht="23.1" customHeight="1">
      <c r="B316" s="930"/>
      <c r="C316" s="929"/>
      <c r="D316" s="929"/>
      <c r="E316" s="929"/>
      <c r="F316" s="914" t="s">
        <v>2579</v>
      </c>
      <c r="G316" s="914"/>
      <c r="H316" s="891"/>
      <c r="I316" s="913"/>
      <c r="J316" s="928"/>
      <c r="K316" s="927"/>
    </row>
    <row r="317" spans="2:11" ht="68.099999999999994" customHeight="1">
      <c r="B317" s="930"/>
      <c r="C317" s="929"/>
      <c r="D317" s="929"/>
      <c r="E317" s="929"/>
      <c r="F317" s="914"/>
      <c r="G317" s="914"/>
      <c r="H317" s="891"/>
      <c r="I317" s="913" t="s">
        <v>3035</v>
      </c>
      <c r="J317" s="928"/>
      <c r="K317" s="927"/>
    </row>
    <row r="318" spans="2:11" ht="23.1" customHeight="1">
      <c r="B318" s="930"/>
      <c r="C318" s="929"/>
      <c r="D318" s="929"/>
      <c r="E318" s="929"/>
      <c r="F318" s="914" t="s">
        <v>2578</v>
      </c>
      <c r="G318" s="914"/>
      <c r="H318" s="891"/>
      <c r="I318" s="913"/>
      <c r="J318" s="928"/>
      <c r="K318" s="927"/>
    </row>
    <row r="319" spans="2:11" ht="102" customHeight="1">
      <c r="B319" s="930"/>
      <c r="C319" s="929"/>
      <c r="D319" s="929"/>
      <c r="E319" s="929"/>
      <c r="F319" s="914"/>
      <c r="G319" s="914"/>
      <c r="H319" s="891"/>
      <c r="I319" s="913" t="s">
        <v>5031</v>
      </c>
      <c r="J319" s="928"/>
      <c r="K319" s="927"/>
    </row>
    <row r="320" spans="2:11" ht="45.95" customHeight="1">
      <c r="B320" s="930"/>
      <c r="C320" s="929"/>
      <c r="D320" s="929"/>
      <c r="E320" s="929"/>
      <c r="F320" s="914"/>
      <c r="G320" s="914"/>
      <c r="H320" s="891"/>
      <c r="I320" s="913" t="s">
        <v>5032</v>
      </c>
      <c r="J320" s="928"/>
      <c r="K320" s="927"/>
    </row>
    <row r="321" spans="2:11" ht="57" customHeight="1">
      <c r="B321" s="930"/>
      <c r="C321" s="929"/>
      <c r="D321" s="929"/>
      <c r="E321" s="929"/>
      <c r="F321" s="914"/>
      <c r="G321" s="914"/>
      <c r="H321" s="891"/>
      <c r="I321" s="913" t="s">
        <v>5711</v>
      </c>
      <c r="J321" s="928"/>
      <c r="K321" s="927"/>
    </row>
    <row r="322" spans="2:11" ht="23.1" customHeight="1">
      <c r="B322" s="930"/>
      <c r="C322" s="929"/>
      <c r="D322" s="929"/>
      <c r="E322" s="929"/>
      <c r="F322" s="914" t="s">
        <v>2577</v>
      </c>
      <c r="G322" s="914"/>
      <c r="H322" s="891"/>
      <c r="I322" s="913"/>
      <c r="J322" s="928"/>
      <c r="K322" s="927"/>
    </row>
    <row r="323" spans="2:11" ht="23.1" customHeight="1">
      <c r="B323" s="930"/>
      <c r="C323" s="929"/>
      <c r="D323" s="929"/>
      <c r="E323" s="929"/>
      <c r="F323" s="914" t="s">
        <v>2576</v>
      </c>
      <c r="G323" s="914"/>
      <c r="H323" s="891"/>
      <c r="I323" s="913"/>
      <c r="J323" s="928"/>
      <c r="K323" s="927"/>
    </row>
    <row r="324" spans="2:11" ht="23.1" customHeight="1">
      <c r="B324" s="930"/>
      <c r="C324" s="929"/>
      <c r="D324" s="929"/>
      <c r="E324" s="929"/>
      <c r="F324" s="914" t="s">
        <v>2575</v>
      </c>
      <c r="G324" s="914"/>
      <c r="H324" s="891"/>
      <c r="I324" s="913"/>
      <c r="J324" s="928"/>
      <c r="K324" s="927"/>
    </row>
    <row r="325" spans="2:11" ht="45.95" customHeight="1">
      <c r="B325" s="930"/>
      <c r="C325" s="929"/>
      <c r="D325" s="929"/>
      <c r="E325" s="929"/>
      <c r="F325" s="914"/>
      <c r="G325" s="914"/>
      <c r="H325" s="891"/>
      <c r="I325" s="913" t="s">
        <v>3036</v>
      </c>
      <c r="J325" s="928"/>
      <c r="K325" s="927"/>
    </row>
    <row r="326" spans="2:11" ht="23.1" customHeight="1">
      <c r="B326" s="930"/>
      <c r="C326" s="929"/>
      <c r="D326" s="929"/>
      <c r="E326" s="929"/>
      <c r="F326" s="914"/>
      <c r="G326" s="914"/>
      <c r="H326" s="891"/>
      <c r="I326" s="913" t="s">
        <v>2574</v>
      </c>
      <c r="J326" s="928"/>
      <c r="K326" s="927"/>
    </row>
    <row r="327" spans="2:11" ht="33.950000000000003" customHeight="1">
      <c r="B327" s="930"/>
      <c r="C327" s="929"/>
      <c r="D327" s="929"/>
      <c r="E327" s="929"/>
      <c r="F327" s="914"/>
      <c r="G327" s="914"/>
      <c r="H327" s="891"/>
      <c r="I327" s="913" t="s">
        <v>2573</v>
      </c>
      <c r="J327" s="928"/>
      <c r="K327" s="927"/>
    </row>
    <row r="328" spans="2:11" ht="23.1" customHeight="1">
      <c r="B328" s="930"/>
      <c r="C328" s="929"/>
      <c r="D328" s="929"/>
      <c r="E328" s="929"/>
      <c r="F328" s="914" t="s">
        <v>2572</v>
      </c>
      <c r="G328" s="914"/>
      <c r="H328" s="891"/>
      <c r="I328" s="913"/>
      <c r="J328" s="928"/>
      <c r="K328" s="927"/>
    </row>
    <row r="329" spans="2:11" ht="23.1" customHeight="1">
      <c r="B329" s="930"/>
      <c r="C329" s="929"/>
      <c r="D329" s="929"/>
      <c r="E329" s="929"/>
      <c r="F329" s="914" t="s">
        <v>2571</v>
      </c>
      <c r="G329" s="914"/>
      <c r="H329" s="891"/>
      <c r="I329" s="913"/>
      <c r="J329" s="928"/>
      <c r="K329" s="927"/>
    </row>
    <row r="330" spans="2:11" ht="102" customHeight="1">
      <c r="B330" s="926"/>
      <c r="C330" s="925"/>
      <c r="D330" s="925"/>
      <c r="E330" s="925"/>
      <c r="F330" s="918"/>
      <c r="G330" s="918"/>
      <c r="H330" s="895"/>
      <c r="I330" s="917" t="s">
        <v>6182</v>
      </c>
      <c r="J330" s="924"/>
      <c r="K330" s="927"/>
    </row>
    <row r="331" spans="2:11" ht="23.1" customHeight="1">
      <c r="B331" s="923"/>
      <c r="C331" s="922"/>
      <c r="D331" s="922" t="s">
        <v>3037</v>
      </c>
      <c r="E331" s="922"/>
      <c r="F331" s="916"/>
      <c r="G331" s="916"/>
      <c r="H331" s="902"/>
      <c r="I331" s="915"/>
      <c r="J331" s="921"/>
      <c r="K331" s="927"/>
    </row>
    <row r="332" spans="2:11" ht="23.1" customHeight="1">
      <c r="B332" s="930"/>
      <c r="C332" s="929"/>
      <c r="D332" s="929"/>
      <c r="E332" s="929" t="s">
        <v>2570</v>
      </c>
      <c r="F332" s="914"/>
      <c r="G332" s="914"/>
      <c r="H332" s="891"/>
      <c r="I332" s="913"/>
      <c r="J332" s="928"/>
      <c r="K332" s="927"/>
    </row>
    <row r="333" spans="2:11" ht="33.950000000000003" customHeight="1">
      <c r="B333" s="930"/>
      <c r="C333" s="929"/>
      <c r="D333" s="929"/>
      <c r="E333" s="929"/>
      <c r="F333" s="914"/>
      <c r="G333" s="914"/>
      <c r="H333" s="891"/>
      <c r="I333" s="1156" t="s">
        <v>3038</v>
      </c>
      <c r="J333" s="928"/>
      <c r="K333" s="927"/>
    </row>
    <row r="334" spans="2:11" ht="23.1" customHeight="1">
      <c r="B334" s="930"/>
      <c r="C334" s="929"/>
      <c r="D334" s="929"/>
      <c r="E334" s="929" t="s">
        <v>2569</v>
      </c>
      <c r="F334" s="914"/>
      <c r="G334" s="914"/>
      <c r="H334" s="891"/>
      <c r="I334" s="913"/>
      <c r="J334" s="928"/>
      <c r="K334" s="927"/>
    </row>
    <row r="335" spans="2:11" ht="68.099999999999994" customHeight="1">
      <c r="B335" s="930"/>
      <c r="C335" s="929"/>
      <c r="D335" s="929"/>
      <c r="E335" s="929"/>
      <c r="F335" s="914"/>
      <c r="G335" s="914"/>
      <c r="H335" s="891"/>
      <c r="I335" s="913" t="s">
        <v>3039</v>
      </c>
      <c r="J335" s="928"/>
      <c r="K335" s="927"/>
    </row>
    <row r="336" spans="2:11" ht="23.1" customHeight="1">
      <c r="B336" s="930"/>
      <c r="C336" s="929"/>
      <c r="D336" s="929"/>
      <c r="E336" s="929" t="s">
        <v>3040</v>
      </c>
      <c r="F336" s="914"/>
      <c r="G336" s="914"/>
      <c r="H336" s="891"/>
      <c r="I336" s="913"/>
      <c r="J336" s="928"/>
      <c r="K336" s="927"/>
    </row>
    <row r="337" spans="2:11" ht="57" customHeight="1">
      <c r="B337" s="930"/>
      <c r="C337" s="929"/>
      <c r="D337" s="929"/>
      <c r="E337" s="929"/>
      <c r="F337" s="914"/>
      <c r="G337" s="914"/>
      <c r="H337" s="891"/>
      <c r="I337" s="913" t="s">
        <v>3041</v>
      </c>
      <c r="J337" s="928"/>
      <c r="K337" s="927"/>
    </row>
    <row r="338" spans="2:11" ht="23.1" customHeight="1">
      <c r="B338" s="930"/>
      <c r="C338" s="929"/>
      <c r="D338" s="929"/>
      <c r="E338" s="929" t="s">
        <v>2568</v>
      </c>
      <c r="F338" s="914"/>
      <c r="G338" s="914"/>
      <c r="H338" s="891"/>
      <c r="I338" s="913"/>
      <c r="J338" s="928"/>
      <c r="K338" s="927"/>
    </row>
    <row r="339" spans="2:11" ht="57" customHeight="1">
      <c r="B339" s="930"/>
      <c r="C339" s="929"/>
      <c r="D339" s="929"/>
      <c r="E339" s="929"/>
      <c r="F339" s="914"/>
      <c r="G339" s="914"/>
      <c r="H339" s="891"/>
      <c r="I339" s="913" t="s">
        <v>3042</v>
      </c>
      <c r="J339" s="928"/>
      <c r="K339" s="927"/>
    </row>
    <row r="340" spans="2:11" ht="23.1" customHeight="1">
      <c r="B340" s="930"/>
      <c r="C340" s="929"/>
      <c r="D340" s="929"/>
      <c r="E340" s="914" t="s">
        <v>2567</v>
      </c>
      <c r="F340" s="914"/>
      <c r="G340" s="914"/>
      <c r="H340" s="891"/>
      <c r="I340" s="913"/>
      <c r="J340" s="928"/>
      <c r="K340" s="927"/>
    </row>
    <row r="341" spans="2:11" ht="57" customHeight="1">
      <c r="B341" s="930"/>
      <c r="C341" s="929"/>
      <c r="D341" s="929"/>
      <c r="E341" s="914"/>
      <c r="F341" s="914"/>
      <c r="G341" s="914"/>
      <c r="H341" s="891"/>
      <c r="I341" s="913" t="s">
        <v>5033</v>
      </c>
      <c r="J341" s="928"/>
      <c r="K341" s="927"/>
    </row>
    <row r="342" spans="2:11" ht="23.1" customHeight="1">
      <c r="B342" s="930"/>
      <c r="C342" s="929"/>
      <c r="D342" s="929"/>
      <c r="E342" s="914" t="s">
        <v>2566</v>
      </c>
      <c r="F342" s="914"/>
      <c r="G342" s="914"/>
      <c r="H342" s="891"/>
      <c r="I342" s="913"/>
      <c r="J342" s="928"/>
      <c r="K342" s="927"/>
    </row>
    <row r="343" spans="2:11" ht="23.1" customHeight="1">
      <c r="B343" s="926"/>
      <c r="C343" s="925"/>
      <c r="D343" s="925"/>
      <c r="E343" s="918"/>
      <c r="F343" s="918"/>
      <c r="G343" s="918"/>
      <c r="H343" s="895"/>
      <c r="I343" s="917"/>
      <c r="J343" s="924"/>
      <c r="K343" s="927"/>
    </row>
    <row r="344" spans="2:11" ht="23.1" customHeight="1">
      <c r="B344" s="1132"/>
      <c r="C344" s="1133" t="s">
        <v>2565</v>
      </c>
      <c r="D344" s="1134"/>
      <c r="E344" s="1135"/>
      <c r="F344" s="1135"/>
      <c r="G344" s="1135"/>
      <c r="H344" s="1139"/>
      <c r="I344" s="1137"/>
      <c r="J344" s="1138"/>
      <c r="K344" s="927"/>
    </row>
    <row r="345" spans="2:11" ht="23.1" customHeight="1">
      <c r="B345" s="930"/>
      <c r="C345" s="914"/>
      <c r="D345" s="929" t="s">
        <v>2523</v>
      </c>
      <c r="E345" s="914"/>
      <c r="F345" s="914"/>
      <c r="G345" s="914"/>
      <c r="H345" s="891"/>
      <c r="I345" s="913"/>
      <c r="J345" s="928"/>
      <c r="K345" s="927"/>
    </row>
    <row r="346" spans="2:11" ht="23.1" customHeight="1">
      <c r="B346" s="930"/>
      <c r="C346" s="914"/>
      <c r="D346" s="929"/>
      <c r="E346" s="914" t="s">
        <v>3043</v>
      </c>
      <c r="F346" s="914"/>
      <c r="G346" s="914"/>
      <c r="H346" s="891"/>
      <c r="I346" s="913"/>
      <c r="J346" s="928"/>
      <c r="K346" s="927"/>
    </row>
    <row r="347" spans="2:11" ht="45.95" customHeight="1">
      <c r="B347" s="930"/>
      <c r="C347" s="914"/>
      <c r="D347" s="929"/>
      <c r="E347" s="914"/>
      <c r="F347" s="914"/>
      <c r="G347" s="914"/>
      <c r="H347" s="891"/>
      <c r="I347" s="913" t="s">
        <v>3044</v>
      </c>
      <c r="J347" s="928"/>
      <c r="K347" s="927"/>
    </row>
    <row r="348" spans="2:11" ht="23.1" customHeight="1">
      <c r="B348" s="930"/>
      <c r="C348" s="914"/>
      <c r="D348" s="929"/>
      <c r="E348" s="914" t="s">
        <v>5034</v>
      </c>
      <c r="F348" s="914"/>
      <c r="G348" s="914"/>
      <c r="H348" s="891"/>
      <c r="I348" s="913"/>
      <c r="J348" s="928"/>
      <c r="K348" s="927"/>
    </row>
    <row r="349" spans="2:11" ht="113.1" customHeight="1">
      <c r="B349" s="930"/>
      <c r="C349" s="914"/>
      <c r="D349" s="929"/>
      <c r="E349" s="914"/>
      <c r="F349" s="914"/>
      <c r="G349" s="914"/>
      <c r="H349" s="891"/>
      <c r="I349" s="913" t="s">
        <v>5035</v>
      </c>
      <c r="J349" s="928"/>
      <c r="K349" s="927"/>
    </row>
    <row r="350" spans="2:11" ht="23.1" customHeight="1">
      <c r="B350" s="930"/>
      <c r="C350" s="914"/>
      <c r="D350" s="929"/>
      <c r="E350" s="914" t="s">
        <v>5036</v>
      </c>
      <c r="F350" s="914"/>
      <c r="G350" s="914"/>
      <c r="H350" s="891"/>
      <c r="I350" s="913"/>
      <c r="J350" s="928"/>
      <c r="K350" s="927"/>
    </row>
    <row r="351" spans="2:11" ht="33.950000000000003" customHeight="1">
      <c r="B351" s="930"/>
      <c r="C351" s="914"/>
      <c r="D351" s="929"/>
      <c r="E351" s="914"/>
      <c r="F351" s="914"/>
      <c r="G351" s="914"/>
      <c r="H351" s="891"/>
      <c r="I351" s="913" t="s">
        <v>5712</v>
      </c>
      <c r="J351" s="928"/>
      <c r="K351" s="927"/>
    </row>
    <row r="352" spans="2:11" ht="23.1" customHeight="1">
      <c r="B352" s="930"/>
      <c r="C352" s="914"/>
      <c r="D352" s="929"/>
      <c r="E352" s="914" t="s">
        <v>5037</v>
      </c>
      <c r="F352" s="914"/>
      <c r="G352" s="914"/>
      <c r="H352" s="891"/>
      <c r="I352" s="913"/>
      <c r="J352" s="928"/>
      <c r="K352" s="927"/>
    </row>
    <row r="353" spans="2:11" ht="33.950000000000003" customHeight="1">
      <c r="B353" s="930"/>
      <c r="C353" s="914"/>
      <c r="D353" s="929"/>
      <c r="E353" s="914"/>
      <c r="F353" s="914"/>
      <c r="G353" s="914"/>
      <c r="H353" s="891"/>
      <c r="I353" s="913" t="s">
        <v>5713</v>
      </c>
      <c r="J353" s="928"/>
      <c r="K353" s="927"/>
    </row>
    <row r="354" spans="2:11" ht="23.1" customHeight="1">
      <c r="B354" s="931"/>
      <c r="C354" s="929"/>
      <c r="D354" s="929"/>
      <c r="E354" s="914" t="s">
        <v>5038</v>
      </c>
      <c r="F354" s="914"/>
      <c r="G354" s="914"/>
      <c r="H354" s="891"/>
      <c r="I354" s="913"/>
      <c r="J354" s="928"/>
      <c r="K354" s="927"/>
    </row>
    <row r="355" spans="2:11" ht="33.950000000000003" customHeight="1">
      <c r="B355" s="930"/>
      <c r="C355" s="929"/>
      <c r="D355" s="929"/>
      <c r="E355" s="914"/>
      <c r="F355" s="914"/>
      <c r="G355" s="914"/>
      <c r="H355" s="891"/>
      <c r="I355" s="913" t="s">
        <v>3045</v>
      </c>
      <c r="J355" s="928"/>
      <c r="K355" s="927"/>
    </row>
    <row r="356" spans="2:11" ht="23.1" customHeight="1">
      <c r="B356" s="930"/>
      <c r="C356" s="929"/>
      <c r="D356" s="929"/>
      <c r="E356" s="914" t="s">
        <v>5039</v>
      </c>
      <c r="F356" s="914"/>
      <c r="G356" s="914"/>
      <c r="H356" s="891"/>
      <c r="I356" s="913"/>
      <c r="J356" s="928"/>
      <c r="K356" s="927"/>
    </row>
    <row r="357" spans="2:11" ht="33.950000000000003" customHeight="1">
      <c r="B357" s="930"/>
      <c r="C357" s="929"/>
      <c r="D357" s="929"/>
      <c r="E357" s="914"/>
      <c r="F357" s="914"/>
      <c r="G357" s="914"/>
      <c r="H357" s="891"/>
      <c r="I357" s="913" t="s">
        <v>3046</v>
      </c>
      <c r="J357" s="928"/>
      <c r="K357" s="927"/>
    </row>
    <row r="358" spans="2:11" ht="23.1" customHeight="1">
      <c r="B358" s="930"/>
      <c r="C358" s="929"/>
      <c r="D358" s="929"/>
      <c r="E358" s="914" t="s">
        <v>5040</v>
      </c>
      <c r="F358" s="914"/>
      <c r="G358" s="914"/>
      <c r="H358" s="891"/>
      <c r="I358" s="913"/>
      <c r="J358" s="928"/>
      <c r="K358" s="927"/>
    </row>
    <row r="359" spans="2:11" ht="80.099999999999994" customHeight="1">
      <c r="B359" s="930"/>
      <c r="C359" s="914"/>
      <c r="D359" s="929"/>
      <c r="E359" s="914"/>
      <c r="F359" s="914"/>
      <c r="G359" s="914"/>
      <c r="H359" s="891"/>
      <c r="I359" s="913" t="s">
        <v>5041</v>
      </c>
      <c r="J359" s="928"/>
      <c r="K359" s="927"/>
    </row>
    <row r="360" spans="2:11" ht="23.1" customHeight="1">
      <c r="B360" s="930"/>
      <c r="C360" s="914"/>
      <c r="D360" s="929"/>
      <c r="E360" s="914" t="s">
        <v>5042</v>
      </c>
      <c r="F360" s="914"/>
      <c r="G360" s="914"/>
      <c r="H360" s="891"/>
      <c r="I360" s="913"/>
      <c r="J360" s="928"/>
      <c r="K360" s="927"/>
    </row>
    <row r="361" spans="2:11" ht="90.95" customHeight="1">
      <c r="B361" s="930"/>
      <c r="C361" s="914"/>
      <c r="D361" s="929"/>
      <c r="E361" s="914"/>
      <c r="F361" s="914"/>
      <c r="G361" s="914"/>
      <c r="H361" s="891"/>
      <c r="I361" s="913" t="s">
        <v>2563</v>
      </c>
      <c r="J361" s="928"/>
      <c r="K361" s="927"/>
    </row>
    <row r="362" spans="2:11" ht="57" customHeight="1">
      <c r="B362" s="926"/>
      <c r="C362" s="918"/>
      <c r="D362" s="925"/>
      <c r="E362" s="918"/>
      <c r="F362" s="918"/>
      <c r="G362" s="918"/>
      <c r="H362" s="895"/>
      <c r="I362" s="917" t="s">
        <v>5043</v>
      </c>
      <c r="J362" s="924"/>
      <c r="K362" s="927"/>
    </row>
    <row r="363" spans="2:11" ht="23.1" customHeight="1">
      <c r="B363" s="923"/>
      <c r="C363" s="916"/>
      <c r="D363" s="922" t="s">
        <v>2562</v>
      </c>
      <c r="E363" s="916"/>
      <c r="F363" s="916"/>
      <c r="G363" s="916"/>
      <c r="H363" s="902"/>
      <c r="I363" s="915"/>
      <c r="J363" s="921"/>
      <c r="K363" s="927"/>
    </row>
    <row r="364" spans="2:11" ht="192" customHeight="1">
      <c r="B364" s="930"/>
      <c r="C364" s="914"/>
      <c r="D364" s="929"/>
      <c r="E364" s="914"/>
      <c r="F364" s="914"/>
      <c r="G364" s="914"/>
      <c r="H364" s="891"/>
      <c r="I364" s="913" t="s">
        <v>5044</v>
      </c>
      <c r="J364" s="928"/>
      <c r="K364" s="927"/>
    </row>
    <row r="365" spans="2:11" ht="68.099999999999994" customHeight="1">
      <c r="B365" s="930"/>
      <c r="C365" s="914"/>
      <c r="D365" s="929"/>
      <c r="E365" s="914"/>
      <c r="F365" s="914"/>
      <c r="G365" s="914"/>
      <c r="H365" s="891"/>
      <c r="I365" s="913" t="s">
        <v>5045</v>
      </c>
      <c r="J365" s="928"/>
      <c r="K365" s="927"/>
    </row>
    <row r="366" spans="2:11" ht="57" customHeight="1">
      <c r="B366" s="930"/>
      <c r="C366" s="914"/>
      <c r="D366" s="929"/>
      <c r="E366" s="914"/>
      <c r="F366" s="914"/>
      <c r="G366" s="914"/>
      <c r="H366" s="891"/>
      <c r="I366" s="913" t="s">
        <v>3047</v>
      </c>
      <c r="J366" s="928"/>
      <c r="K366" s="927"/>
    </row>
    <row r="367" spans="2:11" ht="45.95" customHeight="1">
      <c r="B367" s="930"/>
      <c r="C367" s="914"/>
      <c r="D367" s="929"/>
      <c r="E367" s="914"/>
      <c r="F367" s="914"/>
      <c r="G367" s="914"/>
      <c r="H367" s="891"/>
      <c r="I367" s="913" t="s">
        <v>3048</v>
      </c>
      <c r="J367" s="928"/>
      <c r="K367" s="927"/>
    </row>
    <row r="368" spans="2:11" ht="23.1" customHeight="1">
      <c r="B368" s="926"/>
      <c r="C368" s="918"/>
      <c r="D368" s="925"/>
      <c r="E368" s="918"/>
      <c r="F368" s="918"/>
      <c r="G368" s="918"/>
      <c r="H368" s="895"/>
      <c r="I368" s="917" t="s">
        <v>3049</v>
      </c>
      <c r="J368" s="924"/>
      <c r="K368" s="927"/>
    </row>
    <row r="369" spans="2:11" ht="23.1" customHeight="1">
      <c r="B369" s="923"/>
      <c r="C369" s="916"/>
      <c r="D369" s="922" t="s">
        <v>2561</v>
      </c>
      <c r="E369" s="916"/>
      <c r="F369" s="916"/>
      <c r="G369" s="916"/>
      <c r="H369" s="902"/>
      <c r="I369" s="915"/>
      <c r="J369" s="921"/>
      <c r="K369" s="927"/>
    </row>
    <row r="370" spans="2:11" ht="68.099999999999994" customHeight="1">
      <c r="B370" s="926"/>
      <c r="C370" s="918"/>
      <c r="D370" s="925"/>
      <c r="E370" s="918"/>
      <c r="F370" s="918"/>
      <c r="G370" s="918"/>
      <c r="H370" s="895"/>
      <c r="I370" s="917" t="s">
        <v>5714</v>
      </c>
      <c r="J370" s="924"/>
      <c r="K370" s="927"/>
    </row>
    <row r="371" spans="2:11" ht="23.1" customHeight="1">
      <c r="B371" s="923"/>
      <c r="C371" s="916"/>
      <c r="D371" s="922" t="s">
        <v>2560</v>
      </c>
      <c r="E371" s="916"/>
      <c r="F371" s="916"/>
      <c r="G371" s="916"/>
      <c r="H371" s="902"/>
      <c r="I371" s="915"/>
      <c r="J371" s="921"/>
      <c r="K371" s="927"/>
    </row>
    <row r="372" spans="2:11" ht="102" customHeight="1">
      <c r="B372" s="930"/>
      <c r="C372" s="914"/>
      <c r="D372" s="929"/>
      <c r="E372" s="914"/>
      <c r="F372" s="914"/>
      <c r="G372" s="914"/>
      <c r="H372" s="891"/>
      <c r="I372" s="913" t="s">
        <v>5715</v>
      </c>
      <c r="J372" s="928"/>
      <c r="K372" s="927"/>
    </row>
    <row r="373" spans="2:11" ht="23.1" customHeight="1">
      <c r="B373" s="930"/>
      <c r="C373" s="914"/>
      <c r="D373" s="929"/>
      <c r="E373" s="914"/>
      <c r="F373" s="914"/>
      <c r="G373" s="914"/>
      <c r="H373" s="891"/>
      <c r="I373" s="913" t="s">
        <v>5046</v>
      </c>
      <c r="J373" s="928"/>
      <c r="K373" s="927"/>
    </row>
    <row r="374" spans="2:11" ht="33.950000000000003" customHeight="1">
      <c r="B374" s="926"/>
      <c r="C374" s="918"/>
      <c r="D374" s="925"/>
      <c r="E374" s="918"/>
      <c r="F374" s="918"/>
      <c r="G374" s="918"/>
      <c r="H374" s="895"/>
      <c r="I374" s="917" t="s">
        <v>5047</v>
      </c>
      <c r="J374" s="924"/>
      <c r="K374" s="927"/>
    </row>
    <row r="375" spans="2:11" ht="23.1" customHeight="1">
      <c r="B375" s="923" t="s">
        <v>5048</v>
      </c>
      <c r="C375" s="916"/>
      <c r="D375" s="922" t="s">
        <v>3050</v>
      </c>
      <c r="E375" s="916"/>
      <c r="F375" s="916"/>
      <c r="G375" s="916"/>
      <c r="H375" s="902"/>
      <c r="I375" s="915"/>
      <c r="J375" s="921"/>
      <c r="K375" s="927"/>
    </row>
    <row r="376" spans="2:11" ht="80.099999999999994" customHeight="1">
      <c r="B376" s="930"/>
      <c r="C376" s="914"/>
      <c r="D376" s="929"/>
      <c r="E376" s="914"/>
      <c r="F376" s="914"/>
      <c r="G376" s="914"/>
      <c r="H376" s="891"/>
      <c r="I376" s="913" t="s">
        <v>5049</v>
      </c>
      <c r="J376" s="928"/>
      <c r="K376" s="927"/>
    </row>
    <row r="377" spans="2:11" ht="33.950000000000003" customHeight="1">
      <c r="B377" s="926"/>
      <c r="C377" s="918"/>
      <c r="D377" s="925"/>
      <c r="E377" s="918"/>
      <c r="F377" s="918"/>
      <c r="G377" s="918"/>
      <c r="H377" s="895"/>
      <c r="I377" s="917" t="s">
        <v>5050</v>
      </c>
      <c r="J377" s="924"/>
      <c r="K377" s="927"/>
    </row>
    <row r="378" spans="2:11" ht="23.1" customHeight="1">
      <c r="B378" s="923"/>
      <c r="C378" s="916"/>
      <c r="D378" s="922" t="s">
        <v>3051</v>
      </c>
      <c r="E378" s="916"/>
      <c r="F378" s="916"/>
      <c r="G378" s="916"/>
      <c r="H378" s="902"/>
      <c r="I378" s="915"/>
      <c r="J378" s="921"/>
      <c r="K378" s="927"/>
    </row>
    <row r="379" spans="2:11" ht="33.950000000000003" customHeight="1">
      <c r="B379" s="930"/>
      <c r="C379" s="914"/>
      <c r="D379" s="929"/>
      <c r="E379" s="914"/>
      <c r="F379" s="914"/>
      <c r="G379" s="914"/>
      <c r="H379" s="891"/>
      <c r="I379" s="913" t="s">
        <v>3052</v>
      </c>
      <c r="J379" s="928"/>
    </row>
    <row r="380" spans="2:11" ht="23.1" customHeight="1">
      <c r="B380" s="926"/>
      <c r="C380" s="918"/>
      <c r="D380" s="925"/>
      <c r="E380" s="918"/>
      <c r="F380" s="918"/>
      <c r="G380" s="918"/>
      <c r="H380" s="895"/>
      <c r="I380" s="917" t="s">
        <v>3053</v>
      </c>
      <c r="J380" s="924"/>
    </row>
    <row r="381" spans="2:11" ht="23.1" customHeight="1">
      <c r="B381" s="903"/>
      <c r="C381" s="916"/>
      <c r="D381" s="916" t="s">
        <v>2559</v>
      </c>
      <c r="E381" s="916"/>
      <c r="F381" s="916"/>
      <c r="G381" s="916"/>
      <c r="H381" s="902"/>
      <c r="I381" s="915"/>
      <c r="J381" s="900"/>
    </row>
    <row r="382" spans="2:11" ht="68.099999999999994" customHeight="1">
      <c r="B382" s="892"/>
      <c r="C382" s="914"/>
      <c r="D382" s="914"/>
      <c r="E382" s="914"/>
      <c r="F382" s="914"/>
      <c r="G382" s="914"/>
      <c r="H382" s="891"/>
      <c r="I382" s="913" t="s">
        <v>5716</v>
      </c>
      <c r="J382" s="889"/>
    </row>
    <row r="383" spans="2:11" ht="23.1" customHeight="1">
      <c r="B383" s="892"/>
      <c r="C383" s="914"/>
      <c r="D383" s="914"/>
      <c r="E383" s="914" t="s">
        <v>2516</v>
      </c>
      <c r="F383" s="914"/>
      <c r="G383" s="914"/>
      <c r="H383" s="891"/>
      <c r="I383" s="913"/>
      <c r="J383" s="889"/>
    </row>
    <row r="384" spans="2:11" ht="68.099999999999994" customHeight="1">
      <c r="B384" s="892"/>
      <c r="C384" s="914"/>
      <c r="D384" s="914"/>
      <c r="E384" s="914"/>
      <c r="F384" s="914"/>
      <c r="G384" s="914"/>
      <c r="H384" s="891"/>
      <c r="I384" s="913" t="s">
        <v>5717</v>
      </c>
      <c r="J384" s="889"/>
    </row>
    <row r="385" spans="2:10" ht="33.950000000000003" customHeight="1">
      <c r="B385" s="892"/>
      <c r="C385" s="914"/>
      <c r="D385" s="914"/>
      <c r="E385" s="914"/>
      <c r="F385" s="914"/>
      <c r="G385" s="914"/>
      <c r="H385" s="891"/>
      <c r="I385" s="913" t="s">
        <v>3054</v>
      </c>
      <c r="J385" s="889"/>
    </row>
    <row r="386" spans="2:10" ht="23.1" customHeight="1">
      <c r="B386" s="892"/>
      <c r="C386" s="914"/>
      <c r="D386" s="914"/>
      <c r="E386" s="914" t="s">
        <v>2515</v>
      </c>
      <c r="F386" s="914"/>
      <c r="G386" s="914"/>
      <c r="H386" s="891"/>
      <c r="I386" s="913"/>
      <c r="J386" s="889"/>
    </row>
    <row r="387" spans="2:10" ht="57" customHeight="1">
      <c r="B387" s="896"/>
      <c r="C387" s="918"/>
      <c r="D387" s="918"/>
      <c r="E387" s="918"/>
      <c r="F387" s="918"/>
      <c r="G387" s="918"/>
      <c r="H387" s="895"/>
      <c r="I387" s="917" t="s">
        <v>3055</v>
      </c>
      <c r="J387" s="893"/>
    </row>
    <row r="388" spans="2:10" ht="23.1" customHeight="1">
      <c r="B388" s="903"/>
      <c r="C388" s="916"/>
      <c r="D388" s="916" t="s">
        <v>2558</v>
      </c>
      <c r="E388" s="916"/>
      <c r="F388" s="916"/>
      <c r="G388" s="916"/>
      <c r="H388" s="902"/>
      <c r="I388" s="915"/>
      <c r="J388" s="900"/>
    </row>
    <row r="389" spans="2:10" ht="80.099999999999994" customHeight="1">
      <c r="B389" s="892"/>
      <c r="C389" s="914"/>
      <c r="D389" s="914"/>
      <c r="E389" s="914"/>
      <c r="F389" s="914"/>
      <c r="G389" s="914"/>
      <c r="H389" s="891"/>
      <c r="I389" s="913" t="s">
        <v>5051</v>
      </c>
      <c r="J389" s="889"/>
    </row>
    <row r="390" spans="2:10" ht="33.950000000000003" customHeight="1">
      <c r="B390" s="896"/>
      <c r="C390" s="918"/>
      <c r="D390" s="918"/>
      <c r="E390" s="918"/>
      <c r="F390" s="918"/>
      <c r="G390" s="918"/>
      <c r="H390" s="895"/>
      <c r="I390" s="917" t="s">
        <v>5052</v>
      </c>
      <c r="J390" s="893"/>
    </row>
    <row r="391" spans="2:10" ht="23.1" customHeight="1">
      <c r="B391" s="903"/>
      <c r="C391" s="916"/>
      <c r="D391" s="916" t="s">
        <v>2557</v>
      </c>
      <c r="E391" s="916"/>
      <c r="F391" s="916"/>
      <c r="G391" s="916"/>
      <c r="H391" s="902"/>
      <c r="I391" s="915"/>
      <c r="J391" s="900"/>
    </row>
    <row r="392" spans="2:10" ht="68.099999999999994" customHeight="1">
      <c r="B392" s="892"/>
      <c r="C392" s="914"/>
      <c r="D392" s="914"/>
      <c r="E392" s="914"/>
      <c r="F392" s="914"/>
      <c r="G392" s="914"/>
      <c r="H392" s="891"/>
      <c r="I392" s="913" t="s">
        <v>5053</v>
      </c>
      <c r="J392" s="889"/>
    </row>
    <row r="393" spans="2:10" ht="80.099999999999994" customHeight="1">
      <c r="B393" s="892"/>
      <c r="C393" s="914"/>
      <c r="D393" s="914"/>
      <c r="E393" s="914"/>
      <c r="F393" s="914"/>
      <c r="G393" s="914"/>
      <c r="H393" s="891"/>
      <c r="I393" s="913" t="s">
        <v>5054</v>
      </c>
      <c r="J393" s="889"/>
    </row>
    <row r="394" spans="2:10" ht="33.950000000000003" customHeight="1">
      <c r="B394" s="896"/>
      <c r="C394" s="918"/>
      <c r="D394" s="918"/>
      <c r="E394" s="918"/>
      <c r="F394" s="918"/>
      <c r="G394" s="918"/>
      <c r="H394" s="895"/>
      <c r="I394" s="917" t="s">
        <v>3056</v>
      </c>
      <c r="J394" s="893"/>
    </row>
    <row r="395" spans="2:10" ht="23.1" customHeight="1">
      <c r="B395" s="903"/>
      <c r="C395" s="916"/>
      <c r="D395" s="916" t="s">
        <v>2556</v>
      </c>
      <c r="E395" s="916"/>
      <c r="F395" s="916"/>
      <c r="G395" s="916"/>
      <c r="H395" s="902"/>
      <c r="I395" s="915"/>
      <c r="J395" s="900"/>
    </row>
    <row r="396" spans="2:10" ht="57" customHeight="1">
      <c r="B396" s="892"/>
      <c r="C396" s="914"/>
      <c r="D396" s="914"/>
      <c r="E396" s="914"/>
      <c r="F396" s="914"/>
      <c r="G396" s="914"/>
      <c r="H396" s="891"/>
      <c r="I396" s="913" t="s">
        <v>2555</v>
      </c>
      <c r="J396" s="889"/>
    </row>
    <row r="397" spans="2:10" ht="33.950000000000003" customHeight="1">
      <c r="B397" s="892"/>
      <c r="C397" s="914"/>
      <c r="D397" s="914"/>
      <c r="E397" s="914"/>
      <c r="F397" s="914"/>
      <c r="G397" s="914"/>
      <c r="H397" s="891"/>
      <c r="I397" s="913" t="s">
        <v>2554</v>
      </c>
      <c r="J397" s="889"/>
    </row>
    <row r="398" spans="2:10" ht="147" customHeight="1">
      <c r="B398" s="892"/>
      <c r="C398" s="914"/>
      <c r="D398" s="914"/>
      <c r="E398" s="914"/>
      <c r="F398" s="914"/>
      <c r="G398" s="914"/>
      <c r="H398" s="891"/>
      <c r="I398" s="913" t="s">
        <v>2553</v>
      </c>
      <c r="J398" s="889"/>
    </row>
    <row r="399" spans="2:10" ht="68.099999999999994" customHeight="1">
      <c r="B399" s="896"/>
      <c r="C399" s="918"/>
      <c r="D399" s="918"/>
      <c r="E399" s="918"/>
      <c r="F399" s="918"/>
      <c r="G399" s="918"/>
      <c r="H399" s="895"/>
      <c r="I399" s="1157" t="s">
        <v>2552</v>
      </c>
      <c r="J399" s="893"/>
    </row>
    <row r="400" spans="2:10" ht="23.1" customHeight="1">
      <c r="B400" s="903"/>
      <c r="C400" s="916"/>
      <c r="D400" s="916" t="s">
        <v>2551</v>
      </c>
      <c r="E400" s="916"/>
      <c r="F400" s="916"/>
      <c r="G400" s="916"/>
      <c r="H400" s="902"/>
      <c r="I400" s="915"/>
      <c r="J400" s="900"/>
    </row>
    <row r="401" spans="2:10" ht="45.95" customHeight="1">
      <c r="B401" s="892"/>
      <c r="C401" s="914"/>
      <c r="D401" s="914"/>
      <c r="E401" s="914"/>
      <c r="F401" s="914"/>
      <c r="G401" s="914"/>
      <c r="H401" s="891"/>
      <c r="I401" s="913" t="s">
        <v>3057</v>
      </c>
      <c r="J401" s="889"/>
    </row>
    <row r="402" spans="2:10" ht="33.950000000000003" customHeight="1">
      <c r="B402" s="896"/>
      <c r="C402" s="918"/>
      <c r="D402" s="918"/>
      <c r="E402" s="918"/>
      <c r="F402" s="918"/>
      <c r="G402" s="918"/>
      <c r="H402" s="895"/>
      <c r="I402" s="917" t="s">
        <v>3058</v>
      </c>
      <c r="J402" s="893"/>
    </row>
    <row r="403" spans="2:10" ht="23.1" customHeight="1">
      <c r="B403" s="903"/>
      <c r="C403" s="916"/>
      <c r="D403" s="916" t="s">
        <v>2550</v>
      </c>
      <c r="E403" s="916"/>
      <c r="F403" s="916"/>
      <c r="G403" s="916"/>
      <c r="H403" s="902"/>
      <c r="I403" s="915"/>
      <c r="J403" s="900"/>
    </row>
    <row r="404" spans="2:10" ht="23.1" customHeight="1">
      <c r="B404" s="892"/>
      <c r="C404" s="914"/>
      <c r="D404" s="914"/>
      <c r="E404" s="914" t="s">
        <v>2549</v>
      </c>
      <c r="F404" s="914"/>
      <c r="G404" s="914"/>
      <c r="H404" s="891"/>
      <c r="I404" s="913"/>
      <c r="J404" s="889"/>
    </row>
    <row r="405" spans="2:10" ht="68.099999999999994" customHeight="1">
      <c r="B405" s="892"/>
      <c r="C405" s="914"/>
      <c r="D405" s="914"/>
      <c r="E405" s="914"/>
      <c r="F405" s="914"/>
      <c r="G405" s="914"/>
      <c r="H405" s="891"/>
      <c r="I405" s="913" t="s">
        <v>2548</v>
      </c>
      <c r="J405" s="889"/>
    </row>
    <row r="406" spans="2:10" ht="23.1" customHeight="1">
      <c r="B406" s="892"/>
      <c r="C406" s="914"/>
      <c r="D406" s="914"/>
      <c r="E406" s="914" t="s">
        <v>2547</v>
      </c>
      <c r="F406" s="914"/>
      <c r="G406" s="914"/>
      <c r="H406" s="891"/>
      <c r="I406" s="913"/>
      <c r="J406" s="889"/>
    </row>
    <row r="407" spans="2:10" ht="45.95" customHeight="1">
      <c r="B407" s="892"/>
      <c r="C407" s="914"/>
      <c r="D407" s="914"/>
      <c r="E407" s="914"/>
      <c r="F407" s="914"/>
      <c r="G407" s="914"/>
      <c r="H407" s="891"/>
      <c r="I407" s="913" t="s">
        <v>3059</v>
      </c>
      <c r="J407" s="889"/>
    </row>
    <row r="408" spans="2:10" ht="33.950000000000003" customHeight="1">
      <c r="B408" s="896"/>
      <c r="C408" s="918"/>
      <c r="D408" s="918"/>
      <c r="E408" s="918"/>
      <c r="F408" s="918"/>
      <c r="G408" s="918"/>
      <c r="H408" s="895"/>
      <c r="I408" s="917" t="s">
        <v>3060</v>
      </c>
      <c r="J408" s="893"/>
    </row>
    <row r="409" spans="2:10" ht="23.1" customHeight="1">
      <c r="B409" s="903"/>
      <c r="C409" s="916"/>
      <c r="D409" s="916" t="s">
        <v>2546</v>
      </c>
      <c r="E409" s="916"/>
      <c r="F409" s="916"/>
      <c r="G409" s="916"/>
      <c r="H409" s="902"/>
      <c r="I409" s="915"/>
      <c r="J409" s="900"/>
    </row>
    <row r="410" spans="2:10" ht="23.1" customHeight="1">
      <c r="B410" s="892"/>
      <c r="C410" s="914"/>
      <c r="D410" s="914"/>
      <c r="E410" s="914" t="s">
        <v>2545</v>
      </c>
      <c r="F410" s="914"/>
      <c r="G410" s="914"/>
      <c r="H410" s="891"/>
      <c r="I410" s="913"/>
      <c r="J410" s="889"/>
    </row>
    <row r="411" spans="2:10" ht="23.1" customHeight="1">
      <c r="B411" s="892"/>
      <c r="C411" s="914"/>
      <c r="D411" s="914"/>
      <c r="E411" s="914"/>
      <c r="F411" s="914"/>
      <c r="G411" s="914"/>
      <c r="H411" s="891"/>
      <c r="I411" s="913" t="s">
        <v>2544</v>
      </c>
      <c r="J411" s="889"/>
    </row>
    <row r="412" spans="2:10" ht="23.1" customHeight="1">
      <c r="B412" s="892"/>
      <c r="C412" s="914"/>
      <c r="D412" s="914"/>
      <c r="E412" s="914" t="s">
        <v>2543</v>
      </c>
      <c r="F412" s="914"/>
      <c r="G412" s="914"/>
      <c r="H412" s="891"/>
      <c r="I412" s="913"/>
      <c r="J412" s="889"/>
    </row>
    <row r="413" spans="2:10" ht="23.1" customHeight="1">
      <c r="B413" s="892"/>
      <c r="C413" s="914"/>
      <c r="D413" s="914"/>
      <c r="E413" s="914"/>
      <c r="F413" s="914"/>
      <c r="G413" s="914"/>
      <c r="H413" s="891"/>
      <c r="I413" s="913" t="s">
        <v>2542</v>
      </c>
      <c r="J413" s="889"/>
    </row>
    <row r="414" spans="2:10" ht="23.1" customHeight="1">
      <c r="B414" s="892"/>
      <c r="C414" s="914"/>
      <c r="D414" s="914"/>
      <c r="E414" s="914" t="s">
        <v>2541</v>
      </c>
      <c r="F414" s="914"/>
      <c r="G414" s="914"/>
      <c r="H414" s="891"/>
      <c r="I414" s="913"/>
      <c r="J414" s="889"/>
    </row>
    <row r="415" spans="2:10" ht="24.95" customHeight="1">
      <c r="B415" s="892"/>
      <c r="C415" s="914"/>
      <c r="D415" s="914"/>
      <c r="E415" s="914"/>
      <c r="F415" s="914"/>
      <c r="G415" s="914"/>
      <c r="H415" s="891"/>
      <c r="I415" s="913" t="s">
        <v>5055</v>
      </c>
      <c r="J415" s="889"/>
    </row>
    <row r="416" spans="2:10" ht="23.1" customHeight="1">
      <c r="B416" s="892"/>
      <c r="C416" s="914"/>
      <c r="D416" s="914"/>
      <c r="E416" s="914" t="s">
        <v>2540</v>
      </c>
      <c r="F416" s="914"/>
      <c r="G416" s="914"/>
      <c r="H416" s="891"/>
      <c r="I416" s="913"/>
      <c r="J416" s="889"/>
    </row>
    <row r="417" spans="2:10" ht="33.950000000000003" customHeight="1">
      <c r="B417" s="892"/>
      <c r="C417" s="914"/>
      <c r="D417" s="914"/>
      <c r="E417" s="914"/>
      <c r="F417" s="914"/>
      <c r="G417" s="914"/>
      <c r="H417" s="891"/>
      <c r="I417" s="913" t="s">
        <v>2539</v>
      </c>
      <c r="J417" s="889"/>
    </row>
    <row r="418" spans="2:10" ht="23.1" customHeight="1">
      <c r="B418" s="892"/>
      <c r="C418" s="914"/>
      <c r="D418" s="914"/>
      <c r="E418" s="914" t="s">
        <v>2538</v>
      </c>
      <c r="F418" s="914"/>
      <c r="G418" s="914"/>
      <c r="H418" s="891"/>
      <c r="I418" s="913"/>
      <c r="J418" s="889"/>
    </row>
    <row r="419" spans="2:10" ht="23.1" customHeight="1">
      <c r="B419" s="896"/>
      <c r="C419" s="918"/>
      <c r="D419" s="918"/>
      <c r="E419" s="918"/>
      <c r="F419" s="918"/>
      <c r="G419" s="918"/>
      <c r="H419" s="895"/>
      <c r="I419" s="917" t="s">
        <v>2537</v>
      </c>
      <c r="J419" s="893"/>
    </row>
    <row r="420" spans="2:10" ht="23.1" customHeight="1">
      <c r="B420" s="903"/>
      <c r="C420" s="916"/>
      <c r="D420" s="916" t="s">
        <v>2536</v>
      </c>
      <c r="E420" s="916"/>
      <c r="F420" s="916"/>
      <c r="G420" s="916"/>
      <c r="H420" s="902"/>
      <c r="I420" s="915"/>
      <c r="J420" s="900"/>
    </row>
    <row r="421" spans="2:10" ht="23.1" customHeight="1">
      <c r="B421" s="892"/>
      <c r="C421" s="914"/>
      <c r="D421" s="914"/>
      <c r="E421" s="914" t="s">
        <v>2535</v>
      </c>
      <c r="F421" s="914"/>
      <c r="G421" s="914"/>
      <c r="H421" s="891"/>
      <c r="I421" s="913"/>
      <c r="J421" s="889"/>
    </row>
    <row r="422" spans="2:10" ht="33.950000000000003" customHeight="1">
      <c r="B422" s="892"/>
      <c r="C422" s="914"/>
      <c r="D422" s="914"/>
      <c r="E422" s="914"/>
      <c r="F422" s="914"/>
      <c r="G422" s="914"/>
      <c r="H422" s="891"/>
      <c r="I422" s="913" t="s">
        <v>3061</v>
      </c>
      <c r="J422" s="889"/>
    </row>
    <row r="423" spans="2:10" ht="23.1" customHeight="1">
      <c r="B423" s="892"/>
      <c r="C423" s="914"/>
      <c r="D423" s="914"/>
      <c r="E423" s="914"/>
      <c r="F423" s="914"/>
      <c r="G423" s="914"/>
      <c r="H423" s="891"/>
      <c r="I423" s="913" t="s">
        <v>3062</v>
      </c>
      <c r="J423" s="889"/>
    </row>
    <row r="424" spans="2:10" ht="23.1" customHeight="1">
      <c r="B424" s="892"/>
      <c r="C424" s="914"/>
      <c r="D424" s="914"/>
      <c r="E424" s="914" t="s">
        <v>2534</v>
      </c>
      <c r="F424" s="914"/>
      <c r="G424" s="914"/>
      <c r="H424" s="891"/>
      <c r="I424" s="913"/>
      <c r="J424" s="889"/>
    </row>
    <row r="425" spans="2:10" ht="23.1" customHeight="1">
      <c r="B425" s="892"/>
      <c r="C425" s="914"/>
      <c r="D425" s="914"/>
      <c r="E425" s="914"/>
      <c r="F425" s="914"/>
      <c r="G425" s="914"/>
      <c r="H425" s="891"/>
      <c r="I425" s="913" t="s">
        <v>3063</v>
      </c>
      <c r="J425" s="889"/>
    </row>
    <row r="426" spans="2:10" ht="57" customHeight="1">
      <c r="B426" s="892"/>
      <c r="C426" s="914"/>
      <c r="D426" s="914"/>
      <c r="E426" s="914"/>
      <c r="F426" s="914"/>
      <c r="G426" s="914"/>
      <c r="H426" s="891"/>
      <c r="I426" s="913" t="s">
        <v>3064</v>
      </c>
      <c r="J426" s="889"/>
    </row>
    <row r="427" spans="2:10" ht="23.1" customHeight="1">
      <c r="B427" s="892"/>
      <c r="C427" s="914"/>
      <c r="D427" s="914"/>
      <c r="E427" s="914" t="s">
        <v>2533</v>
      </c>
      <c r="F427" s="914"/>
      <c r="G427" s="914"/>
      <c r="H427" s="891"/>
      <c r="I427" s="913"/>
      <c r="J427" s="889"/>
    </row>
    <row r="428" spans="2:10" ht="33.950000000000003" customHeight="1">
      <c r="B428" s="892"/>
      <c r="C428" s="914"/>
      <c r="D428" s="914"/>
      <c r="E428" s="914"/>
      <c r="F428" s="914"/>
      <c r="G428" s="914"/>
      <c r="H428" s="891"/>
      <c r="I428" s="913" t="s">
        <v>3065</v>
      </c>
      <c r="J428" s="889"/>
    </row>
    <row r="429" spans="2:10" ht="23.1" customHeight="1">
      <c r="B429" s="892"/>
      <c r="C429" s="914"/>
      <c r="D429" s="914"/>
      <c r="E429" s="914" t="s">
        <v>2532</v>
      </c>
      <c r="F429" s="914"/>
      <c r="G429" s="914"/>
      <c r="H429" s="891"/>
      <c r="I429" s="913"/>
      <c r="J429" s="889"/>
    </row>
    <row r="430" spans="2:10" ht="33.950000000000003" customHeight="1">
      <c r="B430" s="892"/>
      <c r="C430" s="914"/>
      <c r="D430" s="914"/>
      <c r="E430" s="914"/>
      <c r="F430" s="914"/>
      <c r="G430" s="914"/>
      <c r="H430" s="891"/>
      <c r="I430" s="913" t="s">
        <v>3065</v>
      </c>
      <c r="J430" s="889"/>
    </row>
    <row r="431" spans="2:10" ht="23.1" customHeight="1">
      <c r="B431" s="892"/>
      <c r="C431" s="914"/>
      <c r="D431" s="914"/>
      <c r="E431" s="914" t="s">
        <v>2531</v>
      </c>
      <c r="F431" s="914"/>
      <c r="G431" s="914"/>
      <c r="H431" s="891"/>
      <c r="I431" s="913"/>
      <c r="J431" s="889"/>
    </row>
    <row r="432" spans="2:10" ht="23.1" customHeight="1">
      <c r="B432" s="892"/>
      <c r="C432" s="914"/>
      <c r="D432" s="914"/>
      <c r="E432" s="914"/>
      <c r="F432" s="914" t="s">
        <v>2530</v>
      </c>
      <c r="G432" s="914"/>
      <c r="H432" s="891"/>
      <c r="I432" s="913"/>
      <c r="J432" s="889"/>
    </row>
    <row r="433" spans="2:10" ht="33.950000000000003" customHeight="1">
      <c r="B433" s="892"/>
      <c r="C433" s="914"/>
      <c r="D433" s="914"/>
      <c r="E433" s="914"/>
      <c r="F433" s="914"/>
      <c r="G433" s="914"/>
      <c r="H433" s="891"/>
      <c r="I433" s="913" t="s">
        <v>2529</v>
      </c>
      <c r="J433" s="889"/>
    </row>
    <row r="434" spans="2:10" ht="23.1" customHeight="1">
      <c r="B434" s="892"/>
      <c r="C434" s="914"/>
      <c r="D434" s="914"/>
      <c r="E434" s="914"/>
      <c r="F434" s="914" t="s">
        <v>2528</v>
      </c>
      <c r="G434" s="914"/>
      <c r="H434" s="891"/>
      <c r="I434" s="913"/>
      <c r="J434" s="889"/>
    </row>
    <row r="435" spans="2:10" ht="33.950000000000003" customHeight="1">
      <c r="B435" s="892"/>
      <c r="C435" s="914"/>
      <c r="D435" s="914"/>
      <c r="E435" s="914"/>
      <c r="F435" s="914"/>
      <c r="G435" s="914"/>
      <c r="H435" s="891"/>
      <c r="I435" s="913" t="s">
        <v>3066</v>
      </c>
      <c r="J435" s="889"/>
    </row>
    <row r="436" spans="2:10" ht="23.1" customHeight="1">
      <c r="B436" s="892"/>
      <c r="C436" s="914"/>
      <c r="D436" s="914"/>
      <c r="E436" s="914"/>
      <c r="F436" s="914"/>
      <c r="G436" s="914"/>
      <c r="H436" s="891"/>
      <c r="I436" s="913" t="s">
        <v>3067</v>
      </c>
      <c r="J436" s="889"/>
    </row>
    <row r="437" spans="2:10" ht="23.1" customHeight="1">
      <c r="B437" s="892"/>
      <c r="C437" s="914"/>
      <c r="D437" s="914"/>
      <c r="E437" s="914"/>
      <c r="F437" s="914" t="s">
        <v>2527</v>
      </c>
      <c r="G437" s="914"/>
      <c r="H437" s="891"/>
      <c r="I437" s="913"/>
      <c r="J437" s="889"/>
    </row>
    <row r="438" spans="2:10" ht="23.1" customHeight="1">
      <c r="B438" s="892"/>
      <c r="C438" s="914"/>
      <c r="D438" s="914"/>
      <c r="E438" s="914"/>
      <c r="F438" s="914"/>
      <c r="G438" s="914"/>
      <c r="H438" s="891"/>
      <c r="I438" s="913" t="s">
        <v>3068</v>
      </c>
      <c r="J438" s="889"/>
    </row>
    <row r="439" spans="2:10" ht="23.1" customHeight="1">
      <c r="B439" s="892"/>
      <c r="C439" s="914"/>
      <c r="D439" s="914"/>
      <c r="E439" s="914" t="s">
        <v>3069</v>
      </c>
      <c r="F439" s="914"/>
      <c r="G439" s="914"/>
      <c r="H439" s="891"/>
      <c r="I439" s="913"/>
      <c r="J439" s="889"/>
    </row>
    <row r="440" spans="2:10" ht="23.1" customHeight="1">
      <c r="B440" s="892"/>
      <c r="C440" s="914"/>
      <c r="D440" s="914"/>
      <c r="E440" s="914"/>
      <c r="F440" s="914" t="s">
        <v>2526</v>
      </c>
      <c r="G440" s="914"/>
      <c r="H440" s="891"/>
      <c r="I440" s="913"/>
      <c r="J440" s="889"/>
    </row>
    <row r="441" spans="2:10" ht="33.950000000000003" customHeight="1">
      <c r="B441" s="892"/>
      <c r="C441" s="914"/>
      <c r="D441" s="914"/>
      <c r="E441" s="914"/>
      <c r="F441" s="914"/>
      <c r="G441" s="914"/>
      <c r="H441" s="891"/>
      <c r="I441" s="913" t="s">
        <v>3070</v>
      </c>
      <c r="J441" s="889"/>
    </row>
    <row r="442" spans="2:10" ht="33.950000000000003" customHeight="1">
      <c r="B442" s="892"/>
      <c r="C442" s="914"/>
      <c r="D442" s="914"/>
      <c r="E442" s="914"/>
      <c r="F442" s="914"/>
      <c r="G442" s="914"/>
      <c r="H442" s="891"/>
      <c r="I442" s="913" t="s">
        <v>3071</v>
      </c>
      <c r="J442" s="889"/>
    </row>
    <row r="443" spans="2:10" ht="23.1" customHeight="1">
      <c r="B443" s="892"/>
      <c r="C443" s="914"/>
      <c r="D443" s="914"/>
      <c r="E443" s="914"/>
      <c r="F443" s="914" t="s">
        <v>2525</v>
      </c>
      <c r="G443" s="914"/>
      <c r="H443" s="891"/>
      <c r="I443" s="913"/>
      <c r="J443" s="889"/>
    </row>
    <row r="444" spans="2:10" ht="33.950000000000003" customHeight="1">
      <c r="B444" s="892"/>
      <c r="C444" s="914"/>
      <c r="D444" s="914"/>
      <c r="E444" s="914"/>
      <c r="F444" s="914"/>
      <c r="G444" s="914"/>
      <c r="H444" s="891"/>
      <c r="I444" s="913" t="s">
        <v>3072</v>
      </c>
      <c r="J444" s="889"/>
    </row>
    <row r="445" spans="2:10" ht="23.1" customHeight="1">
      <c r="B445" s="892"/>
      <c r="C445" s="914"/>
      <c r="D445" s="914"/>
      <c r="E445" s="914" t="s">
        <v>3073</v>
      </c>
      <c r="F445" s="914"/>
      <c r="G445" s="914"/>
      <c r="H445" s="891"/>
      <c r="I445" s="913"/>
      <c r="J445" s="889"/>
    </row>
    <row r="446" spans="2:10" ht="81.95" customHeight="1">
      <c r="B446" s="892"/>
      <c r="C446" s="914"/>
      <c r="D446" s="914"/>
      <c r="E446" s="914"/>
      <c r="F446" s="914"/>
      <c r="G446" s="914"/>
      <c r="H446" s="891"/>
      <c r="I446" s="913" t="s">
        <v>5056</v>
      </c>
      <c r="J446" s="889"/>
    </row>
    <row r="447" spans="2:10" ht="23.1" customHeight="1">
      <c r="B447" s="896"/>
      <c r="C447" s="918"/>
      <c r="D447" s="918"/>
      <c r="E447" s="918"/>
      <c r="F447" s="918"/>
      <c r="G447" s="918"/>
      <c r="H447" s="895"/>
      <c r="I447" s="917"/>
      <c r="J447" s="893"/>
    </row>
    <row r="448" spans="2:10" ht="23.1" customHeight="1">
      <c r="B448" s="1158"/>
      <c r="C448" s="1159" t="s">
        <v>2524</v>
      </c>
      <c r="D448" s="1135"/>
      <c r="E448" s="1135"/>
      <c r="F448" s="1135"/>
      <c r="G448" s="1135"/>
      <c r="H448" s="1139"/>
      <c r="I448" s="1137"/>
      <c r="J448" s="1160"/>
    </row>
    <row r="449" spans="2:10" ht="23.1" customHeight="1">
      <c r="B449" s="892"/>
      <c r="C449" s="914"/>
      <c r="D449" s="914" t="s">
        <v>2523</v>
      </c>
      <c r="E449" s="914"/>
      <c r="F449" s="914"/>
      <c r="G449" s="914"/>
      <c r="H449" s="891"/>
      <c r="I449" s="913"/>
      <c r="J449" s="889"/>
    </row>
    <row r="450" spans="2:10" ht="23.1" customHeight="1">
      <c r="B450" s="892"/>
      <c r="C450" s="914"/>
      <c r="D450" s="914"/>
      <c r="E450" s="914" t="s">
        <v>3074</v>
      </c>
      <c r="F450" s="914"/>
      <c r="G450" s="914"/>
      <c r="H450" s="891"/>
      <c r="I450" s="913"/>
      <c r="J450" s="889"/>
    </row>
    <row r="451" spans="2:10" ht="68.099999999999994" customHeight="1">
      <c r="B451" s="892"/>
      <c r="C451" s="914"/>
      <c r="D451" s="914"/>
      <c r="E451" s="914"/>
      <c r="F451" s="914"/>
      <c r="G451" s="914"/>
      <c r="H451" s="891"/>
      <c r="I451" s="913" t="s">
        <v>6183</v>
      </c>
      <c r="J451" s="889"/>
    </row>
    <row r="452" spans="2:10" ht="23.1" customHeight="1">
      <c r="B452" s="892"/>
      <c r="C452" s="914"/>
      <c r="D452" s="914"/>
      <c r="E452" s="914" t="s">
        <v>3075</v>
      </c>
      <c r="F452" s="914"/>
      <c r="G452" s="914"/>
      <c r="H452" s="891"/>
      <c r="I452" s="913"/>
      <c r="J452" s="889"/>
    </row>
    <row r="453" spans="2:10" ht="57" customHeight="1">
      <c r="B453" s="892"/>
      <c r="C453" s="914"/>
      <c r="D453" s="914"/>
      <c r="E453" s="914"/>
      <c r="F453" s="914"/>
      <c r="G453" s="914"/>
      <c r="H453" s="891"/>
      <c r="I453" s="913" t="s">
        <v>3076</v>
      </c>
      <c r="J453" s="889"/>
    </row>
    <row r="454" spans="2:10" ht="23.1" customHeight="1">
      <c r="B454" s="892"/>
      <c r="C454" s="914"/>
      <c r="D454" s="914"/>
      <c r="E454" s="914" t="s">
        <v>3077</v>
      </c>
      <c r="F454" s="914"/>
      <c r="G454" s="914"/>
      <c r="H454" s="891"/>
      <c r="I454" s="913"/>
      <c r="J454" s="889"/>
    </row>
    <row r="455" spans="2:10" ht="113.1" customHeight="1">
      <c r="B455" s="892"/>
      <c r="C455" s="914"/>
      <c r="D455" s="914"/>
      <c r="E455" s="914"/>
      <c r="F455" s="914"/>
      <c r="G455" s="914"/>
      <c r="H455" s="891"/>
      <c r="I455" s="913" t="s">
        <v>5057</v>
      </c>
      <c r="J455" s="889"/>
    </row>
    <row r="456" spans="2:10" ht="23.1" customHeight="1">
      <c r="B456" s="892"/>
      <c r="C456" s="914"/>
      <c r="D456" s="914"/>
      <c r="E456" s="914" t="s">
        <v>3078</v>
      </c>
      <c r="F456" s="914"/>
      <c r="G456" s="914"/>
      <c r="H456" s="891"/>
      <c r="I456" s="913"/>
      <c r="J456" s="889"/>
    </row>
    <row r="457" spans="2:10" ht="113.1" customHeight="1">
      <c r="B457" s="892"/>
      <c r="C457" s="914"/>
      <c r="D457" s="914"/>
      <c r="E457" s="914"/>
      <c r="F457" s="914"/>
      <c r="G457" s="914"/>
      <c r="H457" s="891"/>
      <c r="I457" s="913" t="s">
        <v>5058</v>
      </c>
      <c r="J457" s="889"/>
    </row>
    <row r="458" spans="2:10" ht="23.1" customHeight="1">
      <c r="B458" s="892"/>
      <c r="C458" s="914"/>
      <c r="D458" s="914"/>
      <c r="E458" s="914" t="s">
        <v>2564</v>
      </c>
      <c r="F458" s="914"/>
      <c r="G458" s="914"/>
      <c r="H458" s="891"/>
      <c r="I458" s="913"/>
      <c r="J458" s="889"/>
    </row>
    <row r="459" spans="2:10" ht="90.95" customHeight="1">
      <c r="B459" s="896"/>
      <c r="C459" s="918"/>
      <c r="D459" s="918"/>
      <c r="E459" s="918"/>
      <c r="F459" s="918"/>
      <c r="G459" s="918"/>
      <c r="H459" s="895"/>
      <c r="I459" s="917" t="s">
        <v>2522</v>
      </c>
      <c r="J459" s="893"/>
    </row>
    <row r="460" spans="2:10" ht="23.1" customHeight="1">
      <c r="B460" s="903"/>
      <c r="C460" s="916"/>
      <c r="D460" s="916" t="s">
        <v>2521</v>
      </c>
      <c r="E460" s="916"/>
      <c r="F460" s="916"/>
      <c r="G460" s="916"/>
      <c r="H460" s="902"/>
      <c r="I460" s="915"/>
      <c r="J460" s="900"/>
    </row>
    <row r="461" spans="2:10" ht="68.099999999999994" customHeight="1">
      <c r="B461" s="892"/>
      <c r="C461" s="914"/>
      <c r="D461" s="914"/>
      <c r="E461" s="914"/>
      <c r="F461" s="914"/>
      <c r="G461" s="914"/>
      <c r="H461" s="891"/>
      <c r="I461" s="913" t="s">
        <v>5059</v>
      </c>
      <c r="J461" s="889"/>
    </row>
    <row r="462" spans="2:10" ht="90.95" customHeight="1">
      <c r="B462" s="892"/>
      <c r="C462" s="914"/>
      <c r="D462" s="914"/>
      <c r="E462" s="914"/>
      <c r="F462" s="914"/>
      <c r="G462" s="914"/>
      <c r="H462" s="891"/>
      <c r="I462" s="913" t="s">
        <v>3079</v>
      </c>
      <c r="J462" s="889"/>
    </row>
    <row r="463" spans="2:10" ht="33.950000000000003" customHeight="1">
      <c r="B463" s="892"/>
      <c r="C463" s="914"/>
      <c r="D463" s="914"/>
      <c r="E463" s="914"/>
      <c r="F463" s="914"/>
      <c r="G463" s="914"/>
      <c r="H463" s="891"/>
      <c r="I463" s="913" t="s">
        <v>3080</v>
      </c>
      <c r="J463" s="889"/>
    </row>
    <row r="464" spans="2:10" ht="23.1" customHeight="1">
      <c r="B464" s="896"/>
      <c r="C464" s="918"/>
      <c r="D464" s="918"/>
      <c r="E464" s="918"/>
      <c r="F464" s="918"/>
      <c r="G464" s="918"/>
      <c r="H464" s="895"/>
      <c r="I464" s="917" t="s">
        <v>3081</v>
      </c>
      <c r="J464" s="893"/>
    </row>
    <row r="465" spans="2:10" ht="23.1" customHeight="1">
      <c r="B465" s="903"/>
      <c r="C465" s="916"/>
      <c r="D465" s="916" t="s">
        <v>2520</v>
      </c>
      <c r="E465" s="916"/>
      <c r="F465" s="916"/>
      <c r="G465" s="916"/>
      <c r="H465" s="902"/>
      <c r="I465" s="915"/>
      <c r="J465" s="900"/>
    </row>
    <row r="466" spans="2:10" ht="102" customHeight="1">
      <c r="B466" s="892"/>
      <c r="C466" s="914"/>
      <c r="D466" s="914"/>
      <c r="E466" s="914"/>
      <c r="F466" s="914"/>
      <c r="G466" s="914"/>
      <c r="H466" s="891"/>
      <c r="I466" s="913" t="s">
        <v>3082</v>
      </c>
      <c r="J466" s="889"/>
    </row>
    <row r="467" spans="2:10" ht="23.1" customHeight="1">
      <c r="B467" s="892"/>
      <c r="C467" s="914"/>
      <c r="D467" s="914"/>
      <c r="E467" s="914"/>
      <c r="F467" s="914"/>
      <c r="G467" s="914"/>
      <c r="H467" s="891"/>
      <c r="I467" s="913" t="s">
        <v>3083</v>
      </c>
      <c r="J467" s="889"/>
    </row>
    <row r="468" spans="2:10" ht="33.950000000000003" customHeight="1">
      <c r="B468" s="896"/>
      <c r="C468" s="918"/>
      <c r="D468" s="918"/>
      <c r="E468" s="918"/>
      <c r="F468" s="918"/>
      <c r="G468" s="918"/>
      <c r="H468" s="895"/>
      <c r="I468" s="917" t="s">
        <v>3084</v>
      </c>
      <c r="J468" s="893"/>
    </row>
    <row r="469" spans="2:10" ht="23.1" customHeight="1">
      <c r="B469" s="903"/>
      <c r="C469" s="916"/>
      <c r="D469" s="916" t="s">
        <v>2519</v>
      </c>
      <c r="E469" s="916"/>
      <c r="F469" s="916"/>
      <c r="G469" s="916"/>
      <c r="H469" s="902"/>
      <c r="I469" s="915"/>
      <c r="J469" s="900"/>
    </row>
    <row r="470" spans="2:10" ht="80.099999999999994" customHeight="1">
      <c r="B470" s="892"/>
      <c r="C470" s="914"/>
      <c r="D470" s="914"/>
      <c r="E470" s="914"/>
      <c r="F470" s="914"/>
      <c r="G470" s="914"/>
      <c r="H470" s="891"/>
      <c r="I470" s="913" t="s">
        <v>5060</v>
      </c>
      <c r="J470" s="889"/>
    </row>
    <row r="471" spans="2:10" ht="23.1" customHeight="1">
      <c r="B471" s="896"/>
      <c r="C471" s="918"/>
      <c r="D471" s="918"/>
      <c r="E471" s="918"/>
      <c r="F471" s="918"/>
      <c r="G471" s="918"/>
      <c r="H471" s="895"/>
      <c r="I471" s="917" t="s">
        <v>3085</v>
      </c>
      <c r="J471" s="893"/>
    </row>
    <row r="472" spans="2:10" ht="23.1" customHeight="1">
      <c r="B472" s="903"/>
      <c r="C472" s="916"/>
      <c r="D472" s="916" t="s">
        <v>2518</v>
      </c>
      <c r="E472" s="916"/>
      <c r="F472" s="916"/>
      <c r="G472" s="916"/>
      <c r="H472" s="902"/>
      <c r="I472" s="915"/>
      <c r="J472" s="900"/>
    </row>
    <row r="473" spans="2:10" ht="57" customHeight="1">
      <c r="B473" s="892"/>
      <c r="C473" s="914"/>
      <c r="D473" s="914"/>
      <c r="E473" s="914"/>
      <c r="F473" s="914"/>
      <c r="G473" s="914"/>
      <c r="H473" s="891"/>
      <c r="I473" s="913" t="s">
        <v>3086</v>
      </c>
      <c r="J473" s="889"/>
    </row>
    <row r="474" spans="2:10" ht="23.1" customHeight="1">
      <c r="B474" s="896"/>
      <c r="C474" s="918"/>
      <c r="D474" s="918"/>
      <c r="E474" s="918"/>
      <c r="F474" s="918"/>
      <c r="G474" s="918"/>
      <c r="H474" s="895"/>
      <c r="I474" s="917" t="s">
        <v>3087</v>
      </c>
      <c r="J474" s="893"/>
    </row>
    <row r="475" spans="2:10" ht="23.1" customHeight="1">
      <c r="B475" s="903"/>
      <c r="C475" s="916"/>
      <c r="D475" s="916" t="s">
        <v>2517</v>
      </c>
      <c r="E475" s="916"/>
      <c r="F475" s="916"/>
      <c r="G475" s="916"/>
      <c r="H475" s="902"/>
      <c r="I475" s="915"/>
      <c r="J475" s="900"/>
    </row>
    <row r="476" spans="2:10" ht="57" customHeight="1">
      <c r="B476" s="892"/>
      <c r="C476" s="914"/>
      <c r="D476" s="914"/>
      <c r="E476" s="914"/>
      <c r="F476" s="914"/>
      <c r="G476" s="914"/>
      <c r="H476" s="891"/>
      <c r="I476" s="913" t="s">
        <v>3088</v>
      </c>
      <c r="J476" s="889"/>
    </row>
    <row r="477" spans="2:10" ht="23.1" customHeight="1">
      <c r="B477" s="892"/>
      <c r="C477" s="914"/>
      <c r="D477" s="914"/>
      <c r="E477" s="914" t="s">
        <v>2516</v>
      </c>
      <c r="F477" s="914"/>
      <c r="G477" s="914"/>
      <c r="H477" s="891"/>
      <c r="I477" s="913"/>
      <c r="J477" s="889"/>
    </row>
    <row r="478" spans="2:10" ht="68.099999999999994" customHeight="1">
      <c r="B478" s="892"/>
      <c r="C478" s="914"/>
      <c r="D478" s="914"/>
      <c r="E478" s="914"/>
      <c r="F478" s="914"/>
      <c r="G478" s="914"/>
      <c r="H478" s="891"/>
      <c r="I478" s="913" t="s">
        <v>5717</v>
      </c>
      <c r="J478" s="889"/>
    </row>
    <row r="479" spans="2:10" ht="33.950000000000003" customHeight="1">
      <c r="B479" s="892"/>
      <c r="C479" s="914"/>
      <c r="D479" s="914"/>
      <c r="E479" s="914"/>
      <c r="F479" s="914"/>
      <c r="G479" s="914"/>
      <c r="H479" s="891"/>
      <c r="I479" s="913" t="s">
        <v>3054</v>
      </c>
      <c r="J479" s="889"/>
    </row>
    <row r="480" spans="2:10" ht="23.1" customHeight="1">
      <c r="B480" s="892"/>
      <c r="C480" s="914"/>
      <c r="D480" s="914"/>
      <c r="E480" s="914" t="s">
        <v>2515</v>
      </c>
      <c r="F480" s="914"/>
      <c r="G480" s="914"/>
      <c r="H480" s="891"/>
      <c r="I480" s="913"/>
      <c r="J480" s="889"/>
    </row>
    <row r="481" spans="2:10" ht="68.099999999999994" customHeight="1">
      <c r="B481" s="896"/>
      <c r="C481" s="918"/>
      <c r="D481" s="918"/>
      <c r="E481" s="918"/>
      <c r="F481" s="918"/>
      <c r="G481" s="918"/>
      <c r="H481" s="895"/>
      <c r="I481" s="917" t="s">
        <v>5718</v>
      </c>
      <c r="J481" s="893"/>
    </row>
    <row r="482" spans="2:10" ht="23.1" customHeight="1">
      <c r="B482" s="903"/>
      <c r="C482" s="916"/>
      <c r="D482" s="916" t="s">
        <v>2514</v>
      </c>
      <c r="E482" s="916"/>
      <c r="F482" s="916"/>
      <c r="G482" s="916"/>
      <c r="H482" s="902"/>
      <c r="I482" s="915"/>
      <c r="J482" s="900"/>
    </row>
    <row r="483" spans="2:10" ht="45.95" customHeight="1">
      <c r="B483" s="892"/>
      <c r="C483" s="914"/>
      <c r="D483" s="914"/>
      <c r="E483" s="914"/>
      <c r="F483" s="914"/>
      <c r="G483" s="914"/>
      <c r="H483" s="891"/>
      <c r="I483" s="913" t="s">
        <v>3089</v>
      </c>
      <c r="J483" s="889"/>
    </row>
    <row r="484" spans="2:10" ht="23.1" customHeight="1">
      <c r="B484" s="896"/>
      <c r="C484" s="918"/>
      <c r="D484" s="918"/>
      <c r="E484" s="918"/>
      <c r="F484" s="918"/>
      <c r="G484" s="918"/>
      <c r="H484" s="895"/>
      <c r="I484" s="917" t="s">
        <v>3090</v>
      </c>
      <c r="J484" s="893"/>
    </row>
    <row r="485" spans="2:10" ht="23.1" customHeight="1">
      <c r="B485" s="903"/>
      <c r="C485" s="916"/>
      <c r="D485" s="916" t="s">
        <v>5719</v>
      </c>
      <c r="E485" s="916"/>
      <c r="F485" s="916"/>
      <c r="G485" s="916"/>
      <c r="H485" s="902"/>
      <c r="I485" s="915"/>
      <c r="J485" s="900"/>
    </row>
    <row r="486" spans="2:10" ht="80.099999999999994" customHeight="1">
      <c r="B486" s="892"/>
      <c r="C486" s="914"/>
      <c r="D486" s="914"/>
      <c r="E486" s="914"/>
      <c r="F486" s="914"/>
      <c r="G486" s="914"/>
      <c r="H486" s="891"/>
      <c r="I486" s="913" t="s">
        <v>5061</v>
      </c>
      <c r="J486" s="889"/>
    </row>
    <row r="487" spans="2:10" ht="33.950000000000003" customHeight="1">
      <c r="B487" s="896"/>
      <c r="C487" s="918"/>
      <c r="D487" s="918"/>
      <c r="E487" s="918"/>
      <c r="F487" s="918"/>
      <c r="G487" s="918"/>
      <c r="H487" s="895"/>
      <c r="I487" s="917" t="s">
        <v>3091</v>
      </c>
      <c r="J487" s="893"/>
    </row>
    <row r="488" spans="2:10" ht="23.1" customHeight="1">
      <c r="B488" s="903"/>
      <c r="C488" s="916"/>
      <c r="D488" s="916" t="s">
        <v>2513</v>
      </c>
      <c r="E488" s="916"/>
      <c r="F488" s="916"/>
      <c r="G488" s="916"/>
      <c r="H488" s="902"/>
      <c r="I488" s="915"/>
      <c r="J488" s="900"/>
    </row>
    <row r="489" spans="2:10" ht="45.95" customHeight="1">
      <c r="B489" s="892"/>
      <c r="C489" s="914"/>
      <c r="D489" s="914"/>
      <c r="E489" s="914"/>
      <c r="F489" s="914"/>
      <c r="G489" s="914"/>
      <c r="H489" s="891"/>
      <c r="I489" s="913" t="s">
        <v>5720</v>
      </c>
      <c r="J489" s="889"/>
    </row>
    <row r="490" spans="2:10" ht="45.95" customHeight="1">
      <c r="B490" s="892"/>
      <c r="C490" s="914"/>
      <c r="D490" s="914"/>
      <c r="E490" s="914"/>
      <c r="F490" s="914"/>
      <c r="G490" s="914"/>
      <c r="H490" s="891"/>
      <c r="I490" s="913" t="s">
        <v>2512</v>
      </c>
      <c r="J490" s="889"/>
    </row>
    <row r="491" spans="2:10" ht="135.94999999999999" customHeight="1">
      <c r="B491" s="896"/>
      <c r="C491" s="918"/>
      <c r="D491" s="918"/>
      <c r="E491" s="918"/>
      <c r="F491" s="918"/>
      <c r="G491" s="918"/>
      <c r="H491" s="895"/>
      <c r="I491" s="917" t="s">
        <v>2511</v>
      </c>
      <c r="J491" s="893"/>
    </row>
    <row r="492" spans="2:10" ht="23.1" customHeight="1">
      <c r="B492" s="903"/>
      <c r="C492" s="916"/>
      <c r="D492" s="916" t="s">
        <v>2510</v>
      </c>
      <c r="E492" s="916"/>
      <c r="F492" s="916"/>
      <c r="G492" s="916"/>
      <c r="H492" s="902"/>
      <c r="I492" s="915"/>
      <c r="J492" s="900"/>
    </row>
    <row r="493" spans="2:10" ht="123.95" customHeight="1">
      <c r="B493" s="896"/>
      <c r="C493" s="918"/>
      <c r="D493" s="918"/>
      <c r="E493" s="918"/>
      <c r="F493" s="918"/>
      <c r="G493" s="918"/>
      <c r="H493" s="895"/>
      <c r="I493" s="917" t="s">
        <v>5062</v>
      </c>
      <c r="J493" s="893"/>
    </row>
    <row r="494" spans="2:10" ht="23.1" customHeight="1">
      <c r="B494" s="903"/>
      <c r="C494" s="916"/>
      <c r="D494" s="916" t="s">
        <v>2509</v>
      </c>
      <c r="E494" s="916"/>
      <c r="F494" s="916"/>
      <c r="G494" s="916"/>
      <c r="H494" s="902"/>
      <c r="I494" s="915"/>
      <c r="J494" s="900"/>
    </row>
    <row r="495" spans="2:10" ht="23.1" customHeight="1">
      <c r="B495" s="892"/>
      <c r="C495" s="914"/>
      <c r="D495" s="914"/>
      <c r="E495" s="914" t="s">
        <v>2508</v>
      </c>
      <c r="F495" s="914"/>
      <c r="G495" s="914"/>
      <c r="H495" s="891"/>
      <c r="I495" s="913"/>
      <c r="J495" s="889"/>
    </row>
    <row r="496" spans="2:10" ht="33.950000000000003" customHeight="1">
      <c r="B496" s="892"/>
      <c r="C496" s="914"/>
      <c r="D496" s="914"/>
      <c r="E496" s="914"/>
      <c r="F496" s="914"/>
      <c r="G496" s="914"/>
      <c r="H496" s="891"/>
      <c r="I496" s="913" t="s">
        <v>3092</v>
      </c>
      <c r="J496" s="889"/>
    </row>
    <row r="497" spans="2:10" ht="102" customHeight="1">
      <c r="B497" s="892"/>
      <c r="C497" s="914"/>
      <c r="D497" s="914"/>
      <c r="E497" s="914"/>
      <c r="F497" s="914"/>
      <c r="G497" s="914"/>
      <c r="H497" s="891"/>
      <c r="I497" s="913" t="s">
        <v>5063</v>
      </c>
      <c r="J497" s="889"/>
    </row>
    <row r="498" spans="2:10" ht="33.950000000000003" customHeight="1">
      <c r="B498" s="896"/>
      <c r="C498" s="918"/>
      <c r="D498" s="918"/>
      <c r="E498" s="918"/>
      <c r="F498" s="918"/>
      <c r="G498" s="918"/>
      <c r="H498" s="895"/>
      <c r="I498" s="917" t="s">
        <v>3093</v>
      </c>
      <c r="J498" s="893"/>
    </row>
    <row r="499" spans="2:10" ht="23.1" customHeight="1">
      <c r="B499" s="903"/>
      <c r="C499" s="916"/>
      <c r="D499" s="916" t="s">
        <v>2507</v>
      </c>
      <c r="E499" s="916"/>
      <c r="F499" s="916"/>
      <c r="G499" s="916"/>
      <c r="H499" s="902"/>
      <c r="I499" s="915"/>
      <c r="J499" s="900"/>
    </row>
    <row r="500" spans="2:10" ht="23.1" customHeight="1">
      <c r="B500" s="892"/>
      <c r="C500" s="914"/>
      <c r="D500" s="914"/>
      <c r="E500" s="914" t="s">
        <v>2506</v>
      </c>
      <c r="F500" s="914"/>
      <c r="G500" s="914"/>
      <c r="H500" s="891"/>
      <c r="I500" s="913"/>
      <c r="J500" s="889"/>
    </row>
    <row r="501" spans="2:10" ht="45.95" customHeight="1">
      <c r="B501" s="892"/>
      <c r="C501" s="914"/>
      <c r="D501" s="914"/>
      <c r="E501" s="914"/>
      <c r="F501" s="914"/>
      <c r="G501" s="914"/>
      <c r="H501" s="891"/>
      <c r="I501" s="913" t="s">
        <v>5064</v>
      </c>
      <c r="J501" s="889"/>
    </row>
    <row r="502" spans="2:10" ht="23.1" customHeight="1">
      <c r="B502" s="892"/>
      <c r="C502" s="914"/>
      <c r="D502" s="914"/>
      <c r="E502" s="914"/>
      <c r="F502" s="914"/>
      <c r="G502" s="914"/>
      <c r="H502" s="891"/>
      <c r="I502" s="913" t="s">
        <v>5065</v>
      </c>
      <c r="J502" s="889"/>
    </row>
    <row r="503" spans="2:10" ht="33.950000000000003" customHeight="1">
      <c r="B503" s="892"/>
      <c r="C503" s="914"/>
      <c r="D503" s="914"/>
      <c r="E503" s="914"/>
      <c r="F503" s="914"/>
      <c r="G503" s="914"/>
      <c r="H503" s="891"/>
      <c r="I503" s="913" t="s">
        <v>3094</v>
      </c>
      <c r="J503" s="889"/>
    </row>
    <row r="504" spans="2:10" ht="33.950000000000003" customHeight="1">
      <c r="B504" s="892"/>
      <c r="C504" s="914"/>
      <c r="D504" s="914"/>
      <c r="E504" s="914"/>
      <c r="F504" s="914"/>
      <c r="G504" s="914"/>
      <c r="H504" s="891"/>
      <c r="I504" s="913" t="s">
        <v>3095</v>
      </c>
      <c r="J504" s="889"/>
    </row>
    <row r="505" spans="2:10" ht="45.95" customHeight="1">
      <c r="B505" s="892"/>
      <c r="C505" s="914"/>
      <c r="D505" s="914"/>
      <c r="E505" s="914"/>
      <c r="F505" s="914"/>
      <c r="G505" s="914"/>
      <c r="H505" s="891"/>
      <c r="I505" s="913" t="s">
        <v>3096</v>
      </c>
      <c r="J505" s="889"/>
    </row>
    <row r="506" spans="2:10" ht="33.950000000000003" customHeight="1">
      <c r="B506" s="892"/>
      <c r="C506" s="914"/>
      <c r="D506" s="914"/>
      <c r="E506" s="914"/>
      <c r="F506" s="914"/>
      <c r="G506" s="914"/>
      <c r="H506" s="891"/>
      <c r="I506" s="913" t="s">
        <v>3097</v>
      </c>
      <c r="J506" s="889"/>
    </row>
    <row r="507" spans="2:10" ht="33.950000000000003" customHeight="1">
      <c r="B507" s="892"/>
      <c r="C507" s="914"/>
      <c r="D507" s="914"/>
      <c r="E507" s="914"/>
      <c r="F507" s="914"/>
      <c r="G507" s="914"/>
      <c r="H507" s="891"/>
      <c r="I507" s="913" t="s">
        <v>3098</v>
      </c>
      <c r="J507" s="889"/>
    </row>
    <row r="508" spans="2:10" ht="23.1" customHeight="1">
      <c r="B508" s="892"/>
      <c r="C508" s="914"/>
      <c r="D508" s="914"/>
      <c r="E508" s="914" t="s">
        <v>2505</v>
      </c>
      <c r="F508" s="914"/>
      <c r="G508" s="914"/>
      <c r="H508" s="891"/>
      <c r="I508" s="913"/>
      <c r="J508" s="889"/>
    </row>
    <row r="509" spans="2:10" ht="57" customHeight="1">
      <c r="B509" s="892"/>
      <c r="C509" s="914"/>
      <c r="D509" s="914"/>
      <c r="E509" s="914"/>
      <c r="F509" s="914"/>
      <c r="G509" s="914"/>
      <c r="H509" s="891"/>
      <c r="I509" s="913" t="s">
        <v>3099</v>
      </c>
      <c r="J509" s="889"/>
    </row>
    <row r="510" spans="2:10" ht="23.1" customHeight="1">
      <c r="B510" s="892"/>
      <c r="C510" s="914"/>
      <c r="D510" s="914"/>
      <c r="E510" s="914" t="s">
        <v>5066</v>
      </c>
      <c r="F510" s="914"/>
      <c r="G510" s="914"/>
      <c r="H510" s="891"/>
      <c r="I510" s="913"/>
      <c r="J510" s="889"/>
    </row>
    <row r="511" spans="2:10" ht="57" customHeight="1">
      <c r="B511" s="896"/>
      <c r="C511" s="918"/>
      <c r="D511" s="918"/>
      <c r="E511" s="918"/>
      <c r="F511" s="918"/>
      <c r="G511" s="918"/>
      <c r="H511" s="895"/>
      <c r="I511" s="917" t="s">
        <v>5067</v>
      </c>
      <c r="J511" s="893"/>
    </row>
    <row r="512" spans="2:10" ht="23.1" customHeight="1">
      <c r="B512" s="903"/>
      <c r="C512" s="916"/>
      <c r="D512" s="916" t="s">
        <v>2504</v>
      </c>
      <c r="E512" s="916"/>
      <c r="F512" s="916"/>
      <c r="G512" s="916"/>
      <c r="H512" s="902"/>
      <c r="I512" s="915"/>
      <c r="J512" s="900"/>
    </row>
    <row r="513" spans="2:10" ht="23.1" customHeight="1">
      <c r="B513" s="892"/>
      <c r="C513" s="914"/>
      <c r="D513" s="914"/>
      <c r="E513" s="914" t="s">
        <v>2503</v>
      </c>
      <c r="F513" s="914"/>
      <c r="G513" s="914"/>
      <c r="H513" s="891"/>
      <c r="I513" s="913"/>
      <c r="J513" s="889"/>
    </row>
    <row r="514" spans="2:10" ht="23.1" customHeight="1">
      <c r="B514" s="892"/>
      <c r="C514" s="914"/>
      <c r="D514" s="914"/>
      <c r="E514" s="914"/>
      <c r="F514" s="914"/>
      <c r="G514" s="914"/>
      <c r="H514" s="891"/>
      <c r="I514" s="913" t="s">
        <v>2502</v>
      </c>
      <c r="J514" s="889"/>
    </row>
    <row r="515" spans="2:10" ht="23.1" customHeight="1">
      <c r="B515" s="892"/>
      <c r="C515" s="914"/>
      <c r="D515" s="914"/>
      <c r="E515" s="914" t="s">
        <v>2501</v>
      </c>
      <c r="F515" s="914"/>
      <c r="G515" s="914"/>
      <c r="H515" s="891"/>
      <c r="I515" s="913"/>
      <c r="J515" s="889"/>
    </row>
    <row r="516" spans="2:10" ht="23.1" customHeight="1">
      <c r="B516" s="892"/>
      <c r="C516" s="914"/>
      <c r="D516" s="914"/>
      <c r="E516" s="914"/>
      <c r="F516" s="914"/>
      <c r="G516" s="914"/>
      <c r="H516" s="891"/>
      <c r="I516" s="913" t="s">
        <v>2500</v>
      </c>
      <c r="J516" s="889"/>
    </row>
    <row r="517" spans="2:10" ht="23.1" customHeight="1">
      <c r="B517" s="892"/>
      <c r="C517" s="914"/>
      <c r="D517" s="914"/>
      <c r="E517" s="914" t="s">
        <v>2499</v>
      </c>
      <c r="F517" s="914"/>
      <c r="G517" s="914"/>
      <c r="H517" s="891"/>
      <c r="I517" s="913"/>
      <c r="J517" s="889"/>
    </row>
    <row r="518" spans="2:10" ht="23.1" customHeight="1">
      <c r="B518" s="892"/>
      <c r="C518" s="914"/>
      <c r="D518" s="914"/>
      <c r="E518" s="914"/>
      <c r="F518" s="914"/>
      <c r="G518" s="914"/>
      <c r="H518" s="891"/>
      <c r="I518" s="913" t="s">
        <v>2498</v>
      </c>
      <c r="J518" s="889"/>
    </row>
    <row r="519" spans="2:10" ht="23.1" customHeight="1">
      <c r="B519" s="892"/>
      <c r="C519" s="914"/>
      <c r="D519" s="914"/>
      <c r="E519" s="914" t="s">
        <v>2497</v>
      </c>
      <c r="F519" s="914"/>
      <c r="G519" s="914"/>
      <c r="H519" s="891"/>
      <c r="I519" s="913"/>
      <c r="J519" s="889"/>
    </row>
    <row r="520" spans="2:10" ht="23.1" customHeight="1">
      <c r="B520" s="892"/>
      <c r="C520" s="914"/>
      <c r="D520" s="914"/>
      <c r="E520" s="914"/>
      <c r="F520" s="914"/>
      <c r="G520" s="914"/>
      <c r="H520" s="891"/>
      <c r="I520" s="913" t="s">
        <v>3100</v>
      </c>
      <c r="J520" s="889"/>
    </row>
    <row r="521" spans="2:10" ht="23.1" customHeight="1">
      <c r="B521" s="892"/>
      <c r="C521" s="914"/>
      <c r="D521" s="914"/>
      <c r="E521" s="914" t="s">
        <v>2496</v>
      </c>
      <c r="F521" s="914"/>
      <c r="G521" s="914"/>
      <c r="H521" s="891"/>
      <c r="I521" s="913"/>
      <c r="J521" s="889"/>
    </row>
    <row r="522" spans="2:10" ht="36.950000000000003" customHeight="1">
      <c r="B522" s="892"/>
      <c r="C522" s="914"/>
      <c r="D522" s="914"/>
      <c r="E522" s="914"/>
      <c r="F522" s="914"/>
      <c r="G522" s="914"/>
      <c r="H522" s="891"/>
      <c r="I522" s="913" t="s">
        <v>5068</v>
      </c>
      <c r="J522" s="889"/>
    </row>
    <row r="523" spans="2:10" ht="23.1" customHeight="1">
      <c r="B523" s="896"/>
      <c r="C523" s="918"/>
      <c r="D523" s="918"/>
      <c r="E523" s="918"/>
      <c r="F523" s="918"/>
      <c r="G523" s="918"/>
      <c r="H523" s="895"/>
      <c r="I523" s="917"/>
      <c r="J523" s="893"/>
    </row>
    <row r="524" spans="2:10" ht="23.1" customHeight="1">
      <c r="B524" s="1158"/>
      <c r="C524" s="1159" t="s">
        <v>2495</v>
      </c>
      <c r="D524" s="1135"/>
      <c r="E524" s="1135"/>
      <c r="F524" s="1135"/>
      <c r="G524" s="1135"/>
      <c r="H524" s="1139"/>
      <c r="I524" s="1137"/>
      <c r="J524" s="1160"/>
    </row>
    <row r="525" spans="2:10" ht="23.1" customHeight="1">
      <c r="B525" s="892"/>
      <c r="C525" s="914"/>
      <c r="D525" s="914" t="s">
        <v>2494</v>
      </c>
      <c r="E525" s="914"/>
      <c r="F525" s="914"/>
      <c r="G525" s="914"/>
      <c r="H525" s="891"/>
      <c r="I525" s="913"/>
      <c r="J525" s="889"/>
    </row>
    <row r="526" spans="2:10" ht="33.950000000000003" customHeight="1">
      <c r="B526" s="892"/>
      <c r="C526" s="914"/>
      <c r="D526" s="914"/>
      <c r="E526" s="914"/>
      <c r="F526" s="914"/>
      <c r="G526" s="914"/>
      <c r="H526" s="891"/>
      <c r="I526" s="913" t="s">
        <v>2493</v>
      </c>
      <c r="J526" s="889"/>
    </row>
    <row r="527" spans="2:10" ht="33.950000000000003" customHeight="1">
      <c r="B527" s="892"/>
      <c r="C527" s="914"/>
      <c r="D527" s="914"/>
      <c r="E527" s="914"/>
      <c r="F527" s="914"/>
      <c r="G527" s="914"/>
      <c r="H527" s="891"/>
      <c r="I527" s="913" t="s">
        <v>2492</v>
      </c>
      <c r="J527" s="889"/>
    </row>
    <row r="528" spans="2:10" ht="33.950000000000003" customHeight="1">
      <c r="B528" s="892"/>
      <c r="C528" s="914"/>
      <c r="D528" s="914"/>
      <c r="E528" s="914"/>
      <c r="F528" s="914"/>
      <c r="G528" s="914"/>
      <c r="H528" s="891"/>
      <c r="I528" s="913" t="s">
        <v>2491</v>
      </c>
      <c r="J528" s="889"/>
    </row>
    <row r="529" spans="2:10" ht="45.95" customHeight="1">
      <c r="B529" s="892"/>
      <c r="C529" s="914"/>
      <c r="D529" s="914"/>
      <c r="E529" s="914"/>
      <c r="F529" s="914"/>
      <c r="G529" s="914"/>
      <c r="H529" s="891"/>
      <c r="I529" s="913" t="s">
        <v>2490</v>
      </c>
      <c r="J529" s="889"/>
    </row>
    <row r="530" spans="2:10" ht="33.950000000000003" customHeight="1">
      <c r="B530" s="892"/>
      <c r="C530" s="914"/>
      <c r="D530" s="914"/>
      <c r="E530" s="914"/>
      <c r="F530" s="914"/>
      <c r="G530" s="914"/>
      <c r="H530" s="891"/>
      <c r="I530" s="913" t="s">
        <v>2489</v>
      </c>
      <c r="J530" s="889"/>
    </row>
    <row r="531" spans="2:10" ht="45.95" customHeight="1">
      <c r="B531" s="892"/>
      <c r="C531" s="914"/>
      <c r="D531" s="914"/>
      <c r="E531" s="914"/>
      <c r="F531" s="914"/>
      <c r="G531" s="914"/>
      <c r="H531" s="891"/>
      <c r="I531" s="913" t="s">
        <v>2488</v>
      </c>
      <c r="J531" s="889"/>
    </row>
    <row r="532" spans="2:10" ht="23.1" customHeight="1">
      <c r="B532" s="892"/>
      <c r="C532" s="914"/>
      <c r="D532" s="914"/>
      <c r="E532" s="914"/>
      <c r="F532" s="914"/>
      <c r="G532" s="914"/>
      <c r="H532" s="891"/>
      <c r="I532" s="913" t="s">
        <v>2487</v>
      </c>
      <c r="J532" s="889"/>
    </row>
    <row r="533" spans="2:10" ht="33.950000000000003" customHeight="1">
      <c r="B533" s="892"/>
      <c r="C533" s="914"/>
      <c r="D533" s="914"/>
      <c r="E533" s="914"/>
      <c r="F533" s="914"/>
      <c r="G533" s="914"/>
      <c r="H533" s="891"/>
      <c r="I533" s="913" t="s">
        <v>3101</v>
      </c>
      <c r="J533" s="889"/>
    </row>
    <row r="534" spans="2:10" ht="33.950000000000003" customHeight="1">
      <c r="B534" s="892"/>
      <c r="C534" s="914"/>
      <c r="D534" s="914"/>
      <c r="E534" s="914"/>
      <c r="F534" s="914"/>
      <c r="G534" s="914"/>
      <c r="H534" s="891"/>
      <c r="I534" s="913" t="s">
        <v>3102</v>
      </c>
      <c r="J534" s="889"/>
    </row>
    <row r="535" spans="2:10" ht="23.1" customHeight="1">
      <c r="B535" s="892"/>
      <c r="C535" s="914"/>
      <c r="D535" s="914"/>
      <c r="E535" s="914"/>
      <c r="F535" s="914"/>
      <c r="G535" s="914"/>
      <c r="H535" s="891"/>
      <c r="I535" s="913" t="s">
        <v>3103</v>
      </c>
      <c r="J535" s="889"/>
    </row>
    <row r="536" spans="2:10" ht="23.1" customHeight="1">
      <c r="B536" s="892"/>
      <c r="C536" s="914"/>
      <c r="D536" s="914"/>
      <c r="E536" s="914"/>
      <c r="F536" s="914"/>
      <c r="G536" s="914"/>
      <c r="H536" s="891"/>
      <c r="I536" s="913" t="s">
        <v>3104</v>
      </c>
      <c r="J536" s="889"/>
    </row>
    <row r="537" spans="2:10" ht="23.1" customHeight="1">
      <c r="B537" s="892"/>
      <c r="C537" s="914"/>
      <c r="D537" s="914"/>
      <c r="E537" s="914"/>
      <c r="F537" s="914"/>
      <c r="G537" s="914"/>
      <c r="H537" s="891"/>
      <c r="I537" s="913" t="s">
        <v>3105</v>
      </c>
      <c r="J537" s="889"/>
    </row>
    <row r="538" spans="2:10" ht="33.950000000000003" customHeight="1">
      <c r="B538" s="892"/>
      <c r="C538" s="914"/>
      <c r="D538" s="914"/>
      <c r="E538" s="914"/>
      <c r="F538" s="914"/>
      <c r="G538" s="914"/>
      <c r="H538" s="891"/>
      <c r="I538" s="913" t="s">
        <v>3106</v>
      </c>
      <c r="J538" s="889"/>
    </row>
    <row r="539" spans="2:10" ht="33.950000000000003" customHeight="1">
      <c r="B539" s="892"/>
      <c r="C539" s="914"/>
      <c r="D539" s="914"/>
      <c r="E539" s="914"/>
      <c r="F539" s="914"/>
      <c r="G539" s="914"/>
      <c r="H539" s="891"/>
      <c r="I539" s="913" t="s">
        <v>3107</v>
      </c>
      <c r="J539" s="889"/>
    </row>
    <row r="540" spans="2:10" ht="23.1" customHeight="1">
      <c r="B540" s="892"/>
      <c r="C540" s="914"/>
      <c r="D540" s="914"/>
      <c r="E540" s="914"/>
      <c r="F540" s="914"/>
      <c r="G540" s="914"/>
      <c r="H540" s="891"/>
      <c r="I540" s="913" t="s">
        <v>3108</v>
      </c>
      <c r="J540" s="889"/>
    </row>
    <row r="541" spans="2:10" ht="23.1" customHeight="1">
      <c r="B541" s="892"/>
      <c r="C541" s="914"/>
      <c r="D541" s="914"/>
      <c r="E541" s="914"/>
      <c r="F541" s="914"/>
      <c r="G541" s="914"/>
      <c r="H541" s="891"/>
      <c r="I541" s="913" t="s">
        <v>3109</v>
      </c>
      <c r="J541" s="889"/>
    </row>
    <row r="542" spans="2:10" ht="23.1" customHeight="1">
      <c r="B542" s="892"/>
      <c r="C542" s="914"/>
      <c r="D542" s="914"/>
      <c r="E542" s="914"/>
      <c r="F542" s="914"/>
      <c r="G542" s="914"/>
      <c r="H542" s="891"/>
      <c r="I542" s="913" t="s">
        <v>3110</v>
      </c>
      <c r="J542" s="889"/>
    </row>
    <row r="543" spans="2:10" ht="23.1" customHeight="1">
      <c r="B543" s="892"/>
      <c r="C543" s="914"/>
      <c r="D543" s="914"/>
      <c r="E543" s="914"/>
      <c r="F543" s="914"/>
      <c r="G543" s="914"/>
      <c r="H543" s="891"/>
      <c r="I543" s="913" t="s">
        <v>3111</v>
      </c>
      <c r="J543" s="889"/>
    </row>
    <row r="544" spans="2:10" ht="23.1" customHeight="1">
      <c r="B544" s="892"/>
      <c r="C544" s="914"/>
      <c r="D544" s="914"/>
      <c r="E544" s="914"/>
      <c r="F544" s="914"/>
      <c r="G544" s="914"/>
      <c r="H544" s="891"/>
      <c r="I544" s="913" t="s">
        <v>3112</v>
      </c>
      <c r="J544" s="889"/>
    </row>
    <row r="545" spans="2:10" ht="23.1" customHeight="1">
      <c r="B545" s="892"/>
      <c r="C545" s="914"/>
      <c r="D545" s="914"/>
      <c r="E545" s="914"/>
      <c r="F545" s="914"/>
      <c r="G545" s="914"/>
      <c r="H545" s="891"/>
      <c r="I545" s="913" t="s">
        <v>3113</v>
      </c>
      <c r="J545" s="889"/>
    </row>
    <row r="546" spans="2:10" ht="45.95" customHeight="1">
      <c r="B546" s="892"/>
      <c r="C546" s="914"/>
      <c r="D546" s="914"/>
      <c r="E546" s="914"/>
      <c r="F546" s="914"/>
      <c r="G546" s="914"/>
      <c r="H546" s="891"/>
      <c r="I546" s="913" t="s">
        <v>3114</v>
      </c>
      <c r="J546" s="889"/>
    </row>
    <row r="547" spans="2:10" ht="33.950000000000003" customHeight="1">
      <c r="B547" s="892"/>
      <c r="C547" s="914"/>
      <c r="D547" s="914"/>
      <c r="E547" s="914"/>
      <c r="F547" s="914"/>
      <c r="G547" s="914"/>
      <c r="H547" s="891"/>
      <c r="I547" s="913" t="s">
        <v>3115</v>
      </c>
      <c r="J547" s="889"/>
    </row>
    <row r="548" spans="2:10" ht="33.950000000000003" customHeight="1">
      <c r="B548" s="892"/>
      <c r="C548" s="914"/>
      <c r="D548" s="914"/>
      <c r="E548" s="914"/>
      <c r="F548" s="914"/>
      <c r="G548" s="914"/>
      <c r="H548" s="891"/>
      <c r="I548" s="913" t="s">
        <v>3116</v>
      </c>
      <c r="J548" s="889"/>
    </row>
    <row r="549" spans="2:10" ht="23.1" customHeight="1">
      <c r="B549" s="892"/>
      <c r="C549" s="914"/>
      <c r="D549" s="914"/>
      <c r="E549" s="914"/>
      <c r="F549" s="914"/>
      <c r="G549" s="914"/>
      <c r="H549" s="891"/>
      <c r="I549" s="913" t="s">
        <v>3117</v>
      </c>
      <c r="J549" s="889"/>
    </row>
    <row r="550" spans="2:10" ht="33.950000000000003" customHeight="1">
      <c r="B550" s="892"/>
      <c r="C550" s="914"/>
      <c r="D550" s="914"/>
      <c r="E550" s="914"/>
      <c r="F550" s="914"/>
      <c r="G550" s="914"/>
      <c r="H550" s="891"/>
      <c r="I550" s="913" t="s">
        <v>3118</v>
      </c>
      <c r="J550" s="889"/>
    </row>
    <row r="551" spans="2:10" ht="23.1" customHeight="1">
      <c r="B551" s="892"/>
      <c r="C551" s="914"/>
      <c r="D551" s="914"/>
      <c r="E551" s="914"/>
      <c r="F551" s="914"/>
      <c r="G551" s="914"/>
      <c r="H551" s="891"/>
      <c r="I551" s="913" t="s">
        <v>3119</v>
      </c>
      <c r="J551" s="889"/>
    </row>
    <row r="552" spans="2:10" ht="33.950000000000003" customHeight="1">
      <c r="B552" s="892"/>
      <c r="C552" s="914"/>
      <c r="D552" s="914"/>
      <c r="E552" s="914"/>
      <c r="F552" s="914"/>
      <c r="G552" s="914"/>
      <c r="H552" s="891"/>
      <c r="I552" s="913" t="s">
        <v>3120</v>
      </c>
      <c r="J552" s="889"/>
    </row>
    <row r="553" spans="2:10" ht="23.1" customHeight="1">
      <c r="B553" s="892"/>
      <c r="C553" s="914"/>
      <c r="D553" s="914"/>
      <c r="E553" s="914"/>
      <c r="F553" s="914"/>
      <c r="G553" s="914"/>
      <c r="H553" s="891"/>
      <c r="I553" s="913" t="s">
        <v>3121</v>
      </c>
      <c r="J553" s="889"/>
    </row>
    <row r="554" spans="2:10" ht="23.1" customHeight="1">
      <c r="B554" s="892"/>
      <c r="C554" s="914"/>
      <c r="D554" s="914"/>
      <c r="E554" s="914"/>
      <c r="F554" s="914"/>
      <c r="G554" s="914"/>
      <c r="H554" s="891"/>
      <c r="I554" s="913" t="s">
        <v>3122</v>
      </c>
      <c r="J554" s="889"/>
    </row>
    <row r="555" spans="2:10" ht="23.1" customHeight="1">
      <c r="B555" s="892"/>
      <c r="C555" s="914"/>
      <c r="D555" s="914"/>
      <c r="E555" s="914"/>
      <c r="F555" s="914"/>
      <c r="G555" s="914"/>
      <c r="H555" s="891"/>
      <c r="I555" s="913" t="s">
        <v>3123</v>
      </c>
      <c r="J555" s="889"/>
    </row>
    <row r="556" spans="2:10" ht="33.950000000000003" customHeight="1">
      <c r="B556" s="892"/>
      <c r="C556" s="914"/>
      <c r="D556" s="914"/>
      <c r="E556" s="914"/>
      <c r="F556" s="914"/>
      <c r="G556" s="914"/>
      <c r="H556" s="891"/>
      <c r="I556" s="913" t="s">
        <v>3124</v>
      </c>
      <c r="J556" s="889"/>
    </row>
    <row r="557" spans="2:10" ht="23.1" customHeight="1">
      <c r="B557" s="892"/>
      <c r="C557" s="914"/>
      <c r="D557" s="914"/>
      <c r="E557" s="914"/>
      <c r="F557" s="914"/>
      <c r="G557" s="914"/>
      <c r="H557" s="891"/>
      <c r="I557" s="913" t="s">
        <v>3125</v>
      </c>
      <c r="J557" s="889"/>
    </row>
    <row r="558" spans="2:10" ht="23.1" customHeight="1">
      <c r="B558" s="892"/>
      <c r="C558" s="914"/>
      <c r="D558" s="914"/>
      <c r="E558" s="914"/>
      <c r="F558" s="914"/>
      <c r="G558" s="914"/>
      <c r="H558" s="891"/>
      <c r="I558" s="913" t="s">
        <v>3126</v>
      </c>
      <c r="J558" s="889"/>
    </row>
    <row r="559" spans="2:10" ht="23.1" customHeight="1">
      <c r="B559" s="892"/>
      <c r="C559" s="914"/>
      <c r="D559" s="914"/>
      <c r="E559" s="914"/>
      <c r="F559" s="914"/>
      <c r="G559" s="914"/>
      <c r="H559" s="891"/>
      <c r="I559" s="913" t="s">
        <v>3127</v>
      </c>
      <c r="J559" s="889"/>
    </row>
    <row r="560" spans="2:10" ht="23.1" customHeight="1">
      <c r="B560" s="892"/>
      <c r="C560" s="914"/>
      <c r="D560" s="914"/>
      <c r="E560" s="914"/>
      <c r="F560" s="914"/>
      <c r="G560" s="914"/>
      <c r="H560" s="891"/>
      <c r="I560" s="913" t="s">
        <v>3128</v>
      </c>
      <c r="J560" s="889"/>
    </row>
    <row r="561" spans="2:10" ht="23.1" customHeight="1">
      <c r="B561" s="892"/>
      <c r="C561" s="914"/>
      <c r="D561" s="914"/>
      <c r="E561" s="914"/>
      <c r="F561" s="914"/>
      <c r="G561" s="914"/>
      <c r="H561" s="891"/>
      <c r="I561" s="913" t="s">
        <v>3129</v>
      </c>
      <c r="J561" s="889"/>
    </row>
    <row r="562" spans="2:10" ht="33.950000000000003" customHeight="1">
      <c r="B562" s="892"/>
      <c r="C562" s="914"/>
      <c r="D562" s="914"/>
      <c r="E562" s="914"/>
      <c r="F562" s="914"/>
      <c r="G562" s="914"/>
      <c r="H562" s="891"/>
      <c r="I562" s="913" t="s">
        <v>3130</v>
      </c>
      <c r="J562" s="889"/>
    </row>
    <row r="563" spans="2:10" ht="45.95" customHeight="1">
      <c r="B563" s="892"/>
      <c r="C563" s="914"/>
      <c r="D563" s="914"/>
      <c r="E563" s="914"/>
      <c r="F563" s="914"/>
      <c r="G563" s="914"/>
      <c r="H563" s="891"/>
      <c r="I563" s="913" t="s">
        <v>3131</v>
      </c>
      <c r="J563" s="889"/>
    </row>
    <row r="564" spans="2:10" ht="33.950000000000003" customHeight="1">
      <c r="B564" s="892"/>
      <c r="C564" s="914"/>
      <c r="D564" s="914"/>
      <c r="E564" s="914"/>
      <c r="F564" s="914"/>
      <c r="G564" s="914"/>
      <c r="H564" s="891"/>
      <c r="I564" s="913" t="s">
        <v>3132</v>
      </c>
      <c r="J564" s="889"/>
    </row>
    <row r="565" spans="2:10" ht="33.950000000000003" customHeight="1">
      <c r="B565" s="892"/>
      <c r="C565" s="914"/>
      <c r="D565" s="914"/>
      <c r="E565" s="914"/>
      <c r="F565" s="914"/>
      <c r="G565" s="914"/>
      <c r="H565" s="891"/>
      <c r="I565" s="913" t="s">
        <v>3133</v>
      </c>
      <c r="J565" s="889"/>
    </row>
    <row r="566" spans="2:10" ht="23.1" customHeight="1">
      <c r="B566" s="892"/>
      <c r="C566" s="914"/>
      <c r="D566" s="914"/>
      <c r="E566" s="914"/>
      <c r="F566" s="914"/>
      <c r="G566" s="914"/>
      <c r="H566" s="891"/>
      <c r="I566" s="913" t="s">
        <v>3134</v>
      </c>
      <c r="J566" s="889"/>
    </row>
    <row r="567" spans="2:10" ht="23.1" customHeight="1">
      <c r="B567" s="892"/>
      <c r="C567" s="914"/>
      <c r="D567" s="914"/>
      <c r="E567" s="914"/>
      <c r="F567" s="914"/>
      <c r="G567" s="914"/>
      <c r="H567" s="891"/>
      <c r="I567" s="913" t="s">
        <v>3135</v>
      </c>
      <c r="J567" s="889"/>
    </row>
    <row r="568" spans="2:10" ht="23.1" customHeight="1">
      <c r="B568" s="896"/>
      <c r="C568" s="918"/>
      <c r="D568" s="918"/>
      <c r="E568" s="918"/>
      <c r="F568" s="918"/>
      <c r="G568" s="918"/>
      <c r="H568" s="895"/>
      <c r="I568" s="917" t="s">
        <v>3136</v>
      </c>
      <c r="J568" s="893"/>
    </row>
    <row r="569" spans="2:10" ht="23.1" customHeight="1">
      <c r="B569" s="903"/>
      <c r="C569" s="916"/>
      <c r="D569" s="916" t="s">
        <v>2486</v>
      </c>
      <c r="E569" s="916"/>
      <c r="F569" s="916"/>
      <c r="G569" s="916"/>
      <c r="H569" s="902"/>
      <c r="I569" s="915"/>
      <c r="J569" s="900"/>
    </row>
    <row r="570" spans="2:10" ht="45.95" customHeight="1">
      <c r="B570" s="892"/>
      <c r="C570" s="914"/>
      <c r="D570" s="914"/>
      <c r="E570" s="914"/>
      <c r="F570" s="914"/>
      <c r="G570" s="914"/>
      <c r="H570" s="891"/>
      <c r="I570" s="913" t="s">
        <v>2485</v>
      </c>
      <c r="J570" s="889"/>
    </row>
    <row r="571" spans="2:10" ht="45.95" customHeight="1">
      <c r="B571" s="892"/>
      <c r="C571" s="914"/>
      <c r="D571" s="914"/>
      <c r="E571" s="914"/>
      <c r="F571" s="914"/>
      <c r="G571" s="914"/>
      <c r="H571" s="891"/>
      <c r="I571" s="913" t="s">
        <v>3137</v>
      </c>
      <c r="J571" s="889"/>
    </row>
    <row r="572" spans="2:10" ht="45.95" customHeight="1">
      <c r="B572" s="892"/>
      <c r="C572" s="914"/>
      <c r="D572" s="914"/>
      <c r="E572" s="914"/>
      <c r="F572" s="914"/>
      <c r="G572" s="914"/>
      <c r="H572" s="891"/>
      <c r="I572" s="913" t="s">
        <v>5721</v>
      </c>
      <c r="J572" s="889"/>
    </row>
    <row r="573" spans="2:10" ht="33.950000000000003" customHeight="1">
      <c r="B573" s="892"/>
      <c r="C573" s="914"/>
      <c r="D573" s="914"/>
      <c r="E573" s="914"/>
      <c r="F573" s="914"/>
      <c r="G573" s="914"/>
      <c r="H573" s="891"/>
      <c r="I573" s="913" t="s">
        <v>5069</v>
      </c>
      <c r="J573" s="889"/>
    </row>
    <row r="574" spans="2:10" ht="45.95" customHeight="1">
      <c r="B574" s="892"/>
      <c r="C574" s="914"/>
      <c r="D574" s="914"/>
      <c r="E574" s="914"/>
      <c r="F574" s="914"/>
      <c r="G574" s="914"/>
      <c r="H574" s="891"/>
      <c r="I574" s="913" t="s">
        <v>5070</v>
      </c>
      <c r="J574" s="889"/>
    </row>
    <row r="575" spans="2:10" ht="45.95" customHeight="1">
      <c r="B575" s="892"/>
      <c r="C575" s="914"/>
      <c r="D575" s="914"/>
      <c r="E575" s="914"/>
      <c r="F575" s="914"/>
      <c r="G575" s="914"/>
      <c r="H575" s="891"/>
      <c r="I575" s="913" t="s">
        <v>5071</v>
      </c>
      <c r="J575" s="889"/>
    </row>
    <row r="576" spans="2:10" ht="33.950000000000003" customHeight="1">
      <c r="B576" s="892"/>
      <c r="C576" s="914"/>
      <c r="D576" s="914"/>
      <c r="E576" s="914"/>
      <c r="F576" s="914"/>
      <c r="G576" s="914"/>
      <c r="H576" s="891"/>
      <c r="I576" s="913" t="s">
        <v>5072</v>
      </c>
      <c r="J576" s="889"/>
    </row>
    <row r="577" spans="2:10" ht="23.1" customHeight="1">
      <c r="B577" s="892"/>
      <c r="C577" s="914"/>
      <c r="D577" s="914"/>
      <c r="E577" s="914"/>
      <c r="F577" s="914"/>
      <c r="G577" s="914"/>
      <c r="H577" s="891"/>
      <c r="I577" s="913" t="s">
        <v>5073</v>
      </c>
      <c r="J577" s="889"/>
    </row>
    <row r="578" spans="2:10" ht="23.1" customHeight="1">
      <c r="B578" s="892"/>
      <c r="C578" s="914"/>
      <c r="D578" s="914"/>
      <c r="E578" s="914"/>
      <c r="F578" s="914"/>
      <c r="G578" s="914"/>
      <c r="H578" s="891"/>
      <c r="I578" s="913" t="s">
        <v>5074</v>
      </c>
      <c r="J578" s="889"/>
    </row>
    <row r="579" spans="2:10" ht="23.1" customHeight="1">
      <c r="B579" s="892"/>
      <c r="C579" s="914"/>
      <c r="D579" s="914"/>
      <c r="E579" s="914"/>
      <c r="F579" s="914"/>
      <c r="G579" s="914"/>
      <c r="H579" s="891"/>
      <c r="I579" s="913" t="s">
        <v>5075</v>
      </c>
      <c r="J579" s="889"/>
    </row>
    <row r="580" spans="2:10" ht="23.1" customHeight="1">
      <c r="B580" s="892"/>
      <c r="C580" s="914"/>
      <c r="D580" s="914"/>
      <c r="E580" s="914"/>
      <c r="F580" s="914"/>
      <c r="G580" s="914"/>
      <c r="H580" s="891"/>
      <c r="I580" s="913" t="s">
        <v>5076</v>
      </c>
      <c r="J580" s="889"/>
    </row>
    <row r="581" spans="2:10" ht="23.1" customHeight="1">
      <c r="B581" s="892"/>
      <c r="C581" s="914"/>
      <c r="D581" s="914"/>
      <c r="E581" s="914"/>
      <c r="F581" s="914"/>
      <c r="G581" s="914"/>
      <c r="H581" s="891"/>
      <c r="I581" s="913" t="s">
        <v>5077</v>
      </c>
      <c r="J581" s="889"/>
    </row>
    <row r="582" spans="2:10" ht="23.1" customHeight="1">
      <c r="B582" s="892"/>
      <c r="C582" s="914"/>
      <c r="D582" s="914"/>
      <c r="E582" s="914"/>
      <c r="F582" s="914"/>
      <c r="G582" s="914"/>
      <c r="H582" s="891"/>
      <c r="I582" s="913" t="s">
        <v>5078</v>
      </c>
      <c r="J582" s="889"/>
    </row>
    <row r="583" spans="2:10" ht="45.95" customHeight="1">
      <c r="B583" s="892"/>
      <c r="C583" s="914"/>
      <c r="D583" s="914"/>
      <c r="E583" s="914"/>
      <c r="F583" s="914"/>
      <c r="G583" s="914"/>
      <c r="H583" s="891"/>
      <c r="I583" s="913" t="s">
        <v>5079</v>
      </c>
      <c r="J583" s="889"/>
    </row>
    <row r="584" spans="2:10" ht="45.95" customHeight="1">
      <c r="B584" s="892"/>
      <c r="C584" s="914"/>
      <c r="D584" s="914"/>
      <c r="E584" s="914"/>
      <c r="F584" s="914"/>
      <c r="G584" s="914"/>
      <c r="H584" s="891"/>
      <c r="I584" s="913" t="s">
        <v>5080</v>
      </c>
      <c r="J584" s="889"/>
    </row>
    <row r="585" spans="2:10" ht="33.950000000000003" customHeight="1">
      <c r="B585" s="892"/>
      <c r="C585" s="914"/>
      <c r="D585" s="914"/>
      <c r="E585" s="914"/>
      <c r="F585" s="914"/>
      <c r="G585" s="914"/>
      <c r="H585" s="891"/>
      <c r="I585" s="913" t="s">
        <v>5081</v>
      </c>
      <c r="J585" s="889"/>
    </row>
    <row r="586" spans="2:10" ht="33.950000000000003" customHeight="1">
      <c r="B586" s="892"/>
      <c r="C586" s="914"/>
      <c r="D586" s="914"/>
      <c r="E586" s="914"/>
      <c r="F586" s="914"/>
      <c r="G586" s="914"/>
      <c r="H586" s="891"/>
      <c r="I586" s="913" t="s">
        <v>5082</v>
      </c>
      <c r="J586" s="889"/>
    </row>
    <row r="587" spans="2:10" ht="33.950000000000003" customHeight="1">
      <c r="B587" s="892"/>
      <c r="C587" s="914"/>
      <c r="D587" s="914"/>
      <c r="E587" s="914"/>
      <c r="F587" s="914"/>
      <c r="G587" s="914"/>
      <c r="H587" s="891"/>
      <c r="I587" s="913" t="s">
        <v>5083</v>
      </c>
      <c r="J587" s="889"/>
    </row>
    <row r="588" spans="2:10" ht="33.950000000000003" customHeight="1">
      <c r="B588" s="892"/>
      <c r="C588" s="914"/>
      <c r="D588" s="914"/>
      <c r="E588" s="914"/>
      <c r="F588" s="914"/>
      <c r="G588" s="914"/>
      <c r="H588" s="891"/>
      <c r="I588" s="913" t="s">
        <v>5084</v>
      </c>
      <c r="J588" s="889"/>
    </row>
    <row r="589" spans="2:10" ht="45.95" customHeight="1">
      <c r="B589" s="892"/>
      <c r="C589" s="914"/>
      <c r="D589" s="914"/>
      <c r="E589" s="914"/>
      <c r="F589" s="914"/>
      <c r="G589" s="914"/>
      <c r="H589" s="891"/>
      <c r="I589" s="913" t="s">
        <v>5085</v>
      </c>
      <c r="J589" s="889"/>
    </row>
    <row r="590" spans="2:10" ht="33.950000000000003" customHeight="1">
      <c r="B590" s="892"/>
      <c r="C590" s="914"/>
      <c r="D590" s="914"/>
      <c r="E590" s="914"/>
      <c r="F590" s="914"/>
      <c r="G590" s="914"/>
      <c r="H590" s="891"/>
      <c r="I590" s="913" t="s">
        <v>5086</v>
      </c>
      <c r="J590" s="889"/>
    </row>
    <row r="591" spans="2:10" ht="45.95" customHeight="1">
      <c r="B591" s="892"/>
      <c r="C591" s="914"/>
      <c r="D591" s="914"/>
      <c r="E591" s="914"/>
      <c r="F591" s="914"/>
      <c r="G591" s="914"/>
      <c r="H591" s="891"/>
      <c r="I591" s="913" t="s">
        <v>5087</v>
      </c>
      <c r="J591" s="889"/>
    </row>
    <row r="592" spans="2:10" ht="33.950000000000003" customHeight="1">
      <c r="B592" s="892"/>
      <c r="C592" s="914"/>
      <c r="D592" s="914"/>
      <c r="E592" s="914"/>
      <c r="F592" s="914"/>
      <c r="G592" s="914"/>
      <c r="H592" s="891"/>
      <c r="I592" s="913" t="s">
        <v>5088</v>
      </c>
      <c r="J592" s="889"/>
    </row>
    <row r="593" spans="2:10" ht="33.950000000000003" customHeight="1">
      <c r="B593" s="892"/>
      <c r="C593" s="914"/>
      <c r="D593" s="914"/>
      <c r="E593" s="914"/>
      <c r="F593" s="914"/>
      <c r="G593" s="914"/>
      <c r="H593" s="891"/>
      <c r="I593" s="913" t="s">
        <v>5089</v>
      </c>
      <c r="J593" s="889"/>
    </row>
    <row r="594" spans="2:10" ht="45.95" customHeight="1">
      <c r="B594" s="892"/>
      <c r="C594" s="914"/>
      <c r="D594" s="914"/>
      <c r="E594" s="914"/>
      <c r="F594" s="914"/>
      <c r="G594" s="914"/>
      <c r="H594" s="891"/>
      <c r="I594" s="913" t="s">
        <v>5722</v>
      </c>
      <c r="J594" s="889"/>
    </row>
    <row r="595" spans="2:10" ht="33.950000000000003" customHeight="1">
      <c r="B595" s="892"/>
      <c r="C595" s="914"/>
      <c r="D595" s="914"/>
      <c r="E595" s="914"/>
      <c r="F595" s="914"/>
      <c r="G595" s="914"/>
      <c r="H595" s="891"/>
      <c r="I595" s="913" t="s">
        <v>5723</v>
      </c>
      <c r="J595" s="889"/>
    </row>
    <row r="596" spans="2:10" ht="33.950000000000003" customHeight="1">
      <c r="B596" s="892"/>
      <c r="C596" s="914"/>
      <c r="D596" s="914"/>
      <c r="E596" s="914"/>
      <c r="F596" s="914"/>
      <c r="G596" s="914"/>
      <c r="H596" s="891"/>
      <c r="I596" s="913" t="s">
        <v>5724</v>
      </c>
      <c r="J596" s="889"/>
    </row>
    <row r="597" spans="2:10" ht="33.950000000000003" customHeight="1">
      <c r="B597" s="892"/>
      <c r="C597" s="914"/>
      <c r="D597" s="914"/>
      <c r="E597" s="914"/>
      <c r="F597" s="914"/>
      <c r="G597" s="914"/>
      <c r="H597" s="891"/>
      <c r="I597" s="913" t="s">
        <v>5725</v>
      </c>
      <c r="J597" s="889"/>
    </row>
    <row r="598" spans="2:10" ht="45.95" customHeight="1">
      <c r="B598" s="892"/>
      <c r="C598" s="914"/>
      <c r="D598" s="914"/>
      <c r="E598" s="914"/>
      <c r="F598" s="914"/>
      <c r="G598" s="914"/>
      <c r="H598" s="891"/>
      <c r="I598" s="913" t="s">
        <v>5726</v>
      </c>
      <c r="J598" s="889"/>
    </row>
    <row r="599" spans="2:10" ht="23.1" customHeight="1">
      <c r="B599" s="896"/>
      <c r="C599" s="918"/>
      <c r="D599" s="918"/>
      <c r="E599" s="918"/>
      <c r="F599" s="918"/>
      <c r="G599" s="918"/>
      <c r="H599" s="895"/>
      <c r="I599" s="917" t="s">
        <v>5727</v>
      </c>
      <c r="J599" s="893"/>
    </row>
    <row r="600" spans="2:10" ht="23.1" customHeight="1">
      <c r="B600" s="903"/>
      <c r="C600" s="916"/>
      <c r="D600" s="916" t="s">
        <v>2484</v>
      </c>
      <c r="E600" s="916"/>
      <c r="F600" s="916"/>
      <c r="G600" s="916"/>
      <c r="H600" s="902"/>
      <c r="I600" s="915"/>
      <c r="J600" s="900"/>
    </row>
    <row r="601" spans="2:10" ht="33.950000000000003" customHeight="1">
      <c r="B601" s="892"/>
      <c r="C601" s="914"/>
      <c r="D601" s="914"/>
      <c r="E601" s="914"/>
      <c r="F601" s="914"/>
      <c r="G601" s="914"/>
      <c r="H601" s="891"/>
      <c r="I601" s="913" t="s">
        <v>2483</v>
      </c>
      <c r="J601" s="889"/>
    </row>
    <row r="602" spans="2:10" ht="33.950000000000003" customHeight="1">
      <c r="B602" s="892"/>
      <c r="C602" s="914"/>
      <c r="D602" s="914"/>
      <c r="E602" s="914"/>
      <c r="F602" s="914"/>
      <c r="G602" s="914"/>
      <c r="H602" s="891"/>
      <c r="I602" s="913" t="s">
        <v>3138</v>
      </c>
      <c r="J602" s="889"/>
    </row>
    <row r="603" spans="2:10" ht="33.950000000000003" customHeight="1">
      <c r="B603" s="892"/>
      <c r="C603" s="914"/>
      <c r="D603" s="914"/>
      <c r="E603" s="914"/>
      <c r="F603" s="914"/>
      <c r="G603" s="914"/>
      <c r="H603" s="891"/>
      <c r="I603" s="913" t="s">
        <v>3139</v>
      </c>
      <c r="J603" s="889"/>
    </row>
    <row r="604" spans="2:10" ht="33.950000000000003" customHeight="1">
      <c r="B604" s="892"/>
      <c r="C604" s="914"/>
      <c r="D604" s="914"/>
      <c r="E604" s="914"/>
      <c r="F604" s="914"/>
      <c r="G604" s="914"/>
      <c r="H604" s="891"/>
      <c r="I604" s="913" t="s">
        <v>5090</v>
      </c>
      <c r="J604" s="889"/>
    </row>
    <row r="605" spans="2:10" ht="23.1" customHeight="1">
      <c r="B605" s="896"/>
      <c r="C605" s="918"/>
      <c r="D605" s="918"/>
      <c r="E605" s="918"/>
      <c r="F605" s="918"/>
      <c r="G605" s="918"/>
      <c r="H605" s="895"/>
      <c r="I605" s="917"/>
      <c r="J605" s="893"/>
    </row>
    <row r="606" spans="2:10" ht="23.1" customHeight="1">
      <c r="B606" s="1158"/>
      <c r="C606" s="1159" t="s">
        <v>2482</v>
      </c>
      <c r="D606" s="1135"/>
      <c r="E606" s="1135"/>
      <c r="F606" s="1135"/>
      <c r="G606" s="1135"/>
      <c r="H606" s="1139"/>
      <c r="I606" s="1137"/>
      <c r="J606" s="1160"/>
    </row>
    <row r="607" spans="2:10" ht="23.1" customHeight="1">
      <c r="B607" s="892"/>
      <c r="C607" s="914"/>
      <c r="D607" s="914" t="s">
        <v>2481</v>
      </c>
      <c r="E607" s="914"/>
      <c r="F607" s="914"/>
      <c r="G607" s="914"/>
      <c r="H607" s="891"/>
      <c r="I607" s="913"/>
      <c r="J607" s="889"/>
    </row>
    <row r="608" spans="2:10" ht="90.95" customHeight="1">
      <c r="B608" s="892"/>
      <c r="C608" s="914"/>
      <c r="D608" s="914"/>
      <c r="E608" s="914"/>
      <c r="F608" s="914"/>
      <c r="G608" s="914"/>
      <c r="H608" s="891"/>
      <c r="I608" s="913" t="s">
        <v>3140</v>
      </c>
      <c r="J608" s="889"/>
    </row>
    <row r="609" spans="2:10" ht="113.1" customHeight="1">
      <c r="B609" s="892"/>
      <c r="C609" s="914"/>
      <c r="D609" s="914"/>
      <c r="E609" s="914"/>
      <c r="F609" s="914"/>
      <c r="G609" s="914"/>
      <c r="H609" s="891"/>
      <c r="I609" s="913" t="s">
        <v>3141</v>
      </c>
      <c r="J609" s="889"/>
    </row>
    <row r="610" spans="2:10" ht="23.1" customHeight="1">
      <c r="B610" s="892"/>
      <c r="C610" s="914"/>
      <c r="D610" s="914"/>
      <c r="E610" s="914"/>
      <c r="F610" s="914"/>
      <c r="G610" s="914"/>
      <c r="H610" s="891"/>
      <c r="I610" s="913" t="s">
        <v>2480</v>
      </c>
      <c r="J610" s="889"/>
    </row>
    <row r="611" spans="2:10" ht="23.1" customHeight="1">
      <c r="B611" s="892"/>
      <c r="C611" s="914"/>
      <c r="D611" s="914"/>
      <c r="E611" s="914"/>
      <c r="F611" s="914"/>
      <c r="G611" s="914"/>
      <c r="H611" s="891"/>
      <c r="I611" s="913" t="s">
        <v>2479</v>
      </c>
      <c r="J611" s="889"/>
    </row>
    <row r="612" spans="2:10" ht="23.1" customHeight="1">
      <c r="B612" s="892"/>
      <c r="C612" s="914"/>
      <c r="D612" s="914"/>
      <c r="E612" s="914"/>
      <c r="F612" s="914"/>
      <c r="G612" s="914"/>
      <c r="H612" s="891"/>
      <c r="I612" s="913" t="s">
        <v>2478</v>
      </c>
      <c r="J612" s="889"/>
    </row>
    <row r="613" spans="2:10" ht="23.1" customHeight="1">
      <c r="B613" s="892"/>
      <c r="C613" s="914"/>
      <c r="D613" s="914"/>
      <c r="E613" s="914"/>
      <c r="F613" s="914"/>
      <c r="G613" s="914"/>
      <c r="H613" s="891"/>
      <c r="I613" s="913" t="s">
        <v>2477</v>
      </c>
      <c r="J613" s="889"/>
    </row>
    <row r="614" spans="2:10" ht="33.950000000000003" customHeight="1">
      <c r="B614" s="892"/>
      <c r="C614" s="914"/>
      <c r="D614" s="914"/>
      <c r="E614" s="914"/>
      <c r="F614" s="914"/>
      <c r="G614" s="914"/>
      <c r="H614" s="891"/>
      <c r="I614" s="913" t="s">
        <v>2476</v>
      </c>
      <c r="J614" s="889"/>
    </row>
    <row r="615" spans="2:10" ht="23.1" customHeight="1">
      <c r="B615" s="892"/>
      <c r="C615" s="914"/>
      <c r="D615" s="914"/>
      <c r="E615" s="914"/>
      <c r="F615" s="914"/>
      <c r="G615" s="914"/>
      <c r="H615" s="891"/>
      <c r="I615" s="913" t="s">
        <v>2475</v>
      </c>
      <c r="J615" s="889"/>
    </row>
    <row r="616" spans="2:10" ht="33.950000000000003" customHeight="1">
      <c r="B616" s="892"/>
      <c r="C616" s="914"/>
      <c r="D616" s="914"/>
      <c r="E616" s="914"/>
      <c r="F616" s="914"/>
      <c r="G616" s="914"/>
      <c r="H616" s="891"/>
      <c r="I616" s="913" t="s">
        <v>3142</v>
      </c>
      <c r="J616" s="889"/>
    </row>
    <row r="617" spans="2:10" ht="23.1" customHeight="1">
      <c r="B617" s="892"/>
      <c r="C617" s="914"/>
      <c r="D617" s="914"/>
      <c r="E617" s="914"/>
      <c r="F617" s="914"/>
      <c r="G617" s="914"/>
      <c r="H617" s="891"/>
      <c r="I617" s="913" t="s">
        <v>2474</v>
      </c>
      <c r="J617" s="889"/>
    </row>
    <row r="618" spans="2:10" ht="23.1" customHeight="1">
      <c r="B618" s="896"/>
      <c r="C618" s="918"/>
      <c r="D618" s="918"/>
      <c r="E618" s="918"/>
      <c r="F618" s="918"/>
      <c r="G618" s="918"/>
      <c r="H618" s="895"/>
      <c r="I618" s="917" t="s">
        <v>2473</v>
      </c>
      <c r="J618" s="893"/>
    </row>
    <row r="619" spans="2:10" ht="23.1" customHeight="1">
      <c r="B619" s="903"/>
      <c r="C619" s="916"/>
      <c r="D619" s="916" t="s">
        <v>2472</v>
      </c>
      <c r="E619" s="916"/>
      <c r="F619" s="916"/>
      <c r="G619" s="916"/>
      <c r="H619" s="902"/>
      <c r="I619" s="915"/>
      <c r="J619" s="900"/>
    </row>
    <row r="620" spans="2:10" ht="80.099999999999994" customHeight="1">
      <c r="B620" s="892"/>
      <c r="C620" s="914"/>
      <c r="D620" s="914"/>
      <c r="E620" s="914"/>
      <c r="F620" s="914"/>
      <c r="G620" s="914"/>
      <c r="H620" s="891"/>
      <c r="I620" s="913" t="s">
        <v>3143</v>
      </c>
      <c r="J620" s="889"/>
    </row>
    <row r="621" spans="2:10" ht="90.95" customHeight="1">
      <c r="B621" s="896"/>
      <c r="C621" s="918"/>
      <c r="D621" s="918"/>
      <c r="E621" s="918"/>
      <c r="F621" s="918"/>
      <c r="G621" s="918"/>
      <c r="H621" s="895"/>
      <c r="I621" s="917" t="s">
        <v>3144</v>
      </c>
      <c r="J621" s="893"/>
    </row>
    <row r="622" spans="2:10" ht="23.1" customHeight="1">
      <c r="B622" s="903"/>
      <c r="C622" s="916"/>
      <c r="D622" s="916" t="s">
        <v>2471</v>
      </c>
      <c r="E622" s="916"/>
      <c r="F622" s="916"/>
      <c r="G622" s="916"/>
      <c r="H622" s="902"/>
      <c r="I622" s="915"/>
      <c r="J622" s="900"/>
    </row>
    <row r="623" spans="2:10" ht="33.950000000000003" customHeight="1">
      <c r="B623" s="892"/>
      <c r="C623" s="914"/>
      <c r="D623" s="914"/>
      <c r="E623" s="914"/>
      <c r="F623" s="914"/>
      <c r="G623" s="914"/>
      <c r="H623" s="891"/>
      <c r="I623" s="913" t="s">
        <v>2470</v>
      </c>
      <c r="J623" s="889"/>
    </row>
    <row r="624" spans="2:10" ht="57" customHeight="1">
      <c r="B624" s="892"/>
      <c r="C624" s="914"/>
      <c r="D624" s="914"/>
      <c r="E624" s="914"/>
      <c r="F624" s="914"/>
      <c r="G624" s="914"/>
      <c r="H624" s="891"/>
      <c r="I624" s="913" t="s">
        <v>3145</v>
      </c>
      <c r="J624" s="889"/>
    </row>
    <row r="625" spans="2:10" ht="23.1" customHeight="1">
      <c r="B625" s="892"/>
      <c r="C625" s="914"/>
      <c r="D625" s="914"/>
      <c r="E625" s="914"/>
      <c r="F625" s="914"/>
      <c r="G625" s="914"/>
      <c r="H625" s="891"/>
      <c r="I625" s="913" t="s">
        <v>2469</v>
      </c>
      <c r="J625" s="889"/>
    </row>
    <row r="626" spans="2:10" ht="68.099999999999994" customHeight="1">
      <c r="B626" s="892"/>
      <c r="C626" s="914"/>
      <c r="D626" s="914"/>
      <c r="E626" s="914"/>
      <c r="F626" s="914"/>
      <c r="G626" s="914"/>
      <c r="H626" s="891"/>
      <c r="I626" s="913" t="s">
        <v>2468</v>
      </c>
      <c r="J626" s="889"/>
    </row>
    <row r="627" spans="2:10" ht="23.1" customHeight="1">
      <c r="B627" s="892"/>
      <c r="C627" s="914"/>
      <c r="D627" s="914"/>
      <c r="E627" s="914"/>
      <c r="F627" s="914"/>
      <c r="G627" s="914"/>
      <c r="H627" s="891"/>
      <c r="I627" s="913" t="s">
        <v>2467</v>
      </c>
      <c r="J627" s="889"/>
    </row>
    <row r="628" spans="2:10" ht="23.1" customHeight="1">
      <c r="B628" s="892"/>
      <c r="C628" s="914"/>
      <c r="D628" s="914"/>
      <c r="E628" s="914"/>
      <c r="F628" s="914"/>
      <c r="G628" s="914"/>
      <c r="H628" s="891"/>
      <c r="I628" s="913" t="s">
        <v>2466</v>
      </c>
      <c r="J628" s="889"/>
    </row>
    <row r="629" spans="2:10" ht="45.95" customHeight="1">
      <c r="B629" s="892"/>
      <c r="C629" s="914"/>
      <c r="D629" s="914"/>
      <c r="E629" s="914"/>
      <c r="F629" s="914"/>
      <c r="G629" s="914"/>
      <c r="H629" s="891"/>
      <c r="I629" s="913" t="s">
        <v>5091</v>
      </c>
      <c r="J629" s="889"/>
    </row>
    <row r="630" spans="2:10" ht="23.1" customHeight="1">
      <c r="B630" s="892"/>
      <c r="C630" s="914"/>
      <c r="D630" s="914"/>
      <c r="E630" s="914"/>
      <c r="F630" s="914"/>
      <c r="G630" s="914"/>
      <c r="H630" s="891"/>
      <c r="I630" s="913" t="s">
        <v>2465</v>
      </c>
      <c r="J630" s="889"/>
    </row>
    <row r="631" spans="2:10" ht="23.1" customHeight="1">
      <c r="B631" s="892"/>
      <c r="C631" s="914"/>
      <c r="D631" s="914"/>
      <c r="E631" s="914"/>
      <c r="F631" s="914"/>
      <c r="G631" s="914"/>
      <c r="H631" s="891"/>
      <c r="I631" s="913" t="s">
        <v>2464</v>
      </c>
      <c r="J631" s="889"/>
    </row>
    <row r="632" spans="2:10" ht="113.1" customHeight="1">
      <c r="B632" s="892"/>
      <c r="C632" s="914"/>
      <c r="D632" s="914"/>
      <c r="E632" s="914"/>
      <c r="F632" s="914"/>
      <c r="G632" s="914"/>
      <c r="H632" s="891"/>
      <c r="I632" s="913" t="s">
        <v>3146</v>
      </c>
      <c r="J632" s="889"/>
    </row>
    <row r="633" spans="2:10" ht="33.950000000000003" customHeight="1">
      <c r="B633" s="896"/>
      <c r="C633" s="918"/>
      <c r="D633" s="918"/>
      <c r="E633" s="918"/>
      <c r="F633" s="918"/>
      <c r="G633" s="918"/>
      <c r="H633" s="895"/>
      <c r="I633" s="917" t="s">
        <v>3147</v>
      </c>
      <c r="J633" s="893"/>
    </row>
    <row r="634" spans="2:10" ht="23.1" customHeight="1">
      <c r="B634" s="903"/>
      <c r="C634" s="916"/>
      <c r="D634" s="916" t="s">
        <v>2463</v>
      </c>
      <c r="E634" s="916"/>
      <c r="F634" s="916"/>
      <c r="G634" s="916"/>
      <c r="H634" s="902"/>
      <c r="I634" s="915"/>
      <c r="J634" s="900"/>
    </row>
    <row r="635" spans="2:10" ht="90.95" customHeight="1">
      <c r="B635" s="896"/>
      <c r="C635" s="918"/>
      <c r="D635" s="918"/>
      <c r="E635" s="918"/>
      <c r="F635" s="918"/>
      <c r="G635" s="918"/>
      <c r="H635" s="895"/>
      <c r="I635" s="917" t="s">
        <v>3148</v>
      </c>
      <c r="J635" s="893"/>
    </row>
    <row r="636" spans="2:10" ht="23.1" customHeight="1">
      <c r="B636" s="903"/>
      <c r="C636" s="916"/>
      <c r="D636" s="916" t="s">
        <v>2462</v>
      </c>
      <c r="E636" s="916"/>
      <c r="F636" s="916"/>
      <c r="G636" s="916"/>
      <c r="H636" s="902"/>
      <c r="I636" s="915"/>
      <c r="J636" s="900"/>
    </row>
    <row r="637" spans="2:10" ht="45.95" customHeight="1">
      <c r="B637" s="896"/>
      <c r="C637" s="918"/>
      <c r="D637" s="918"/>
      <c r="E637" s="918"/>
      <c r="F637" s="918"/>
      <c r="G637" s="918"/>
      <c r="H637" s="895"/>
      <c r="I637" s="917" t="s">
        <v>3149</v>
      </c>
      <c r="J637" s="893"/>
    </row>
    <row r="638" spans="2:10" ht="23.1" customHeight="1">
      <c r="B638" s="903"/>
      <c r="C638" s="916"/>
      <c r="D638" s="916" t="s">
        <v>2461</v>
      </c>
      <c r="E638" s="916"/>
      <c r="F638" s="916"/>
      <c r="G638" s="916"/>
      <c r="H638" s="902"/>
      <c r="I638" s="915"/>
      <c r="J638" s="900"/>
    </row>
    <row r="639" spans="2:10" ht="113.1" customHeight="1">
      <c r="B639" s="896"/>
      <c r="C639" s="918"/>
      <c r="D639" s="918"/>
      <c r="E639" s="918"/>
      <c r="F639" s="918"/>
      <c r="G639" s="918"/>
      <c r="H639" s="895"/>
      <c r="I639" s="917" t="s">
        <v>5092</v>
      </c>
      <c r="J639" s="893"/>
    </row>
    <row r="640" spans="2:10" ht="23.1" customHeight="1">
      <c r="B640" s="903"/>
      <c r="C640" s="916"/>
      <c r="D640" s="916" t="s">
        <v>2460</v>
      </c>
      <c r="E640" s="916"/>
      <c r="F640" s="916"/>
      <c r="G640" s="916"/>
      <c r="H640" s="902"/>
      <c r="I640" s="915"/>
      <c r="J640" s="900"/>
    </row>
    <row r="641" spans="2:10" ht="33.950000000000003" customHeight="1">
      <c r="B641" s="892"/>
      <c r="C641" s="914"/>
      <c r="D641" s="914"/>
      <c r="E641" s="914"/>
      <c r="F641" s="914"/>
      <c r="G641" s="914"/>
      <c r="H641" s="891"/>
      <c r="I641" s="913" t="s">
        <v>2459</v>
      </c>
      <c r="J641" s="889"/>
    </row>
    <row r="642" spans="2:10" ht="180.95" customHeight="1">
      <c r="B642" s="892"/>
      <c r="C642" s="914"/>
      <c r="D642" s="914"/>
      <c r="E642" s="914"/>
      <c r="F642" s="914"/>
      <c r="G642" s="914"/>
      <c r="H642" s="891"/>
      <c r="I642" s="913" t="s">
        <v>5728</v>
      </c>
      <c r="J642" s="889"/>
    </row>
    <row r="643" spans="2:10" ht="57" customHeight="1">
      <c r="B643" s="892"/>
      <c r="C643" s="914"/>
      <c r="D643" s="914"/>
      <c r="E643" s="914"/>
      <c r="F643" s="914"/>
      <c r="G643" s="914"/>
      <c r="H643" s="891"/>
      <c r="I643" s="913" t="s">
        <v>2458</v>
      </c>
      <c r="J643" s="889"/>
    </row>
    <row r="644" spans="2:10" ht="45.95" customHeight="1">
      <c r="B644" s="892"/>
      <c r="C644" s="914"/>
      <c r="D644" s="914"/>
      <c r="E644" s="914"/>
      <c r="F644" s="914"/>
      <c r="G644" s="914"/>
      <c r="H644" s="891"/>
      <c r="I644" s="913" t="s">
        <v>2822</v>
      </c>
      <c r="J644" s="889"/>
    </row>
    <row r="645" spans="2:10" ht="68.099999999999994" customHeight="1">
      <c r="B645" s="892"/>
      <c r="C645" s="914"/>
      <c r="D645" s="914"/>
      <c r="E645" s="914"/>
      <c r="F645" s="914"/>
      <c r="G645" s="914"/>
      <c r="H645" s="891"/>
      <c r="I645" s="913" t="s">
        <v>5093</v>
      </c>
      <c r="J645" s="889"/>
    </row>
    <row r="646" spans="2:10" ht="45.95" customHeight="1">
      <c r="B646" s="896"/>
      <c r="C646" s="918"/>
      <c r="D646" s="918"/>
      <c r="E646" s="918"/>
      <c r="F646" s="918"/>
      <c r="G646" s="918"/>
      <c r="H646" s="895"/>
      <c r="I646" s="917" t="s">
        <v>2457</v>
      </c>
      <c r="J646" s="893"/>
    </row>
    <row r="647" spans="2:10" ht="23.1" customHeight="1">
      <c r="B647" s="903"/>
      <c r="C647" s="916"/>
      <c r="D647" s="916" t="s">
        <v>2456</v>
      </c>
      <c r="E647" s="916"/>
      <c r="F647" s="916"/>
      <c r="G647" s="916"/>
      <c r="H647" s="902"/>
      <c r="I647" s="915"/>
      <c r="J647" s="900"/>
    </row>
    <row r="648" spans="2:10" ht="102" customHeight="1">
      <c r="B648" s="892"/>
      <c r="C648" s="914"/>
      <c r="D648" s="914"/>
      <c r="E648" s="914"/>
      <c r="F648" s="914"/>
      <c r="G648" s="914"/>
      <c r="H648" s="891"/>
      <c r="I648" s="913" t="s">
        <v>3150</v>
      </c>
      <c r="J648" s="889"/>
    </row>
    <row r="649" spans="2:10" ht="68.099999999999994" customHeight="1">
      <c r="B649" s="892"/>
      <c r="C649" s="914"/>
      <c r="D649" s="914"/>
      <c r="E649" s="914"/>
      <c r="F649" s="914"/>
      <c r="G649" s="914"/>
      <c r="H649" s="891"/>
      <c r="I649" s="913" t="s">
        <v>2455</v>
      </c>
      <c r="J649" s="889"/>
    </row>
    <row r="650" spans="2:10" ht="68.099999999999994" customHeight="1">
      <c r="B650" s="892"/>
      <c r="C650" s="914"/>
      <c r="D650" s="914"/>
      <c r="E650" s="914"/>
      <c r="F650" s="914"/>
      <c r="G650" s="914"/>
      <c r="H650" s="891"/>
      <c r="I650" s="913" t="s">
        <v>2454</v>
      </c>
      <c r="J650" s="889"/>
    </row>
    <row r="651" spans="2:10" ht="80.099999999999994" customHeight="1">
      <c r="B651" s="892"/>
      <c r="C651" s="914"/>
      <c r="D651" s="914"/>
      <c r="E651" s="914"/>
      <c r="F651" s="914"/>
      <c r="G651" s="914"/>
      <c r="H651" s="891"/>
      <c r="I651" s="913" t="s">
        <v>2453</v>
      </c>
      <c r="J651" s="889"/>
    </row>
    <row r="652" spans="2:10" ht="33.950000000000003" customHeight="1">
      <c r="B652" s="892"/>
      <c r="C652" s="914"/>
      <c r="D652" s="914"/>
      <c r="E652" s="914"/>
      <c r="F652" s="914"/>
      <c r="G652" s="914"/>
      <c r="H652" s="891"/>
      <c r="I652" s="913" t="s">
        <v>2452</v>
      </c>
      <c r="J652" s="889"/>
    </row>
    <row r="653" spans="2:10" ht="90.95" customHeight="1">
      <c r="B653" s="892"/>
      <c r="C653" s="914"/>
      <c r="D653" s="914"/>
      <c r="E653" s="914"/>
      <c r="F653" s="914"/>
      <c r="G653" s="914"/>
      <c r="H653" s="891"/>
      <c r="I653" s="913" t="s">
        <v>2451</v>
      </c>
      <c r="J653" s="889"/>
    </row>
    <row r="654" spans="2:10" ht="33.950000000000003" customHeight="1">
      <c r="B654" s="892"/>
      <c r="C654" s="914"/>
      <c r="D654" s="914"/>
      <c r="E654" s="914"/>
      <c r="F654" s="914"/>
      <c r="G654" s="914"/>
      <c r="H654" s="891"/>
      <c r="I654" s="913" t="s">
        <v>2450</v>
      </c>
      <c r="J654" s="889"/>
    </row>
    <row r="655" spans="2:10" ht="45.95" customHeight="1">
      <c r="B655" s="892"/>
      <c r="C655" s="914"/>
      <c r="D655" s="914"/>
      <c r="E655" s="914"/>
      <c r="F655" s="914"/>
      <c r="G655" s="914"/>
      <c r="H655" s="891"/>
      <c r="I655" s="913" t="s">
        <v>2449</v>
      </c>
      <c r="J655" s="889"/>
    </row>
    <row r="656" spans="2:10" ht="45.95" customHeight="1">
      <c r="B656" s="892"/>
      <c r="C656" s="914"/>
      <c r="D656" s="914"/>
      <c r="E656" s="914"/>
      <c r="F656" s="914"/>
      <c r="G656" s="914"/>
      <c r="H656" s="891"/>
      <c r="I656" s="913" t="s">
        <v>2448</v>
      </c>
      <c r="J656" s="889"/>
    </row>
    <row r="657" spans="2:10" ht="36.950000000000003" customHeight="1">
      <c r="B657" s="892"/>
      <c r="C657" s="914"/>
      <c r="D657" s="914"/>
      <c r="E657" s="914"/>
      <c r="F657" s="914"/>
      <c r="G657" s="914"/>
      <c r="H657" s="891"/>
      <c r="I657" s="913" t="s">
        <v>5729</v>
      </c>
      <c r="J657" s="889"/>
    </row>
    <row r="658" spans="2:10" ht="68.099999999999994" customHeight="1">
      <c r="B658" s="892"/>
      <c r="C658" s="914"/>
      <c r="D658" s="914"/>
      <c r="E658" s="914"/>
      <c r="F658" s="914"/>
      <c r="G658" s="914"/>
      <c r="H658" s="891"/>
      <c r="I658" s="913" t="s">
        <v>2447</v>
      </c>
      <c r="J658" s="889"/>
    </row>
    <row r="659" spans="2:10" ht="158.1" customHeight="1">
      <c r="B659" s="892"/>
      <c r="C659" s="914"/>
      <c r="D659" s="914"/>
      <c r="E659" s="914"/>
      <c r="F659" s="914"/>
      <c r="G659" s="914"/>
      <c r="H659" s="891"/>
      <c r="I659" s="913" t="s">
        <v>2446</v>
      </c>
      <c r="J659" s="889"/>
    </row>
    <row r="660" spans="2:10" ht="57" customHeight="1">
      <c r="B660" s="892"/>
      <c r="C660" s="914"/>
      <c r="D660" s="914"/>
      <c r="E660" s="914"/>
      <c r="F660" s="914"/>
      <c r="G660" s="914"/>
      <c r="H660" s="891"/>
      <c r="I660" s="913" t="s">
        <v>3151</v>
      </c>
      <c r="J660" s="889"/>
    </row>
    <row r="661" spans="2:10" ht="102" customHeight="1">
      <c r="B661" s="896"/>
      <c r="C661" s="918"/>
      <c r="D661" s="918"/>
      <c r="E661" s="918"/>
      <c r="F661" s="918"/>
      <c r="G661" s="918"/>
      <c r="H661" s="895"/>
      <c r="I661" s="917" t="s">
        <v>5094</v>
      </c>
      <c r="J661" s="893"/>
    </row>
    <row r="662" spans="2:10" ht="23.1" customHeight="1">
      <c r="B662" s="903"/>
      <c r="C662" s="916"/>
      <c r="D662" s="916" t="s">
        <v>3152</v>
      </c>
      <c r="E662" s="916"/>
      <c r="F662" s="916"/>
      <c r="G662" s="916"/>
      <c r="H662" s="902"/>
      <c r="I662" s="915"/>
      <c r="J662" s="900"/>
    </row>
    <row r="663" spans="2:10" ht="57" customHeight="1">
      <c r="B663" s="896"/>
      <c r="C663" s="918"/>
      <c r="D663" s="918"/>
      <c r="E663" s="918"/>
      <c r="F663" s="918"/>
      <c r="G663" s="918"/>
      <c r="H663" s="895"/>
      <c r="I663" s="917" t="s">
        <v>3153</v>
      </c>
      <c r="J663" s="893"/>
    </row>
    <row r="664" spans="2:10" ht="23.1" customHeight="1">
      <c r="B664" s="903"/>
      <c r="C664" s="916"/>
      <c r="D664" s="916" t="s">
        <v>3154</v>
      </c>
      <c r="E664" s="916"/>
      <c r="F664" s="916"/>
      <c r="G664" s="916"/>
      <c r="H664" s="902"/>
      <c r="I664" s="915"/>
      <c r="J664" s="900"/>
    </row>
    <row r="665" spans="2:10" ht="57" customHeight="1">
      <c r="B665" s="896"/>
      <c r="C665" s="918"/>
      <c r="D665" s="918"/>
      <c r="E665" s="918"/>
      <c r="F665" s="918"/>
      <c r="G665" s="918"/>
      <c r="H665" s="895"/>
      <c r="I665" s="917" t="s">
        <v>3155</v>
      </c>
      <c r="J665" s="893"/>
    </row>
    <row r="666" spans="2:10" ht="23.1" customHeight="1">
      <c r="B666" s="903"/>
      <c r="C666" s="916"/>
      <c r="D666" s="916" t="s">
        <v>3156</v>
      </c>
      <c r="E666" s="916"/>
      <c r="F666" s="916"/>
      <c r="G666" s="916"/>
      <c r="H666" s="902"/>
      <c r="I666" s="915"/>
      <c r="J666" s="900"/>
    </row>
    <row r="667" spans="2:10" ht="123.95" customHeight="1">
      <c r="B667" s="892"/>
      <c r="C667" s="914"/>
      <c r="D667" s="914"/>
      <c r="E667" s="914"/>
      <c r="F667" s="914"/>
      <c r="G667" s="914"/>
      <c r="H667" s="891"/>
      <c r="I667" s="913" t="s">
        <v>5730</v>
      </c>
      <c r="J667" s="889"/>
    </row>
    <row r="668" spans="2:10" ht="45.95" customHeight="1">
      <c r="B668" s="892"/>
      <c r="C668" s="914"/>
      <c r="D668" s="914"/>
      <c r="E668" s="914"/>
      <c r="F668" s="914"/>
      <c r="G668" s="914"/>
      <c r="H668" s="891"/>
      <c r="I668" s="913" t="s">
        <v>3157</v>
      </c>
      <c r="J668" s="889"/>
    </row>
    <row r="669" spans="2:10" ht="33.950000000000003" customHeight="1">
      <c r="B669" s="896"/>
      <c r="C669" s="918"/>
      <c r="D669" s="918"/>
      <c r="E669" s="918"/>
      <c r="F669" s="918"/>
      <c r="G669" s="918"/>
      <c r="H669" s="895"/>
      <c r="I669" s="917" t="s">
        <v>3158</v>
      </c>
      <c r="J669" s="893"/>
    </row>
    <row r="670" spans="2:10" ht="23.1" customHeight="1">
      <c r="B670" s="903"/>
      <c r="C670" s="916"/>
      <c r="D670" s="916" t="s">
        <v>3159</v>
      </c>
      <c r="E670" s="916"/>
      <c r="F670" s="916"/>
      <c r="G670" s="916"/>
      <c r="H670" s="902"/>
      <c r="I670" s="915"/>
      <c r="J670" s="900"/>
    </row>
    <row r="671" spans="2:10" ht="80.099999999999994" customHeight="1">
      <c r="B671" s="892"/>
      <c r="C671" s="914"/>
      <c r="D671" s="914"/>
      <c r="E671" s="914"/>
      <c r="F671" s="914"/>
      <c r="G671" s="914"/>
      <c r="H671" s="891"/>
      <c r="I671" s="913" t="s">
        <v>3160</v>
      </c>
      <c r="J671" s="889"/>
    </row>
    <row r="672" spans="2:10" ht="135.94999999999999" customHeight="1">
      <c r="B672" s="892"/>
      <c r="C672" s="914"/>
      <c r="D672" s="914"/>
      <c r="E672" s="914"/>
      <c r="F672" s="914"/>
      <c r="G672" s="914"/>
      <c r="H672" s="891"/>
      <c r="I672" s="913" t="s">
        <v>5731</v>
      </c>
      <c r="J672" s="889"/>
    </row>
    <row r="673" spans="2:10" ht="80.099999999999994" customHeight="1">
      <c r="B673" s="892"/>
      <c r="C673" s="914"/>
      <c r="D673" s="914"/>
      <c r="E673" s="914"/>
      <c r="F673" s="914"/>
      <c r="G673" s="914"/>
      <c r="H673" s="891"/>
      <c r="I673" s="913" t="s">
        <v>3161</v>
      </c>
      <c r="J673" s="889"/>
    </row>
    <row r="674" spans="2:10" ht="68.099999999999994" customHeight="1">
      <c r="B674" s="892"/>
      <c r="C674" s="914"/>
      <c r="D674" s="914"/>
      <c r="E674" s="914"/>
      <c r="F674" s="914"/>
      <c r="G674" s="914"/>
      <c r="H674" s="891"/>
      <c r="I674" s="913" t="s">
        <v>3162</v>
      </c>
      <c r="J674" s="889"/>
    </row>
    <row r="675" spans="2:10" ht="80.099999999999994" customHeight="1">
      <c r="B675" s="892"/>
      <c r="C675" s="914"/>
      <c r="D675" s="914"/>
      <c r="E675" s="914"/>
      <c r="F675" s="914"/>
      <c r="G675" s="914"/>
      <c r="H675" s="891"/>
      <c r="I675" s="913" t="s">
        <v>3163</v>
      </c>
      <c r="J675" s="889"/>
    </row>
    <row r="676" spans="2:10" ht="33.950000000000003" customHeight="1">
      <c r="B676" s="892"/>
      <c r="C676" s="914"/>
      <c r="D676" s="914"/>
      <c r="E676" s="914"/>
      <c r="F676" s="914"/>
      <c r="G676" s="914"/>
      <c r="H676" s="891"/>
      <c r="I676" s="913" t="s">
        <v>2445</v>
      </c>
      <c r="J676" s="889"/>
    </row>
    <row r="677" spans="2:10" ht="23.1" customHeight="1">
      <c r="B677" s="892"/>
      <c r="C677" s="914"/>
      <c r="D677" s="914"/>
      <c r="E677" s="914" t="s">
        <v>3164</v>
      </c>
      <c r="F677" s="914"/>
      <c r="G677" s="914"/>
      <c r="H677" s="891"/>
      <c r="I677" s="913"/>
      <c r="J677" s="889"/>
    </row>
    <row r="678" spans="2:10" ht="68.099999999999994" customHeight="1">
      <c r="B678" s="892"/>
      <c r="C678" s="914"/>
      <c r="D678" s="914"/>
      <c r="E678" s="914"/>
      <c r="F678" s="914"/>
      <c r="G678" s="914"/>
      <c r="H678" s="891"/>
      <c r="I678" s="913" t="s">
        <v>2444</v>
      </c>
      <c r="J678" s="889"/>
    </row>
    <row r="679" spans="2:10" ht="45.95" customHeight="1">
      <c r="B679" s="892"/>
      <c r="C679" s="914"/>
      <c r="D679" s="914"/>
      <c r="E679" s="914"/>
      <c r="F679" s="914"/>
      <c r="G679" s="914"/>
      <c r="H679" s="891"/>
      <c r="I679" s="913" t="s">
        <v>3165</v>
      </c>
      <c r="J679" s="889"/>
    </row>
    <row r="680" spans="2:10" ht="33.950000000000003" customHeight="1">
      <c r="B680" s="892"/>
      <c r="C680" s="914"/>
      <c r="D680" s="914"/>
      <c r="E680" s="914"/>
      <c r="F680" s="914"/>
      <c r="G680" s="914"/>
      <c r="H680" s="891"/>
      <c r="I680" s="913" t="s">
        <v>2443</v>
      </c>
      <c r="J680" s="889"/>
    </row>
    <row r="681" spans="2:10" ht="68.099999999999994" customHeight="1">
      <c r="B681" s="892"/>
      <c r="C681" s="914"/>
      <c r="D681" s="914"/>
      <c r="E681" s="914"/>
      <c r="F681" s="914"/>
      <c r="G681" s="914"/>
      <c r="H681" s="891"/>
      <c r="I681" s="913" t="s">
        <v>2442</v>
      </c>
      <c r="J681" s="889"/>
    </row>
    <row r="682" spans="2:10" ht="23.1" customHeight="1">
      <c r="B682" s="892"/>
      <c r="C682" s="914"/>
      <c r="D682" s="914"/>
      <c r="E682" s="914"/>
      <c r="F682" s="914"/>
      <c r="G682" s="914"/>
      <c r="H682" s="891"/>
      <c r="I682" s="913" t="s">
        <v>3166</v>
      </c>
      <c r="J682" s="889"/>
    </row>
    <row r="683" spans="2:10" ht="23.1" customHeight="1">
      <c r="B683" s="892"/>
      <c r="C683" s="914"/>
      <c r="D683" s="914"/>
      <c r="E683" s="914" t="s">
        <v>2441</v>
      </c>
      <c r="F683" s="914"/>
      <c r="G683" s="914"/>
      <c r="H683" s="891"/>
      <c r="I683" s="913"/>
      <c r="J683" s="889"/>
    </row>
    <row r="684" spans="2:10" ht="57" customHeight="1">
      <c r="B684" s="892"/>
      <c r="C684" s="914"/>
      <c r="D684" s="914"/>
      <c r="E684" s="914"/>
      <c r="F684" s="914"/>
      <c r="G684" s="914"/>
      <c r="H684" s="891"/>
      <c r="I684" s="913" t="s">
        <v>3167</v>
      </c>
      <c r="J684" s="889"/>
    </row>
    <row r="685" spans="2:10" ht="33.950000000000003" customHeight="1">
      <c r="B685" s="892"/>
      <c r="C685" s="914"/>
      <c r="D685" s="914"/>
      <c r="E685" s="914"/>
      <c r="F685" s="914"/>
      <c r="G685" s="914"/>
      <c r="H685" s="891"/>
      <c r="I685" s="913" t="s">
        <v>2440</v>
      </c>
      <c r="J685" s="889"/>
    </row>
    <row r="686" spans="2:10" ht="45.95" customHeight="1">
      <c r="B686" s="892"/>
      <c r="C686" s="914"/>
      <c r="D686" s="914"/>
      <c r="E686" s="914"/>
      <c r="F686" s="914"/>
      <c r="G686" s="914"/>
      <c r="H686" s="891"/>
      <c r="I686" s="913" t="s">
        <v>2439</v>
      </c>
      <c r="J686" s="889"/>
    </row>
    <row r="687" spans="2:10" ht="23.1" customHeight="1">
      <c r="B687" s="892"/>
      <c r="C687" s="914"/>
      <c r="D687" s="914"/>
      <c r="E687" s="914"/>
      <c r="F687" s="914"/>
      <c r="G687" s="914"/>
      <c r="H687" s="891"/>
      <c r="I687" s="913" t="s">
        <v>2438</v>
      </c>
      <c r="J687" s="889"/>
    </row>
    <row r="688" spans="2:10" ht="33.950000000000003" customHeight="1">
      <c r="B688" s="892"/>
      <c r="C688" s="914"/>
      <c r="D688" s="914"/>
      <c r="E688" s="914"/>
      <c r="F688" s="914"/>
      <c r="G688" s="914"/>
      <c r="H688" s="891"/>
      <c r="I688" s="913" t="s">
        <v>2437</v>
      </c>
      <c r="J688" s="889"/>
    </row>
    <row r="689" spans="2:10" ht="23.1" customHeight="1">
      <c r="B689" s="892"/>
      <c r="C689" s="914"/>
      <c r="D689" s="914"/>
      <c r="E689" s="914" t="s">
        <v>2436</v>
      </c>
      <c r="F689" s="914"/>
      <c r="G689" s="914"/>
      <c r="H689" s="891"/>
      <c r="I689" s="913"/>
      <c r="J689" s="889"/>
    </row>
    <row r="690" spans="2:10" ht="33.950000000000003" customHeight="1">
      <c r="B690" s="892"/>
      <c r="C690" s="914"/>
      <c r="D690" s="914"/>
      <c r="E690" s="914"/>
      <c r="F690" s="914"/>
      <c r="G690" s="914"/>
      <c r="H690" s="891"/>
      <c r="I690" s="913" t="s">
        <v>5732</v>
      </c>
      <c r="J690" s="889"/>
    </row>
    <row r="691" spans="2:10" ht="23.1" customHeight="1">
      <c r="B691" s="892"/>
      <c r="C691" s="914"/>
      <c r="D691" s="914"/>
      <c r="E691" s="914" t="s">
        <v>3168</v>
      </c>
      <c r="F691" s="914"/>
      <c r="G691" s="914"/>
      <c r="H691" s="891"/>
      <c r="I691" s="913"/>
      <c r="J691" s="889"/>
    </row>
    <row r="692" spans="2:10" ht="113.1" customHeight="1">
      <c r="B692" s="892"/>
      <c r="C692" s="914"/>
      <c r="D692" s="914"/>
      <c r="E692" s="914"/>
      <c r="F692" s="914"/>
      <c r="G692" s="914"/>
      <c r="H692" s="891"/>
      <c r="I692" s="913" t="s">
        <v>5095</v>
      </c>
      <c r="J692" s="889"/>
    </row>
    <row r="693" spans="2:10" ht="23.1" customHeight="1">
      <c r="B693" s="892"/>
      <c r="C693" s="914"/>
      <c r="D693" s="914"/>
      <c r="E693" s="914" t="s">
        <v>5733</v>
      </c>
      <c r="F693" s="914"/>
      <c r="G693" s="914"/>
      <c r="H693" s="891"/>
      <c r="I693" s="913"/>
      <c r="J693" s="889"/>
    </row>
    <row r="694" spans="2:10" ht="147" customHeight="1">
      <c r="B694" s="892"/>
      <c r="C694" s="914"/>
      <c r="D694" s="914"/>
      <c r="E694" s="914"/>
      <c r="F694" s="914"/>
      <c r="G694" s="914"/>
      <c r="H694" s="891"/>
      <c r="I694" s="913" t="s">
        <v>6184</v>
      </c>
      <c r="J694" s="889"/>
    </row>
    <row r="695" spans="2:10" ht="102" customHeight="1">
      <c r="B695" s="896"/>
      <c r="C695" s="918"/>
      <c r="D695" s="918"/>
      <c r="E695" s="918"/>
      <c r="F695" s="918"/>
      <c r="G695" s="918"/>
      <c r="H695" s="895"/>
      <c r="I695" s="917" t="s">
        <v>5734</v>
      </c>
      <c r="J695" s="893"/>
    </row>
    <row r="696" spans="2:10" ht="23.1" customHeight="1">
      <c r="B696" s="903"/>
      <c r="C696" s="916"/>
      <c r="D696" s="916" t="s">
        <v>3169</v>
      </c>
      <c r="E696" s="916"/>
      <c r="F696" s="916"/>
      <c r="G696" s="916"/>
      <c r="H696" s="902"/>
      <c r="I696" s="915"/>
      <c r="J696" s="900"/>
    </row>
    <row r="697" spans="2:10" ht="23.1" customHeight="1">
      <c r="B697" s="892"/>
      <c r="C697" s="914"/>
      <c r="D697" s="914"/>
      <c r="E697" s="914" t="s">
        <v>2435</v>
      </c>
      <c r="F697" s="914"/>
      <c r="G697" s="914"/>
      <c r="H697" s="891"/>
      <c r="I697" s="913"/>
      <c r="J697" s="889"/>
    </row>
    <row r="698" spans="2:10" ht="102" customHeight="1">
      <c r="B698" s="892"/>
      <c r="C698" s="914"/>
      <c r="D698" s="914"/>
      <c r="E698" s="914"/>
      <c r="F698" s="914"/>
      <c r="G698" s="914"/>
      <c r="H698" s="891"/>
      <c r="I698" s="913" t="s">
        <v>3170</v>
      </c>
      <c r="J698" s="889"/>
    </row>
    <row r="699" spans="2:10" ht="23.1" customHeight="1">
      <c r="B699" s="892"/>
      <c r="C699" s="914"/>
      <c r="D699" s="914"/>
      <c r="E699" s="914" t="s">
        <v>2434</v>
      </c>
      <c r="F699" s="914"/>
      <c r="G699" s="914"/>
      <c r="H699" s="891"/>
      <c r="I699" s="913"/>
      <c r="J699" s="889"/>
    </row>
    <row r="700" spans="2:10" ht="90.95" customHeight="1">
      <c r="B700" s="892"/>
      <c r="C700" s="914"/>
      <c r="D700" s="914"/>
      <c r="E700" s="914"/>
      <c r="F700" s="914"/>
      <c r="G700" s="914"/>
      <c r="H700" s="891"/>
      <c r="I700" s="913" t="s">
        <v>3171</v>
      </c>
      <c r="J700" s="889"/>
    </row>
    <row r="701" spans="2:10" ht="23.1" customHeight="1">
      <c r="B701" s="892"/>
      <c r="C701" s="914"/>
      <c r="D701" s="914"/>
      <c r="E701" s="914" t="s">
        <v>2433</v>
      </c>
      <c r="F701" s="914"/>
      <c r="G701" s="914"/>
      <c r="H701" s="891"/>
      <c r="I701" s="913"/>
      <c r="J701" s="889"/>
    </row>
    <row r="702" spans="2:10" ht="57" customHeight="1">
      <c r="B702" s="896"/>
      <c r="C702" s="918"/>
      <c r="D702" s="918"/>
      <c r="E702" s="918"/>
      <c r="F702" s="918"/>
      <c r="G702" s="918"/>
      <c r="H702" s="895"/>
      <c r="I702" s="917" t="s">
        <v>5096</v>
      </c>
      <c r="J702" s="893"/>
    </row>
    <row r="703" spans="2:10" ht="23.1" customHeight="1">
      <c r="B703" s="903"/>
      <c r="C703" s="916"/>
      <c r="D703" s="916" t="s">
        <v>3172</v>
      </c>
      <c r="E703" s="916"/>
      <c r="F703" s="916"/>
      <c r="G703" s="916"/>
      <c r="H703" s="902"/>
      <c r="I703" s="915"/>
      <c r="J703" s="900"/>
    </row>
    <row r="704" spans="2:10" ht="57" customHeight="1">
      <c r="B704" s="892"/>
      <c r="C704" s="914"/>
      <c r="D704" s="914"/>
      <c r="E704" s="914"/>
      <c r="F704" s="914"/>
      <c r="G704" s="914"/>
      <c r="H704" s="891"/>
      <c r="I704" s="913" t="s">
        <v>5735</v>
      </c>
      <c r="J704" s="889"/>
    </row>
    <row r="705" spans="2:10" ht="80.099999999999994" customHeight="1">
      <c r="B705" s="896"/>
      <c r="C705" s="918"/>
      <c r="D705" s="918"/>
      <c r="E705" s="918"/>
      <c r="F705" s="918"/>
      <c r="G705" s="918"/>
      <c r="H705" s="895"/>
      <c r="I705" s="917" t="s">
        <v>2432</v>
      </c>
      <c r="J705" s="893"/>
    </row>
    <row r="706" spans="2:10" ht="23.1" customHeight="1">
      <c r="B706" s="903"/>
      <c r="C706" s="916"/>
      <c r="D706" s="916" t="s">
        <v>3173</v>
      </c>
      <c r="E706" s="916"/>
      <c r="F706" s="916"/>
      <c r="G706" s="916"/>
      <c r="H706" s="902"/>
      <c r="I706" s="915"/>
      <c r="J706" s="900"/>
    </row>
    <row r="707" spans="2:10" ht="33.950000000000003" customHeight="1">
      <c r="B707" s="892"/>
      <c r="C707" s="914"/>
      <c r="D707" s="914"/>
      <c r="E707" s="914"/>
      <c r="F707" s="914"/>
      <c r="G707" s="914"/>
      <c r="H707" s="891"/>
      <c r="I707" s="913" t="s">
        <v>5736</v>
      </c>
      <c r="J707" s="889"/>
    </row>
    <row r="708" spans="2:10" ht="23.1" customHeight="1">
      <c r="B708" s="892"/>
      <c r="C708" s="914"/>
      <c r="D708" s="914"/>
      <c r="E708" s="914"/>
      <c r="F708" s="914"/>
      <c r="G708" s="914"/>
      <c r="H708" s="891"/>
      <c r="I708" s="913" t="s">
        <v>2431</v>
      </c>
      <c r="J708" s="889"/>
    </row>
    <row r="709" spans="2:10" ht="23.1" customHeight="1">
      <c r="B709" s="892"/>
      <c r="C709" s="914"/>
      <c r="D709" s="914"/>
      <c r="E709" s="914"/>
      <c r="F709" s="914"/>
      <c r="G709" s="914"/>
      <c r="H709" s="891"/>
      <c r="I709" s="913" t="s">
        <v>2430</v>
      </c>
      <c r="J709" s="889"/>
    </row>
    <row r="710" spans="2:10" ht="33.950000000000003" customHeight="1">
      <c r="B710" s="896"/>
      <c r="C710" s="918"/>
      <c r="D710" s="918"/>
      <c r="E710" s="918"/>
      <c r="F710" s="918"/>
      <c r="G710" s="918"/>
      <c r="H710" s="895"/>
      <c r="I710" s="917" t="s">
        <v>5097</v>
      </c>
      <c r="J710" s="893"/>
    </row>
    <row r="711" spans="2:10" ht="23.1" customHeight="1">
      <c r="B711" s="903"/>
      <c r="C711" s="916"/>
      <c r="D711" s="916" t="s">
        <v>3174</v>
      </c>
      <c r="E711" s="916"/>
      <c r="F711" s="916"/>
      <c r="G711" s="916"/>
      <c r="H711" s="902"/>
      <c r="I711" s="915"/>
      <c r="J711" s="900"/>
    </row>
    <row r="712" spans="2:10" ht="180.95" customHeight="1">
      <c r="B712" s="892"/>
      <c r="C712" s="914"/>
      <c r="D712" s="914"/>
      <c r="E712" s="914"/>
      <c r="F712" s="914"/>
      <c r="G712" s="914"/>
      <c r="H712" s="891"/>
      <c r="I712" s="913" t="s">
        <v>5737</v>
      </c>
      <c r="J712" s="889"/>
    </row>
    <row r="713" spans="2:10" ht="102" customHeight="1">
      <c r="B713" s="892"/>
      <c r="C713" s="914"/>
      <c r="D713" s="914"/>
      <c r="E713" s="914"/>
      <c r="F713" s="914"/>
      <c r="G713" s="914"/>
      <c r="H713" s="891"/>
      <c r="I713" s="913" t="s">
        <v>3175</v>
      </c>
      <c r="J713" s="889"/>
    </row>
    <row r="714" spans="2:10" ht="33.950000000000003" customHeight="1">
      <c r="B714" s="892"/>
      <c r="C714" s="914"/>
      <c r="D714" s="914"/>
      <c r="E714" s="914"/>
      <c r="F714" s="914"/>
      <c r="G714" s="914"/>
      <c r="H714" s="891"/>
      <c r="I714" s="913" t="s">
        <v>2429</v>
      </c>
      <c r="J714" s="889"/>
    </row>
    <row r="715" spans="2:10" ht="57" customHeight="1">
      <c r="B715" s="892"/>
      <c r="C715" s="914"/>
      <c r="D715" s="914"/>
      <c r="E715" s="914"/>
      <c r="F715" s="914"/>
      <c r="G715" s="914"/>
      <c r="H715" s="891"/>
      <c r="I715" s="913" t="s">
        <v>2428</v>
      </c>
      <c r="J715" s="889"/>
    </row>
    <row r="716" spans="2:10" ht="57" customHeight="1">
      <c r="B716" s="892"/>
      <c r="C716" s="914"/>
      <c r="D716" s="914"/>
      <c r="E716" s="914"/>
      <c r="F716" s="914"/>
      <c r="G716" s="914"/>
      <c r="H716" s="891"/>
      <c r="I716" s="913" t="s">
        <v>3176</v>
      </c>
      <c r="J716" s="889"/>
    </row>
    <row r="717" spans="2:10" ht="45.95" customHeight="1">
      <c r="B717" s="892"/>
      <c r="C717" s="914"/>
      <c r="D717" s="914"/>
      <c r="E717" s="914"/>
      <c r="F717" s="914"/>
      <c r="G717" s="914"/>
      <c r="H717" s="891"/>
      <c r="I717" s="913" t="s">
        <v>2427</v>
      </c>
      <c r="J717" s="889"/>
    </row>
    <row r="718" spans="2:10" ht="68.099999999999994" customHeight="1">
      <c r="B718" s="892"/>
      <c r="C718" s="914"/>
      <c r="D718" s="914"/>
      <c r="E718" s="914"/>
      <c r="F718" s="914"/>
      <c r="G718" s="914"/>
      <c r="H718" s="891"/>
      <c r="I718" s="913" t="s">
        <v>2426</v>
      </c>
      <c r="J718" s="889"/>
    </row>
    <row r="719" spans="2:10" ht="80.099999999999994" customHeight="1">
      <c r="B719" s="892"/>
      <c r="C719" s="914"/>
      <c r="D719" s="914"/>
      <c r="E719" s="914"/>
      <c r="F719" s="914"/>
      <c r="G719" s="914"/>
      <c r="H719" s="891"/>
      <c r="I719" s="913" t="s">
        <v>5738</v>
      </c>
      <c r="J719" s="889"/>
    </row>
    <row r="720" spans="2:10" ht="158.1" customHeight="1">
      <c r="B720" s="892"/>
      <c r="C720" s="914"/>
      <c r="D720" s="914"/>
      <c r="E720" s="914"/>
      <c r="F720" s="914"/>
      <c r="G720" s="914"/>
      <c r="H720" s="891"/>
      <c r="I720" s="913" t="s">
        <v>3177</v>
      </c>
      <c r="J720" s="889"/>
    </row>
    <row r="721" spans="2:10" ht="68.099999999999994" customHeight="1">
      <c r="B721" s="892"/>
      <c r="C721" s="914"/>
      <c r="D721" s="914"/>
      <c r="E721" s="914"/>
      <c r="F721" s="914"/>
      <c r="G721" s="914"/>
      <c r="H721" s="891"/>
      <c r="I721" s="913" t="s">
        <v>2425</v>
      </c>
      <c r="J721" s="889"/>
    </row>
    <row r="722" spans="2:10" ht="33.950000000000003" customHeight="1">
      <c r="B722" s="896"/>
      <c r="C722" s="918"/>
      <c r="D722" s="918"/>
      <c r="E722" s="918"/>
      <c r="F722" s="918"/>
      <c r="G722" s="918"/>
      <c r="H722" s="895"/>
      <c r="I722" s="917" t="s">
        <v>3178</v>
      </c>
      <c r="J722" s="893"/>
    </row>
    <row r="723" spans="2:10" ht="23.1" customHeight="1">
      <c r="B723" s="903"/>
      <c r="C723" s="916"/>
      <c r="D723" s="916" t="s">
        <v>3179</v>
      </c>
      <c r="E723" s="916"/>
      <c r="F723" s="916"/>
      <c r="G723" s="916"/>
      <c r="H723" s="902"/>
      <c r="I723" s="915"/>
      <c r="J723" s="900"/>
    </row>
    <row r="724" spans="2:10" ht="68.099999999999994" customHeight="1">
      <c r="B724" s="896"/>
      <c r="C724" s="918"/>
      <c r="D724" s="918"/>
      <c r="E724" s="918"/>
      <c r="F724" s="918"/>
      <c r="G724" s="918"/>
      <c r="H724" s="895"/>
      <c r="I724" s="917" t="s">
        <v>5739</v>
      </c>
      <c r="J724" s="893"/>
    </row>
    <row r="725" spans="2:10" ht="23.1" customHeight="1">
      <c r="B725" s="903"/>
      <c r="C725" s="916"/>
      <c r="D725" s="916" t="s">
        <v>3180</v>
      </c>
      <c r="E725" s="916"/>
      <c r="F725" s="916"/>
      <c r="G725" s="916"/>
      <c r="H725" s="902"/>
      <c r="I725" s="915"/>
      <c r="J725" s="900"/>
    </row>
    <row r="726" spans="2:10" ht="57" customHeight="1">
      <c r="B726" s="892"/>
      <c r="C726" s="914"/>
      <c r="D726" s="914"/>
      <c r="E726" s="914"/>
      <c r="F726" s="914"/>
      <c r="G726" s="914"/>
      <c r="H726" s="891"/>
      <c r="I726" s="913" t="s">
        <v>3181</v>
      </c>
      <c r="J726" s="889"/>
    </row>
    <row r="727" spans="2:10" ht="158.1" customHeight="1">
      <c r="B727" s="896"/>
      <c r="C727" s="918"/>
      <c r="D727" s="918"/>
      <c r="E727" s="918"/>
      <c r="F727" s="918"/>
      <c r="G727" s="918"/>
      <c r="H727" s="895"/>
      <c r="I727" s="917" t="s">
        <v>2424</v>
      </c>
      <c r="J727" s="893"/>
    </row>
    <row r="728" spans="2:10" ht="23.1" customHeight="1">
      <c r="B728" s="903"/>
      <c r="C728" s="916"/>
      <c r="D728" s="916" t="s">
        <v>3182</v>
      </c>
      <c r="E728" s="916"/>
      <c r="F728" s="916"/>
      <c r="G728" s="916"/>
      <c r="H728" s="902"/>
      <c r="I728" s="915"/>
      <c r="J728" s="900"/>
    </row>
    <row r="729" spans="2:10" ht="33.950000000000003" customHeight="1">
      <c r="B729" s="892"/>
      <c r="C729" s="914"/>
      <c r="D729" s="914"/>
      <c r="E729" s="914"/>
      <c r="F729" s="914"/>
      <c r="G729" s="914"/>
      <c r="H729" s="891"/>
      <c r="I729" s="913" t="s">
        <v>2423</v>
      </c>
      <c r="J729" s="889"/>
    </row>
    <row r="730" spans="2:10" ht="23.1" customHeight="1">
      <c r="B730" s="892"/>
      <c r="C730" s="914"/>
      <c r="D730" s="914"/>
      <c r="E730" s="914" t="s">
        <v>2422</v>
      </c>
      <c r="F730" s="914"/>
      <c r="G730" s="914"/>
      <c r="H730" s="891"/>
      <c r="I730" s="913" t="s">
        <v>5098</v>
      </c>
      <c r="J730" s="889"/>
    </row>
    <row r="731" spans="2:10" ht="23.1" customHeight="1">
      <c r="B731" s="892"/>
      <c r="C731" s="914"/>
      <c r="D731" s="914"/>
      <c r="E731" s="914"/>
      <c r="F731" s="914"/>
      <c r="G731" s="914"/>
      <c r="H731" s="891"/>
      <c r="I731" s="913" t="s">
        <v>2421</v>
      </c>
      <c r="J731" s="889"/>
    </row>
    <row r="732" spans="2:10" ht="23.1" customHeight="1">
      <c r="B732" s="892"/>
      <c r="C732" s="914"/>
      <c r="D732" s="914"/>
      <c r="E732" s="914"/>
      <c r="F732" s="914"/>
      <c r="G732" s="914"/>
      <c r="H732" s="891"/>
      <c r="I732" s="913" t="s">
        <v>2420</v>
      </c>
      <c r="J732" s="889"/>
    </row>
    <row r="733" spans="2:10" ht="23.1" customHeight="1">
      <c r="B733" s="892"/>
      <c r="C733" s="914"/>
      <c r="D733" s="914"/>
      <c r="E733" s="914"/>
      <c r="F733" s="914"/>
      <c r="G733" s="914"/>
      <c r="H733" s="891"/>
      <c r="I733" s="913" t="s">
        <v>2419</v>
      </c>
      <c r="J733" s="889"/>
    </row>
    <row r="734" spans="2:10" ht="23.1" customHeight="1">
      <c r="B734" s="892"/>
      <c r="C734" s="914"/>
      <c r="D734" s="914"/>
      <c r="E734" s="914" t="s">
        <v>2418</v>
      </c>
      <c r="F734" s="914"/>
      <c r="G734" s="914"/>
      <c r="H734" s="891"/>
      <c r="I734" s="913" t="s">
        <v>2410</v>
      </c>
      <c r="J734" s="889"/>
    </row>
    <row r="735" spans="2:10" ht="23.1" customHeight="1">
      <c r="B735" s="892"/>
      <c r="C735" s="914"/>
      <c r="D735" s="914"/>
      <c r="E735" s="914" t="s">
        <v>2417</v>
      </c>
      <c r="F735" s="914"/>
      <c r="G735" s="914"/>
      <c r="H735" s="891"/>
      <c r="I735" s="913" t="s">
        <v>2405</v>
      </c>
      <c r="J735" s="889"/>
    </row>
    <row r="736" spans="2:10" ht="23.1" customHeight="1">
      <c r="B736" s="892"/>
      <c r="C736" s="914"/>
      <c r="D736" s="914"/>
      <c r="E736" s="914" t="s">
        <v>2416</v>
      </c>
      <c r="F736" s="914"/>
      <c r="G736" s="914"/>
      <c r="H736" s="891"/>
      <c r="I736" s="913" t="s">
        <v>2399</v>
      </c>
      <c r="J736" s="889"/>
    </row>
    <row r="737" spans="2:10" ht="23.1" customHeight="1">
      <c r="B737" s="892"/>
      <c r="C737" s="914"/>
      <c r="D737" s="914"/>
      <c r="E737" s="914" t="s">
        <v>2415</v>
      </c>
      <c r="F737" s="914"/>
      <c r="G737" s="914"/>
      <c r="H737" s="891"/>
      <c r="I737" s="913" t="s">
        <v>2405</v>
      </c>
      <c r="J737" s="889"/>
    </row>
    <row r="738" spans="2:10" ht="23.1" customHeight="1">
      <c r="B738" s="892"/>
      <c r="C738" s="914"/>
      <c r="D738" s="914"/>
      <c r="E738" s="914" t="s">
        <v>2414</v>
      </c>
      <c r="F738" s="914"/>
      <c r="G738" s="914"/>
      <c r="H738" s="891"/>
      <c r="I738" s="913" t="s">
        <v>2410</v>
      </c>
      <c r="J738" s="889"/>
    </row>
    <row r="739" spans="2:10" ht="23.1" customHeight="1">
      <c r="B739" s="892"/>
      <c r="C739" s="914"/>
      <c r="D739" s="914"/>
      <c r="E739" s="914" t="s">
        <v>2413</v>
      </c>
      <c r="F739" s="914"/>
      <c r="G739" s="914"/>
      <c r="H739" s="891"/>
      <c r="I739" s="913" t="s">
        <v>2405</v>
      </c>
      <c r="J739" s="889"/>
    </row>
    <row r="740" spans="2:10" ht="23.1" customHeight="1">
      <c r="B740" s="892"/>
      <c r="C740" s="914"/>
      <c r="D740" s="914"/>
      <c r="E740" s="914" t="s">
        <v>2412</v>
      </c>
      <c r="F740" s="914"/>
      <c r="G740" s="914"/>
      <c r="H740" s="891"/>
      <c r="I740" s="913" t="s">
        <v>2405</v>
      </c>
      <c r="J740" s="889"/>
    </row>
    <row r="741" spans="2:10" ht="23.1" customHeight="1">
      <c r="B741" s="892"/>
      <c r="C741" s="914"/>
      <c r="D741" s="914"/>
      <c r="E741" s="914" t="s">
        <v>2411</v>
      </c>
      <c r="F741" s="914"/>
      <c r="G741" s="914"/>
      <c r="H741" s="891"/>
      <c r="I741" s="913" t="s">
        <v>2410</v>
      </c>
      <c r="J741" s="889"/>
    </row>
    <row r="742" spans="2:10" ht="23.1" customHeight="1">
      <c r="B742" s="892"/>
      <c r="C742" s="914"/>
      <c r="D742" s="914"/>
      <c r="E742" s="914" t="s">
        <v>2409</v>
      </c>
      <c r="F742" s="914"/>
      <c r="G742" s="914"/>
      <c r="H742" s="891"/>
      <c r="I742" s="913" t="s">
        <v>2408</v>
      </c>
      <c r="J742" s="889"/>
    </row>
    <row r="743" spans="2:10" ht="23.1" customHeight="1">
      <c r="B743" s="892"/>
      <c r="C743" s="914"/>
      <c r="D743" s="914"/>
      <c r="E743" s="914" t="s">
        <v>2407</v>
      </c>
      <c r="F743" s="914"/>
      <c r="G743" s="914"/>
      <c r="H743" s="891"/>
      <c r="I743" s="913" t="s">
        <v>2399</v>
      </c>
      <c r="J743" s="889"/>
    </row>
    <row r="744" spans="2:10" ht="23.1" customHeight="1">
      <c r="B744" s="892"/>
      <c r="C744" s="914"/>
      <c r="D744" s="914"/>
      <c r="E744" s="914" t="s">
        <v>2406</v>
      </c>
      <c r="F744" s="914"/>
      <c r="G744" s="914"/>
      <c r="H744" s="891"/>
      <c r="I744" s="913" t="s">
        <v>2405</v>
      </c>
      <c r="J744" s="889"/>
    </row>
    <row r="745" spans="2:10" ht="23.1" customHeight="1">
      <c r="B745" s="892"/>
      <c r="C745" s="914"/>
      <c r="D745" s="914"/>
      <c r="E745" s="914" t="s">
        <v>2404</v>
      </c>
      <c r="F745" s="914"/>
      <c r="G745" s="914"/>
      <c r="H745" s="891"/>
      <c r="I745" s="913" t="s">
        <v>2402</v>
      </c>
      <c r="J745" s="889"/>
    </row>
    <row r="746" spans="2:10" ht="23.1" customHeight="1">
      <c r="B746" s="892"/>
      <c r="C746" s="914"/>
      <c r="D746" s="914"/>
      <c r="E746" s="914" t="s">
        <v>2403</v>
      </c>
      <c r="F746" s="914"/>
      <c r="G746" s="914"/>
      <c r="H746" s="891"/>
      <c r="I746" s="913" t="s">
        <v>2402</v>
      </c>
      <c r="J746" s="889"/>
    </row>
    <row r="747" spans="2:10" ht="23.1" customHeight="1">
      <c r="B747" s="892"/>
      <c r="C747" s="914"/>
      <c r="D747" s="914"/>
      <c r="E747" s="914" t="s">
        <v>2401</v>
      </c>
      <c r="F747" s="914"/>
      <c r="G747" s="914"/>
      <c r="H747" s="891"/>
      <c r="I747" s="913" t="s">
        <v>673</v>
      </c>
      <c r="J747" s="889"/>
    </row>
    <row r="748" spans="2:10" ht="23.1" customHeight="1">
      <c r="B748" s="892"/>
      <c r="C748" s="914"/>
      <c r="D748" s="914"/>
      <c r="E748" s="914" t="s">
        <v>2400</v>
      </c>
      <c r="F748" s="914"/>
      <c r="G748" s="914"/>
      <c r="H748" s="891"/>
      <c r="I748" s="913" t="s">
        <v>2399</v>
      </c>
      <c r="J748" s="889"/>
    </row>
    <row r="749" spans="2:10" ht="23.1" customHeight="1">
      <c r="B749" s="892"/>
      <c r="C749" s="914"/>
      <c r="D749" s="914"/>
      <c r="E749" s="914" t="s">
        <v>5740</v>
      </c>
      <c r="F749" s="914"/>
      <c r="G749" s="914"/>
      <c r="H749" s="891"/>
      <c r="I749" s="913" t="s">
        <v>5741</v>
      </c>
      <c r="J749" s="889"/>
    </row>
    <row r="750" spans="2:10" ht="23.1" customHeight="1">
      <c r="B750" s="892"/>
      <c r="C750" s="914"/>
      <c r="D750" s="914"/>
      <c r="E750" s="914" t="s">
        <v>2398</v>
      </c>
      <c r="F750" s="914"/>
      <c r="G750" s="914"/>
      <c r="H750" s="891"/>
      <c r="I750" s="913" t="s">
        <v>673</v>
      </c>
      <c r="J750" s="889"/>
    </row>
    <row r="751" spans="2:10" ht="23.1" customHeight="1">
      <c r="B751" s="892"/>
      <c r="C751" s="914"/>
      <c r="D751" s="914"/>
      <c r="E751" s="914" t="s">
        <v>2397</v>
      </c>
      <c r="F751" s="914"/>
      <c r="G751" s="914"/>
      <c r="H751" s="891"/>
      <c r="I751" s="913" t="s">
        <v>673</v>
      </c>
      <c r="J751" s="889"/>
    </row>
    <row r="752" spans="2:10" ht="102" customHeight="1">
      <c r="B752" s="892"/>
      <c r="C752" s="914"/>
      <c r="D752" s="914"/>
      <c r="E752" s="914"/>
      <c r="F752" s="914"/>
      <c r="G752" s="914"/>
      <c r="H752" s="891"/>
      <c r="I752" s="913" t="s">
        <v>3183</v>
      </c>
      <c r="J752" s="889"/>
    </row>
    <row r="753" spans="2:10" ht="23.1" customHeight="1">
      <c r="B753" s="896"/>
      <c r="C753" s="918"/>
      <c r="D753" s="918"/>
      <c r="E753" s="918" t="s">
        <v>5742</v>
      </c>
      <c r="F753" s="918"/>
      <c r="G753" s="918"/>
      <c r="H753" s="895"/>
      <c r="I753" s="917" t="s">
        <v>5741</v>
      </c>
      <c r="J753" s="893"/>
    </row>
    <row r="754" spans="2:10" ht="23.1" customHeight="1">
      <c r="B754" s="896"/>
      <c r="C754" s="918"/>
      <c r="D754" s="918"/>
      <c r="E754" s="918"/>
      <c r="F754" s="918"/>
      <c r="G754" s="918"/>
      <c r="H754" s="895"/>
      <c r="I754" s="917" t="s">
        <v>5743</v>
      </c>
      <c r="J754" s="893"/>
    </row>
    <row r="755" spans="2:10" ht="23.1" customHeight="1">
      <c r="B755" s="896"/>
      <c r="C755" s="918"/>
      <c r="D755" s="918"/>
      <c r="E755" s="918"/>
      <c r="F755" s="918"/>
      <c r="G755" s="918"/>
      <c r="H755" s="895"/>
      <c r="I755" s="917" t="s">
        <v>5744</v>
      </c>
      <c r="J755" s="893"/>
    </row>
    <row r="756" spans="2:10" ht="23.1" customHeight="1">
      <c r="B756" s="896"/>
      <c r="C756" s="918"/>
      <c r="D756" s="918"/>
      <c r="E756" s="918"/>
      <c r="F756" s="918"/>
      <c r="G756" s="918"/>
      <c r="H756" s="895"/>
      <c r="I756" s="917" t="s">
        <v>5745</v>
      </c>
      <c r="J756" s="893"/>
    </row>
    <row r="757" spans="2:10" ht="45.95" customHeight="1">
      <c r="B757" s="896"/>
      <c r="C757" s="918"/>
      <c r="D757" s="918"/>
      <c r="E757" s="918"/>
      <c r="F757" s="918"/>
      <c r="G757" s="918"/>
      <c r="H757" s="895"/>
      <c r="I757" s="917" t="s">
        <v>5746</v>
      </c>
      <c r="J757" s="893"/>
    </row>
    <row r="758" spans="2:10" ht="23.1" customHeight="1">
      <c r="B758" s="896"/>
      <c r="C758" s="918"/>
      <c r="D758" s="918"/>
      <c r="E758" s="918"/>
      <c r="F758" s="918"/>
      <c r="G758" s="918"/>
      <c r="H758" s="895"/>
      <c r="I758" s="917"/>
      <c r="J758" s="893"/>
    </row>
    <row r="759" spans="2:10" ht="23.1" customHeight="1">
      <c r="B759" s="1158"/>
      <c r="C759" s="1159" t="s">
        <v>2396</v>
      </c>
      <c r="D759" s="1135"/>
      <c r="E759" s="1135"/>
      <c r="F759" s="1135"/>
      <c r="G759" s="1135"/>
      <c r="H759" s="1139"/>
      <c r="I759" s="1137"/>
      <c r="J759" s="1160"/>
    </row>
    <row r="760" spans="2:10" ht="23.1" customHeight="1">
      <c r="B760" s="903"/>
      <c r="C760" s="916"/>
      <c r="D760" s="916" t="s">
        <v>2395</v>
      </c>
      <c r="E760" s="916"/>
      <c r="F760" s="916"/>
      <c r="G760" s="916"/>
      <c r="H760" s="902"/>
      <c r="I760" s="915"/>
      <c r="J760" s="900"/>
    </row>
    <row r="761" spans="2:10" ht="80.099999999999994" customHeight="1">
      <c r="B761" s="892"/>
      <c r="C761" s="914"/>
      <c r="D761" s="914"/>
      <c r="E761" s="914"/>
      <c r="F761" s="914"/>
      <c r="G761" s="914"/>
      <c r="H761" s="891"/>
      <c r="I761" s="913" t="s">
        <v>5099</v>
      </c>
      <c r="J761" s="889"/>
    </row>
    <row r="762" spans="2:10" ht="33.950000000000003" customHeight="1">
      <c r="B762" s="892"/>
      <c r="C762" s="914"/>
      <c r="D762" s="914"/>
      <c r="E762" s="914"/>
      <c r="F762" s="914"/>
      <c r="G762" s="914"/>
      <c r="H762" s="891"/>
      <c r="I762" s="913" t="s">
        <v>3184</v>
      </c>
      <c r="J762" s="889"/>
    </row>
    <row r="763" spans="2:10" ht="45.95" customHeight="1">
      <c r="B763" s="892"/>
      <c r="C763" s="914"/>
      <c r="D763" s="914"/>
      <c r="E763" s="914"/>
      <c r="F763" s="914"/>
      <c r="G763" s="914"/>
      <c r="H763" s="891"/>
      <c r="I763" s="913" t="s">
        <v>3185</v>
      </c>
      <c r="J763" s="889"/>
    </row>
    <row r="764" spans="2:10" ht="23.1" customHeight="1">
      <c r="B764" s="892"/>
      <c r="C764" s="914"/>
      <c r="D764" s="914"/>
      <c r="E764" s="914"/>
      <c r="F764" s="914"/>
      <c r="G764" s="914"/>
      <c r="H764" s="891"/>
      <c r="I764" s="913" t="s">
        <v>3186</v>
      </c>
      <c r="J764" s="889"/>
    </row>
    <row r="765" spans="2:10" ht="23.1" customHeight="1">
      <c r="B765" s="892"/>
      <c r="C765" s="914"/>
      <c r="D765" s="914"/>
      <c r="E765" s="914"/>
      <c r="F765" s="914" t="s">
        <v>2394</v>
      </c>
      <c r="G765" s="914"/>
      <c r="H765" s="891"/>
      <c r="I765" s="913"/>
      <c r="J765" s="889"/>
    </row>
    <row r="766" spans="2:10" ht="23.1" customHeight="1">
      <c r="B766" s="892"/>
      <c r="C766" s="914"/>
      <c r="D766" s="914"/>
      <c r="E766" s="914"/>
      <c r="F766" s="914"/>
      <c r="G766" s="914"/>
      <c r="H766" s="891"/>
      <c r="I766" s="913" t="s">
        <v>2393</v>
      </c>
      <c r="J766" s="889"/>
    </row>
    <row r="767" spans="2:10" ht="23.1" customHeight="1">
      <c r="B767" s="892"/>
      <c r="C767" s="914"/>
      <c r="D767" s="914"/>
      <c r="E767" s="914"/>
      <c r="F767" s="914" t="s">
        <v>2392</v>
      </c>
      <c r="G767" s="914"/>
      <c r="H767" s="891"/>
      <c r="I767" s="913"/>
      <c r="J767" s="889"/>
    </row>
    <row r="768" spans="2:10" ht="33.950000000000003" customHeight="1">
      <c r="B768" s="892"/>
      <c r="C768" s="914"/>
      <c r="D768" s="914"/>
      <c r="E768" s="914"/>
      <c r="F768" s="914"/>
      <c r="G768" s="914"/>
      <c r="H768" s="891"/>
      <c r="I768" s="913" t="s">
        <v>2391</v>
      </c>
      <c r="J768" s="889"/>
    </row>
    <row r="769" spans="2:10" ht="23.1" customHeight="1">
      <c r="B769" s="892"/>
      <c r="C769" s="914"/>
      <c r="D769" s="914"/>
      <c r="E769" s="914" t="s">
        <v>3187</v>
      </c>
      <c r="F769" s="914"/>
      <c r="G769" s="914"/>
      <c r="H769" s="891"/>
      <c r="I769" s="913"/>
      <c r="J769" s="889"/>
    </row>
    <row r="770" spans="2:10" ht="23.1" customHeight="1">
      <c r="B770" s="896"/>
      <c r="C770" s="918"/>
      <c r="D770" s="918"/>
      <c r="E770" s="918"/>
      <c r="F770" s="918"/>
      <c r="G770" s="918"/>
      <c r="H770" s="895"/>
      <c r="I770" s="917"/>
      <c r="J770" s="893"/>
    </row>
    <row r="771" spans="2:10" ht="23.1" customHeight="1">
      <c r="B771" s="1158"/>
      <c r="C771" s="1159" t="s">
        <v>2390</v>
      </c>
      <c r="D771" s="1135"/>
      <c r="E771" s="1135"/>
      <c r="F771" s="1135"/>
      <c r="G771" s="1135"/>
      <c r="H771" s="1139"/>
      <c r="I771" s="1137"/>
      <c r="J771" s="1160"/>
    </row>
    <row r="772" spans="2:10" ht="23.1" customHeight="1">
      <c r="B772" s="892"/>
      <c r="C772" s="914"/>
      <c r="D772" s="914" t="s">
        <v>2389</v>
      </c>
      <c r="E772" s="914"/>
      <c r="F772" s="914"/>
      <c r="G772" s="914"/>
      <c r="H772" s="891"/>
      <c r="I772" s="913"/>
      <c r="J772" s="889"/>
    </row>
    <row r="773" spans="2:10" ht="113.1" customHeight="1">
      <c r="B773" s="892"/>
      <c r="C773" s="914"/>
      <c r="D773" s="914"/>
      <c r="E773" s="914"/>
      <c r="F773" s="914"/>
      <c r="G773" s="914"/>
      <c r="H773" s="891"/>
      <c r="I773" s="913" t="s">
        <v>5100</v>
      </c>
      <c r="J773" s="889"/>
    </row>
    <row r="774" spans="2:10" ht="68.099999999999994" customHeight="1">
      <c r="B774" s="892"/>
      <c r="C774" s="914"/>
      <c r="D774" s="914"/>
      <c r="E774" s="914"/>
      <c r="F774" s="914"/>
      <c r="G774" s="914"/>
      <c r="H774" s="891"/>
      <c r="I774" s="913" t="s">
        <v>2388</v>
      </c>
      <c r="J774" s="889"/>
    </row>
    <row r="775" spans="2:10" ht="33.950000000000003" customHeight="1">
      <c r="B775" s="892"/>
      <c r="C775" s="914"/>
      <c r="D775" s="914"/>
      <c r="E775" s="914"/>
      <c r="F775" s="914"/>
      <c r="G775" s="914"/>
      <c r="H775" s="891"/>
      <c r="I775" s="913" t="s">
        <v>2387</v>
      </c>
      <c r="J775" s="889"/>
    </row>
    <row r="776" spans="2:10" ht="80.099999999999994" customHeight="1">
      <c r="B776" s="892"/>
      <c r="C776" s="914"/>
      <c r="D776" s="914"/>
      <c r="E776" s="914"/>
      <c r="F776" s="914"/>
      <c r="G776" s="914"/>
      <c r="H776" s="891"/>
      <c r="I776" s="913" t="s">
        <v>3188</v>
      </c>
      <c r="J776" s="889"/>
    </row>
    <row r="777" spans="2:10" ht="57" customHeight="1">
      <c r="B777" s="892"/>
      <c r="C777" s="914"/>
      <c r="D777" s="914"/>
      <c r="E777" s="914"/>
      <c r="F777" s="914"/>
      <c r="G777" s="914"/>
      <c r="H777" s="891"/>
      <c r="I777" s="913" t="s">
        <v>2386</v>
      </c>
      <c r="J777" s="889"/>
    </row>
    <row r="778" spans="2:10" ht="33.950000000000003" customHeight="1">
      <c r="B778" s="892"/>
      <c r="C778" s="914"/>
      <c r="D778" s="914"/>
      <c r="E778" s="914"/>
      <c r="F778" s="914"/>
      <c r="G778" s="914"/>
      <c r="H778" s="891"/>
      <c r="I778" s="913" t="s">
        <v>2385</v>
      </c>
      <c r="J778" s="889"/>
    </row>
    <row r="779" spans="2:10" ht="33.950000000000003" customHeight="1">
      <c r="B779" s="896"/>
      <c r="C779" s="918"/>
      <c r="D779" s="918"/>
      <c r="E779" s="918"/>
      <c r="F779" s="918"/>
      <c r="G779" s="918"/>
      <c r="H779" s="895"/>
      <c r="I779" s="917" t="s">
        <v>2384</v>
      </c>
      <c r="J779" s="893"/>
    </row>
    <row r="780" spans="2:10" ht="23.1" customHeight="1">
      <c r="B780" s="903"/>
      <c r="C780" s="916"/>
      <c r="D780" s="916" t="s">
        <v>2383</v>
      </c>
      <c r="E780" s="916"/>
      <c r="F780" s="916"/>
      <c r="G780" s="916"/>
      <c r="H780" s="902"/>
      <c r="I780" s="915"/>
      <c r="J780" s="900"/>
    </row>
    <row r="781" spans="2:10" ht="45.95" customHeight="1">
      <c r="B781" s="896"/>
      <c r="C781" s="918"/>
      <c r="D781" s="918"/>
      <c r="E781" s="918"/>
      <c r="F781" s="918"/>
      <c r="G781" s="918"/>
      <c r="H781" s="895"/>
      <c r="I781" s="917" t="s">
        <v>2382</v>
      </c>
      <c r="J781" s="893"/>
    </row>
    <row r="782" spans="2:10" ht="23.1" customHeight="1">
      <c r="B782" s="903"/>
      <c r="C782" s="916"/>
      <c r="D782" s="916" t="s">
        <v>2381</v>
      </c>
      <c r="E782" s="916"/>
      <c r="F782" s="916"/>
      <c r="G782" s="916"/>
      <c r="H782" s="902"/>
      <c r="I782" s="915"/>
      <c r="J782" s="900"/>
    </row>
    <row r="783" spans="2:10" ht="33.950000000000003" customHeight="1">
      <c r="B783" s="892"/>
      <c r="C783" s="914"/>
      <c r="D783" s="914"/>
      <c r="E783" s="914"/>
      <c r="F783" s="914"/>
      <c r="G783" s="914"/>
      <c r="H783" s="891"/>
      <c r="I783" s="913" t="s">
        <v>2380</v>
      </c>
      <c r="J783" s="889"/>
    </row>
    <row r="784" spans="2:10" ht="33.950000000000003" customHeight="1">
      <c r="B784" s="892"/>
      <c r="C784" s="914"/>
      <c r="D784" s="914"/>
      <c r="E784" s="914"/>
      <c r="F784" s="914"/>
      <c r="G784" s="914"/>
      <c r="H784" s="891"/>
      <c r="I784" s="913" t="s">
        <v>5101</v>
      </c>
      <c r="J784" s="889"/>
    </row>
    <row r="785" spans="2:10" ht="33.950000000000003" customHeight="1">
      <c r="B785" s="892"/>
      <c r="C785" s="914"/>
      <c r="D785" s="914"/>
      <c r="E785" s="914"/>
      <c r="F785" s="914"/>
      <c r="G785" s="914"/>
      <c r="H785" s="891"/>
      <c r="I785" s="913" t="s">
        <v>5102</v>
      </c>
      <c r="J785" s="889"/>
    </row>
    <row r="786" spans="2:10" ht="57" customHeight="1">
      <c r="B786" s="892"/>
      <c r="C786" s="914"/>
      <c r="D786" s="914"/>
      <c r="E786" s="914"/>
      <c r="F786" s="914"/>
      <c r="G786" s="914"/>
      <c r="H786" s="891"/>
      <c r="I786" s="913" t="s">
        <v>5103</v>
      </c>
      <c r="J786" s="889"/>
    </row>
    <row r="787" spans="2:10" ht="45.95" customHeight="1">
      <c r="B787" s="892"/>
      <c r="C787" s="914"/>
      <c r="D787" s="914"/>
      <c r="E787" s="914"/>
      <c r="F787" s="914"/>
      <c r="G787" s="914"/>
      <c r="H787" s="891"/>
      <c r="I787" s="913" t="s">
        <v>5104</v>
      </c>
      <c r="J787" s="889"/>
    </row>
    <row r="788" spans="2:10" ht="80.099999999999994" customHeight="1">
      <c r="B788" s="892"/>
      <c r="C788" s="914"/>
      <c r="D788" s="914"/>
      <c r="E788" s="914"/>
      <c r="F788" s="914"/>
      <c r="G788" s="914"/>
      <c r="H788" s="891"/>
      <c r="I788" s="913" t="s">
        <v>5105</v>
      </c>
      <c r="J788" s="889"/>
    </row>
    <row r="789" spans="2:10" ht="80.099999999999994" customHeight="1">
      <c r="B789" s="892"/>
      <c r="C789" s="914"/>
      <c r="D789" s="914"/>
      <c r="E789" s="914"/>
      <c r="F789" s="914"/>
      <c r="G789" s="914"/>
      <c r="H789" s="891"/>
      <c r="I789" s="913" t="s">
        <v>5106</v>
      </c>
      <c r="J789" s="889"/>
    </row>
    <row r="790" spans="2:10" ht="102" customHeight="1">
      <c r="B790" s="892"/>
      <c r="C790" s="914"/>
      <c r="D790" s="914"/>
      <c r="E790" s="914"/>
      <c r="F790" s="914"/>
      <c r="G790" s="914"/>
      <c r="H790" s="891"/>
      <c r="I790" s="913" t="s">
        <v>5107</v>
      </c>
      <c r="J790" s="889"/>
    </row>
    <row r="791" spans="2:10" ht="45.95" customHeight="1">
      <c r="B791" s="892"/>
      <c r="C791" s="914"/>
      <c r="D791" s="914"/>
      <c r="E791" s="914"/>
      <c r="F791" s="914"/>
      <c r="G791" s="914"/>
      <c r="H791" s="891"/>
      <c r="I791" s="913" t="s">
        <v>5108</v>
      </c>
      <c r="J791" s="889"/>
    </row>
    <row r="792" spans="2:10" ht="33.950000000000003" customHeight="1">
      <c r="B792" s="892"/>
      <c r="C792" s="914"/>
      <c r="D792" s="914"/>
      <c r="E792" s="914"/>
      <c r="F792" s="914"/>
      <c r="G792" s="914"/>
      <c r="H792" s="891"/>
      <c r="I792" s="913" t="s">
        <v>5109</v>
      </c>
      <c r="J792" s="889"/>
    </row>
    <row r="793" spans="2:10" ht="68.099999999999994" customHeight="1">
      <c r="B793" s="892"/>
      <c r="C793" s="914"/>
      <c r="D793" s="914"/>
      <c r="E793" s="914"/>
      <c r="F793" s="914"/>
      <c r="G793" s="914"/>
      <c r="H793" s="891"/>
      <c r="I793" s="913" t="s">
        <v>5110</v>
      </c>
      <c r="J793" s="889"/>
    </row>
    <row r="794" spans="2:10" ht="57" customHeight="1">
      <c r="B794" s="896"/>
      <c r="C794" s="918"/>
      <c r="D794" s="918"/>
      <c r="E794" s="918"/>
      <c r="F794" s="918"/>
      <c r="G794" s="918"/>
      <c r="H794" s="895"/>
      <c r="I794" s="917" t="s">
        <v>5111</v>
      </c>
      <c r="J794" s="893"/>
    </row>
    <row r="795" spans="2:10" ht="23.1" customHeight="1">
      <c r="B795" s="903"/>
      <c r="C795" s="916"/>
      <c r="D795" s="916" t="s">
        <v>2379</v>
      </c>
      <c r="E795" s="916"/>
      <c r="F795" s="916"/>
      <c r="G795" s="916"/>
      <c r="H795" s="902"/>
      <c r="I795" s="915"/>
      <c r="J795" s="900"/>
    </row>
    <row r="796" spans="2:10" ht="45.95" customHeight="1">
      <c r="B796" s="892"/>
      <c r="C796" s="914"/>
      <c r="D796" s="914"/>
      <c r="E796" s="914"/>
      <c r="F796" s="914"/>
      <c r="G796" s="914"/>
      <c r="H796" s="891"/>
      <c r="I796" s="913" t="s">
        <v>3189</v>
      </c>
      <c r="J796" s="889"/>
    </row>
    <row r="797" spans="2:10" ht="33.950000000000003" customHeight="1">
      <c r="B797" s="892"/>
      <c r="C797" s="914"/>
      <c r="D797" s="914"/>
      <c r="E797" s="914"/>
      <c r="F797" s="914"/>
      <c r="G797" s="914"/>
      <c r="H797" s="891"/>
      <c r="I797" s="913" t="s">
        <v>3190</v>
      </c>
      <c r="J797" s="889"/>
    </row>
    <row r="798" spans="2:10" ht="23.1" customHeight="1">
      <c r="B798" s="896"/>
      <c r="C798" s="918"/>
      <c r="D798" s="918"/>
      <c r="E798" s="918"/>
      <c r="F798" s="918"/>
      <c r="G798" s="918"/>
      <c r="H798" s="895"/>
      <c r="I798" s="917"/>
      <c r="J798" s="893"/>
    </row>
    <row r="799" spans="2:10" ht="23.1" customHeight="1">
      <c r="B799" s="1116"/>
      <c r="C799" s="1117" t="s">
        <v>2378</v>
      </c>
      <c r="D799" s="1118"/>
      <c r="E799" s="1118"/>
      <c r="F799" s="1118"/>
      <c r="G799" s="1118"/>
      <c r="H799" s="1119"/>
      <c r="I799" s="1120"/>
      <c r="J799" s="1161"/>
    </row>
    <row r="800" spans="2:10" ht="57" customHeight="1">
      <c r="B800" s="896"/>
      <c r="C800" s="918"/>
      <c r="D800" s="918"/>
      <c r="E800" s="918"/>
      <c r="F800" s="918"/>
      <c r="G800" s="918"/>
      <c r="H800" s="895"/>
      <c r="I800" s="917" t="s">
        <v>2377</v>
      </c>
      <c r="J800" s="893"/>
    </row>
    <row r="801" spans="2:10" ht="23.1" customHeight="1">
      <c r="B801" s="892"/>
      <c r="C801" s="914"/>
      <c r="D801" s="914" t="s">
        <v>5112</v>
      </c>
      <c r="E801" s="914"/>
      <c r="F801" s="914"/>
      <c r="G801" s="914"/>
      <c r="H801" s="891"/>
      <c r="I801" s="913"/>
      <c r="J801" s="889"/>
    </row>
    <row r="802" spans="2:10" ht="23.1" customHeight="1">
      <c r="B802" s="892"/>
      <c r="C802" s="914"/>
      <c r="D802" s="914"/>
      <c r="E802" s="914" t="s">
        <v>2363</v>
      </c>
      <c r="F802" s="914"/>
      <c r="G802" s="914"/>
      <c r="H802" s="891"/>
      <c r="I802" s="913"/>
      <c r="J802" s="889"/>
    </row>
    <row r="803" spans="2:10" ht="90.95" customHeight="1">
      <c r="B803" s="892"/>
      <c r="C803" s="914"/>
      <c r="D803" s="914"/>
      <c r="E803" s="914"/>
      <c r="F803" s="914"/>
      <c r="G803" s="914"/>
      <c r="H803" s="891"/>
      <c r="I803" s="913" t="s">
        <v>3197</v>
      </c>
      <c r="J803" s="889"/>
    </row>
    <row r="804" spans="2:10" ht="23.1" customHeight="1">
      <c r="B804" s="892"/>
      <c r="C804" s="914"/>
      <c r="D804" s="914"/>
      <c r="E804" s="914" t="s">
        <v>2362</v>
      </c>
      <c r="F804" s="914"/>
      <c r="G804" s="914"/>
      <c r="H804" s="891"/>
      <c r="I804" s="913"/>
      <c r="J804" s="889"/>
    </row>
    <row r="805" spans="2:10" ht="68.099999999999994" customHeight="1">
      <c r="B805" s="896"/>
      <c r="C805" s="918"/>
      <c r="D805" s="918"/>
      <c r="E805" s="918"/>
      <c r="F805" s="918"/>
      <c r="G805" s="918"/>
      <c r="H805" s="895"/>
      <c r="I805" s="917" t="s">
        <v>3198</v>
      </c>
      <c r="J805" s="893"/>
    </row>
    <row r="806" spans="2:10" ht="23.1" customHeight="1">
      <c r="B806" s="903"/>
      <c r="C806" s="916"/>
      <c r="D806" s="916" t="s">
        <v>5113</v>
      </c>
      <c r="E806" s="916"/>
      <c r="F806" s="916"/>
      <c r="G806" s="916"/>
      <c r="H806" s="902"/>
      <c r="I806" s="915"/>
      <c r="J806" s="900"/>
    </row>
    <row r="807" spans="2:10" ht="180.95" customHeight="1">
      <c r="B807" s="892"/>
      <c r="C807" s="914"/>
      <c r="D807" s="914"/>
      <c r="E807" s="914"/>
      <c r="F807" s="914"/>
      <c r="G807" s="914"/>
      <c r="H807" s="891"/>
      <c r="I807" s="913" t="s">
        <v>3191</v>
      </c>
      <c r="J807" s="889"/>
    </row>
    <row r="808" spans="2:10" ht="45.95" customHeight="1">
      <c r="B808" s="892"/>
      <c r="C808" s="914"/>
      <c r="D808" s="914"/>
      <c r="E808" s="914"/>
      <c r="F808" s="914"/>
      <c r="G808" s="914"/>
      <c r="H808" s="891"/>
      <c r="I808" s="913" t="s">
        <v>2376</v>
      </c>
      <c r="J808" s="889"/>
    </row>
    <row r="809" spans="2:10" ht="45.95" customHeight="1">
      <c r="B809" s="896"/>
      <c r="C809" s="918"/>
      <c r="D809" s="918"/>
      <c r="E809" s="918"/>
      <c r="F809" s="918"/>
      <c r="G809" s="918"/>
      <c r="H809" s="895"/>
      <c r="I809" s="917" t="s">
        <v>2375</v>
      </c>
      <c r="J809" s="893"/>
    </row>
    <row r="810" spans="2:10" ht="23.1" customHeight="1">
      <c r="B810" s="903"/>
      <c r="C810" s="916"/>
      <c r="D810" s="916" t="s">
        <v>5114</v>
      </c>
      <c r="E810" s="916"/>
      <c r="F810" s="916"/>
      <c r="G810" s="916"/>
      <c r="H810" s="902"/>
      <c r="I810" s="915"/>
      <c r="J810" s="900"/>
    </row>
    <row r="811" spans="2:10" ht="23.1" customHeight="1">
      <c r="B811" s="892"/>
      <c r="C811" s="914"/>
      <c r="D811" s="914"/>
      <c r="E811" s="914" t="s">
        <v>2374</v>
      </c>
      <c r="F811" s="914"/>
      <c r="G811" s="914"/>
      <c r="H811" s="891"/>
      <c r="I811" s="913"/>
      <c r="J811" s="889"/>
    </row>
    <row r="812" spans="2:10" ht="68.099999999999994" customHeight="1">
      <c r="B812" s="892"/>
      <c r="C812" s="914"/>
      <c r="D812" s="914"/>
      <c r="E812" s="914"/>
      <c r="F812" s="914"/>
      <c r="G812" s="914"/>
      <c r="H812" s="891"/>
      <c r="I812" s="913" t="s">
        <v>5747</v>
      </c>
      <c r="J812" s="889"/>
    </row>
    <row r="813" spans="2:10" ht="57" customHeight="1">
      <c r="B813" s="892"/>
      <c r="C813" s="914"/>
      <c r="D813" s="914"/>
      <c r="E813" s="914"/>
      <c r="F813" s="914"/>
      <c r="G813" s="914"/>
      <c r="H813" s="891"/>
      <c r="I813" s="913" t="s">
        <v>3192</v>
      </c>
      <c r="J813" s="889"/>
    </row>
    <row r="814" spans="2:10" ht="68.099999999999994" customHeight="1">
      <c r="B814" s="892"/>
      <c r="C814" s="914"/>
      <c r="D814" s="914"/>
      <c r="E814" s="914"/>
      <c r="F814" s="914"/>
      <c r="G814" s="914"/>
      <c r="H814" s="891"/>
      <c r="I814" s="913" t="s">
        <v>3193</v>
      </c>
      <c r="J814" s="889"/>
    </row>
    <row r="815" spans="2:10" ht="90.95" customHeight="1">
      <c r="B815" s="892"/>
      <c r="C815" s="914"/>
      <c r="D815" s="914"/>
      <c r="E815" s="914"/>
      <c r="F815" s="914"/>
      <c r="G815" s="914"/>
      <c r="H815" s="891"/>
      <c r="I815" s="913" t="s">
        <v>3194</v>
      </c>
      <c r="J815" s="889"/>
    </row>
    <row r="816" spans="2:10" ht="102" customHeight="1">
      <c r="B816" s="892"/>
      <c r="C816" s="914"/>
      <c r="D816" s="914"/>
      <c r="E816" s="914"/>
      <c r="F816" s="914"/>
      <c r="G816" s="914"/>
      <c r="H816" s="891"/>
      <c r="I816" s="913" t="s">
        <v>2373</v>
      </c>
      <c r="J816" s="889"/>
    </row>
    <row r="817" spans="2:10" ht="23.1" customHeight="1">
      <c r="B817" s="892"/>
      <c r="C817" s="914"/>
      <c r="D817" s="914"/>
      <c r="E817" s="914" t="s">
        <v>2372</v>
      </c>
      <c r="F817" s="914"/>
      <c r="G817" s="914"/>
      <c r="H817" s="891"/>
      <c r="I817" s="913"/>
      <c r="J817" s="889"/>
    </row>
    <row r="818" spans="2:10" ht="33.950000000000003" customHeight="1">
      <c r="B818" s="892"/>
      <c r="C818" s="914"/>
      <c r="D818" s="914"/>
      <c r="E818" s="914"/>
      <c r="F818" s="914"/>
      <c r="G818" s="914"/>
      <c r="H818" s="891"/>
      <c r="I818" s="913" t="s">
        <v>3195</v>
      </c>
      <c r="J818" s="889"/>
    </row>
    <row r="819" spans="2:10" ht="68.099999999999994" customHeight="1">
      <c r="B819" s="892"/>
      <c r="C819" s="914"/>
      <c r="D819" s="914"/>
      <c r="E819" s="914"/>
      <c r="F819" s="914"/>
      <c r="G819" s="914"/>
      <c r="H819" s="891"/>
      <c r="I819" s="913" t="s">
        <v>2371</v>
      </c>
      <c r="J819" s="889"/>
    </row>
    <row r="820" spans="2:10" ht="33.950000000000003" customHeight="1">
      <c r="B820" s="892"/>
      <c r="C820" s="914"/>
      <c r="D820" s="914"/>
      <c r="E820" s="914"/>
      <c r="F820" s="914"/>
      <c r="G820" s="914"/>
      <c r="H820" s="891"/>
      <c r="I820" s="913" t="s">
        <v>2370</v>
      </c>
      <c r="J820" s="889"/>
    </row>
    <row r="821" spans="2:10" ht="45.95" customHeight="1">
      <c r="B821" s="892"/>
      <c r="C821" s="914"/>
      <c r="D821" s="914"/>
      <c r="E821" s="914"/>
      <c r="F821" s="914"/>
      <c r="G821" s="914"/>
      <c r="H821" s="891"/>
      <c r="I821" s="913" t="s">
        <v>2369</v>
      </c>
      <c r="J821" s="889"/>
    </row>
    <row r="822" spans="2:10" ht="57" customHeight="1">
      <c r="B822" s="896"/>
      <c r="C822" s="918"/>
      <c r="D822" s="918"/>
      <c r="E822" s="918"/>
      <c r="F822" s="918"/>
      <c r="G822" s="918"/>
      <c r="H822" s="895"/>
      <c r="I822" s="917" t="s">
        <v>2368</v>
      </c>
      <c r="J822" s="893"/>
    </row>
    <row r="823" spans="2:10" ht="23.1" customHeight="1">
      <c r="B823" s="903"/>
      <c r="C823" s="916"/>
      <c r="D823" s="916" t="s">
        <v>5115</v>
      </c>
      <c r="E823" s="916"/>
      <c r="F823" s="916"/>
      <c r="G823" s="916"/>
      <c r="H823" s="902"/>
      <c r="I823" s="915"/>
      <c r="J823" s="900"/>
    </row>
    <row r="824" spans="2:10" ht="23.1" customHeight="1">
      <c r="B824" s="892"/>
      <c r="C824" s="914"/>
      <c r="D824" s="914"/>
      <c r="E824" s="914" t="s">
        <v>2367</v>
      </c>
      <c r="F824" s="914"/>
      <c r="G824" s="914"/>
      <c r="H824" s="891"/>
      <c r="I824" s="913"/>
      <c r="J824" s="889"/>
    </row>
    <row r="825" spans="2:10" ht="57" customHeight="1">
      <c r="B825" s="892"/>
      <c r="C825" s="914"/>
      <c r="D825" s="914"/>
      <c r="E825" s="914"/>
      <c r="F825" s="914"/>
      <c r="G825" s="914"/>
      <c r="H825" s="891"/>
      <c r="I825" s="913" t="s">
        <v>2366</v>
      </c>
      <c r="J825" s="889"/>
    </row>
    <row r="826" spans="2:10" ht="23.1" customHeight="1">
      <c r="B826" s="892"/>
      <c r="C826" s="914"/>
      <c r="D826" s="914"/>
      <c r="E826" s="914" t="s">
        <v>2365</v>
      </c>
      <c r="F826" s="914"/>
      <c r="G826" s="914"/>
      <c r="H826" s="891"/>
      <c r="I826" s="913"/>
      <c r="J826" s="889"/>
    </row>
    <row r="827" spans="2:10" ht="45.95" customHeight="1">
      <c r="B827" s="892"/>
      <c r="C827" s="914"/>
      <c r="D827" s="914"/>
      <c r="E827" s="914"/>
      <c r="F827" s="914"/>
      <c r="G827" s="914"/>
      <c r="H827" s="891"/>
      <c r="I827" s="913" t="s">
        <v>3196</v>
      </c>
      <c r="J827" s="889"/>
    </row>
    <row r="828" spans="2:10" ht="23.1" customHeight="1">
      <c r="B828" s="892"/>
      <c r="C828" s="914"/>
      <c r="D828" s="914"/>
      <c r="E828" s="914" t="s">
        <v>2364</v>
      </c>
      <c r="F828" s="914"/>
      <c r="G828" s="914"/>
      <c r="H828" s="891"/>
      <c r="I828" s="913"/>
      <c r="J828" s="889"/>
    </row>
    <row r="829" spans="2:10" ht="33.950000000000003" customHeight="1">
      <c r="B829" s="892"/>
      <c r="C829" s="914"/>
      <c r="D829" s="914"/>
      <c r="E829" s="914"/>
      <c r="F829" s="914"/>
      <c r="G829" s="914"/>
      <c r="H829" s="891"/>
      <c r="I829" s="913" t="s">
        <v>5748</v>
      </c>
      <c r="J829" s="889"/>
    </row>
    <row r="830" spans="2:10" ht="33.950000000000003" customHeight="1">
      <c r="B830" s="892"/>
      <c r="C830" s="914"/>
      <c r="D830" s="914"/>
      <c r="E830" s="914"/>
      <c r="F830" s="914"/>
      <c r="G830" s="914"/>
      <c r="H830" s="891"/>
      <c r="I830" s="913" t="s">
        <v>3199</v>
      </c>
      <c r="J830" s="889"/>
    </row>
    <row r="831" spans="2:10" ht="33.950000000000003" customHeight="1">
      <c r="B831" s="892"/>
      <c r="C831" s="914"/>
      <c r="D831" s="914"/>
      <c r="E831" s="914"/>
      <c r="F831" s="914"/>
      <c r="G831" s="914"/>
      <c r="H831" s="891"/>
      <c r="I831" s="913" t="s">
        <v>3200</v>
      </c>
      <c r="J831" s="889"/>
    </row>
    <row r="832" spans="2:10" ht="23.1" customHeight="1">
      <c r="B832" s="896"/>
      <c r="C832" s="918"/>
      <c r="D832" s="918"/>
      <c r="E832" s="918"/>
      <c r="F832" s="918"/>
      <c r="G832" s="918"/>
      <c r="H832" s="895"/>
      <c r="I832" s="917"/>
      <c r="J832" s="893"/>
    </row>
    <row r="833" spans="2:10" ht="23.1" customHeight="1">
      <c r="B833" s="1158"/>
      <c r="C833" s="1159" t="s">
        <v>2361</v>
      </c>
      <c r="D833" s="1135"/>
      <c r="E833" s="1135"/>
      <c r="F833" s="1135"/>
      <c r="G833" s="1135"/>
      <c r="H833" s="1139"/>
      <c r="I833" s="1137"/>
      <c r="J833" s="1160"/>
    </row>
    <row r="834" spans="2:10" ht="23.1" customHeight="1">
      <c r="B834" s="892"/>
      <c r="C834" s="914"/>
      <c r="D834" s="914" t="s">
        <v>2360</v>
      </c>
      <c r="E834" s="914"/>
      <c r="F834" s="914"/>
      <c r="G834" s="914"/>
      <c r="H834" s="891"/>
      <c r="I834" s="913"/>
      <c r="J834" s="889"/>
    </row>
    <row r="835" spans="2:10" ht="45.95" customHeight="1">
      <c r="B835" s="892"/>
      <c r="C835" s="914"/>
      <c r="D835" s="914"/>
      <c r="E835" s="914"/>
      <c r="F835" s="914"/>
      <c r="G835" s="914"/>
      <c r="H835" s="891"/>
      <c r="I835" s="913" t="s">
        <v>2359</v>
      </c>
      <c r="J835" s="889"/>
    </row>
    <row r="836" spans="2:10" ht="113.1" customHeight="1">
      <c r="B836" s="892"/>
      <c r="C836" s="914"/>
      <c r="D836" s="914"/>
      <c r="E836" s="914"/>
      <c r="F836" s="914"/>
      <c r="G836" s="914"/>
      <c r="H836" s="891"/>
      <c r="I836" s="913" t="s">
        <v>3201</v>
      </c>
      <c r="J836" s="889"/>
    </row>
    <row r="837" spans="2:10" ht="45.95" customHeight="1">
      <c r="B837" s="892"/>
      <c r="C837" s="914"/>
      <c r="D837" s="914"/>
      <c r="E837" s="914"/>
      <c r="F837" s="914"/>
      <c r="G837" s="914"/>
      <c r="H837" s="891"/>
      <c r="I837" s="913" t="s">
        <v>2358</v>
      </c>
      <c r="J837" s="889"/>
    </row>
    <row r="838" spans="2:10" ht="45.95" customHeight="1">
      <c r="B838" s="892"/>
      <c r="C838" s="914"/>
      <c r="D838" s="914"/>
      <c r="E838" s="914"/>
      <c r="F838" s="914"/>
      <c r="G838" s="914"/>
      <c r="H838" s="891"/>
      <c r="I838" s="913" t="s">
        <v>3202</v>
      </c>
      <c r="J838" s="889"/>
    </row>
    <row r="839" spans="2:10" ht="33.950000000000003" customHeight="1">
      <c r="B839" s="896"/>
      <c r="C839" s="918"/>
      <c r="D839" s="918"/>
      <c r="E839" s="918"/>
      <c r="F839" s="918"/>
      <c r="G839" s="918"/>
      <c r="H839" s="895"/>
      <c r="I839" s="917" t="s">
        <v>2357</v>
      </c>
      <c r="J839" s="893"/>
    </row>
    <row r="840" spans="2:10" ht="23.1" customHeight="1">
      <c r="B840" s="903"/>
      <c r="C840" s="916"/>
      <c r="D840" s="916" t="s">
        <v>2356</v>
      </c>
      <c r="E840" s="916"/>
      <c r="F840" s="916"/>
      <c r="G840" s="916"/>
      <c r="H840" s="902"/>
      <c r="I840" s="915"/>
      <c r="J840" s="900"/>
    </row>
    <row r="841" spans="2:10" ht="23.1" customHeight="1">
      <c r="B841" s="892"/>
      <c r="C841" s="914"/>
      <c r="D841" s="914"/>
      <c r="E841" s="914" t="s">
        <v>2355</v>
      </c>
      <c r="F841" s="914"/>
      <c r="G841" s="914"/>
      <c r="H841" s="891"/>
      <c r="I841" s="913"/>
      <c r="J841" s="889"/>
    </row>
    <row r="842" spans="2:10" ht="90.95" customHeight="1">
      <c r="B842" s="892"/>
      <c r="C842" s="914"/>
      <c r="D842" s="914"/>
      <c r="E842" s="914"/>
      <c r="F842" s="914"/>
      <c r="G842" s="914"/>
      <c r="H842" s="891"/>
      <c r="I842" s="913" t="s">
        <v>2354</v>
      </c>
      <c r="J842" s="889"/>
    </row>
    <row r="843" spans="2:10" ht="45.95" customHeight="1">
      <c r="B843" s="892"/>
      <c r="C843" s="914"/>
      <c r="D843" s="914"/>
      <c r="E843" s="914"/>
      <c r="F843" s="914"/>
      <c r="G843" s="914"/>
      <c r="H843" s="891"/>
      <c r="I843" s="913" t="s">
        <v>2353</v>
      </c>
      <c r="J843" s="889"/>
    </row>
    <row r="844" spans="2:10" ht="23.1" customHeight="1">
      <c r="B844" s="892"/>
      <c r="C844" s="914"/>
      <c r="D844" s="914"/>
      <c r="E844" s="914"/>
      <c r="F844" s="914" t="s">
        <v>2352</v>
      </c>
      <c r="G844" s="914"/>
      <c r="H844" s="891"/>
      <c r="I844" s="913" t="s">
        <v>5116</v>
      </c>
      <c r="J844" s="889"/>
    </row>
    <row r="845" spans="2:10" ht="33.950000000000003" customHeight="1">
      <c r="B845" s="892"/>
      <c r="C845" s="914"/>
      <c r="D845" s="914"/>
      <c r="E845" s="914"/>
      <c r="F845" s="914"/>
      <c r="G845" s="914"/>
      <c r="H845" s="891"/>
      <c r="I845" s="913" t="s">
        <v>2351</v>
      </c>
      <c r="J845" s="889"/>
    </row>
    <row r="846" spans="2:10" ht="23.1" customHeight="1">
      <c r="B846" s="892"/>
      <c r="C846" s="914"/>
      <c r="D846" s="914"/>
      <c r="E846" s="914"/>
      <c r="F846" s="914"/>
      <c r="G846" s="914"/>
      <c r="H846" s="891"/>
      <c r="I846" s="913" t="s">
        <v>2350</v>
      </c>
      <c r="J846" s="889"/>
    </row>
    <row r="847" spans="2:10" ht="23.1" customHeight="1">
      <c r="B847" s="892"/>
      <c r="C847" s="914"/>
      <c r="D847" s="914"/>
      <c r="E847" s="914"/>
      <c r="F847" s="914"/>
      <c r="G847" s="914"/>
      <c r="H847" s="891"/>
      <c r="I847" s="913" t="s">
        <v>2349</v>
      </c>
      <c r="J847" s="889"/>
    </row>
    <row r="848" spans="2:10" ht="23.1" customHeight="1">
      <c r="B848" s="892"/>
      <c r="C848" s="914"/>
      <c r="D848" s="914"/>
      <c r="E848" s="914"/>
      <c r="F848" s="914"/>
      <c r="G848" s="914"/>
      <c r="H848" s="891"/>
      <c r="I848" s="913" t="s">
        <v>2348</v>
      </c>
      <c r="J848" s="889"/>
    </row>
    <row r="849" spans="2:10" ht="23.1" customHeight="1">
      <c r="B849" s="892"/>
      <c r="C849" s="914"/>
      <c r="D849" s="914"/>
      <c r="E849" s="914"/>
      <c r="F849" s="914"/>
      <c r="G849" s="914"/>
      <c r="H849" s="891"/>
      <c r="I849" s="913" t="s">
        <v>3203</v>
      </c>
      <c r="J849" s="889"/>
    </row>
    <row r="850" spans="2:10" ht="23.1" customHeight="1">
      <c r="B850" s="892"/>
      <c r="C850" s="914"/>
      <c r="D850" s="914"/>
      <c r="E850" s="914"/>
      <c r="F850" s="914" t="s">
        <v>2347</v>
      </c>
      <c r="G850" s="914"/>
      <c r="H850" s="891"/>
      <c r="I850" s="913" t="s">
        <v>2340</v>
      </c>
      <c r="J850" s="889"/>
    </row>
    <row r="851" spans="2:10" ht="23.1" customHeight="1">
      <c r="B851" s="892"/>
      <c r="C851" s="914"/>
      <c r="D851" s="914"/>
      <c r="E851" s="914"/>
      <c r="F851" s="914" t="s">
        <v>2346</v>
      </c>
      <c r="G851" s="914"/>
      <c r="H851" s="891"/>
      <c r="I851" s="913" t="s">
        <v>2340</v>
      </c>
      <c r="J851" s="889"/>
    </row>
    <row r="852" spans="2:10" ht="23.1" customHeight="1">
      <c r="B852" s="892"/>
      <c r="C852" s="914"/>
      <c r="D852" s="914"/>
      <c r="E852" s="914"/>
      <c r="F852" s="914" t="s">
        <v>2345</v>
      </c>
      <c r="G852" s="914"/>
      <c r="H852" s="891"/>
      <c r="I852" s="913" t="s">
        <v>2340</v>
      </c>
      <c r="J852" s="889"/>
    </row>
    <row r="853" spans="2:10" ht="23.1" customHeight="1">
      <c r="B853" s="892"/>
      <c r="C853" s="914"/>
      <c r="D853" s="914"/>
      <c r="E853" s="914"/>
      <c r="F853" s="914" t="s">
        <v>2344</v>
      </c>
      <c r="G853" s="914"/>
      <c r="H853" s="891"/>
      <c r="I853" s="913" t="s">
        <v>2340</v>
      </c>
      <c r="J853" s="889"/>
    </row>
    <row r="854" spans="2:10" ht="23.1" customHeight="1">
      <c r="B854" s="892"/>
      <c r="C854" s="914"/>
      <c r="D854" s="914"/>
      <c r="E854" s="914"/>
      <c r="F854" s="914" t="s">
        <v>2343</v>
      </c>
      <c r="G854" s="914"/>
      <c r="H854" s="891"/>
      <c r="I854" s="913" t="s">
        <v>2340</v>
      </c>
      <c r="J854" s="889"/>
    </row>
    <row r="855" spans="2:10" ht="23.1" customHeight="1">
      <c r="B855" s="892"/>
      <c r="C855" s="914"/>
      <c r="D855" s="914"/>
      <c r="E855" s="914"/>
      <c r="F855" s="914" t="s">
        <v>2342</v>
      </c>
      <c r="G855" s="914"/>
      <c r="H855" s="891"/>
      <c r="I855" s="913" t="s">
        <v>2340</v>
      </c>
      <c r="J855" s="889"/>
    </row>
    <row r="856" spans="2:10" ht="23.1" customHeight="1">
      <c r="B856" s="892"/>
      <c r="C856" s="914"/>
      <c r="D856" s="914"/>
      <c r="E856" s="914"/>
      <c r="F856" s="914" t="s">
        <v>2341</v>
      </c>
      <c r="G856" s="914"/>
      <c r="H856" s="891"/>
      <c r="I856" s="913" t="s">
        <v>2340</v>
      </c>
      <c r="J856" s="889"/>
    </row>
    <row r="857" spans="2:10" ht="23.1" customHeight="1">
      <c r="B857" s="892"/>
      <c r="C857" s="914"/>
      <c r="D857" s="914"/>
      <c r="E857" s="914" t="s">
        <v>2339</v>
      </c>
      <c r="F857" s="914"/>
      <c r="G857" s="914"/>
      <c r="H857" s="891"/>
      <c r="I857" s="913"/>
      <c r="J857" s="889"/>
    </row>
    <row r="858" spans="2:10" ht="68.099999999999994" customHeight="1">
      <c r="B858" s="892"/>
      <c r="C858" s="914"/>
      <c r="D858" s="914"/>
      <c r="E858" s="914"/>
      <c r="F858" s="914"/>
      <c r="G858" s="914"/>
      <c r="H858" s="891"/>
      <c r="I858" s="913" t="s">
        <v>2338</v>
      </c>
      <c r="J858" s="889"/>
    </row>
    <row r="859" spans="2:10" ht="23.1" customHeight="1">
      <c r="B859" s="892"/>
      <c r="C859" s="914"/>
      <c r="D859" s="914"/>
      <c r="E859" s="914" t="s">
        <v>2337</v>
      </c>
      <c r="F859" s="914"/>
      <c r="G859" s="914"/>
      <c r="H859" s="891"/>
      <c r="I859" s="913"/>
      <c r="J859" s="889"/>
    </row>
    <row r="860" spans="2:10" ht="45.95" customHeight="1">
      <c r="B860" s="896"/>
      <c r="C860" s="918"/>
      <c r="D860" s="918"/>
      <c r="E860" s="918"/>
      <c r="F860" s="918"/>
      <c r="G860" s="918"/>
      <c r="H860" s="895"/>
      <c r="I860" s="917" t="s">
        <v>3204</v>
      </c>
      <c r="J860" s="893"/>
    </row>
    <row r="861" spans="2:10" ht="23.1" customHeight="1">
      <c r="B861" s="903"/>
      <c r="C861" s="916"/>
      <c r="D861" s="916" t="s">
        <v>2336</v>
      </c>
      <c r="E861" s="916"/>
      <c r="F861" s="916"/>
      <c r="G861" s="916"/>
      <c r="H861" s="902"/>
      <c r="I861" s="915"/>
      <c r="J861" s="900"/>
    </row>
    <row r="862" spans="2:10" ht="23.1" customHeight="1">
      <c r="B862" s="892"/>
      <c r="C862" s="914"/>
      <c r="D862" s="914"/>
      <c r="E862" s="914" t="s">
        <v>2335</v>
      </c>
      <c r="F862" s="914"/>
      <c r="G862" s="914"/>
      <c r="H862" s="891"/>
      <c r="I862" s="913"/>
      <c r="J862" s="889"/>
    </row>
    <row r="863" spans="2:10" ht="57" customHeight="1">
      <c r="B863" s="892"/>
      <c r="C863" s="914"/>
      <c r="D863" s="914"/>
      <c r="E863" s="914"/>
      <c r="F863" s="914"/>
      <c r="G863" s="914"/>
      <c r="H863" s="891"/>
      <c r="I863" s="913" t="s">
        <v>3205</v>
      </c>
      <c r="J863" s="889"/>
    </row>
    <row r="864" spans="2:10" ht="23.1" customHeight="1">
      <c r="B864" s="892"/>
      <c r="C864" s="914"/>
      <c r="D864" s="914"/>
      <c r="E864" s="914" t="s">
        <v>2334</v>
      </c>
      <c r="F864" s="914"/>
      <c r="G864" s="914"/>
      <c r="H864" s="891"/>
      <c r="I864" s="913"/>
      <c r="J864" s="889"/>
    </row>
    <row r="865" spans="2:10" ht="113.1" customHeight="1">
      <c r="B865" s="892"/>
      <c r="C865" s="914"/>
      <c r="D865" s="914"/>
      <c r="E865" s="914"/>
      <c r="F865" s="914"/>
      <c r="G865" s="914"/>
      <c r="H865" s="891"/>
      <c r="I865" s="913" t="s">
        <v>3206</v>
      </c>
      <c r="J865" s="889"/>
    </row>
    <row r="866" spans="2:10" ht="23.1" customHeight="1">
      <c r="B866" s="892"/>
      <c r="C866" s="914"/>
      <c r="D866" s="914"/>
      <c r="E866" s="914" t="s">
        <v>2333</v>
      </c>
      <c r="F866" s="914"/>
      <c r="G866" s="914"/>
      <c r="H866" s="891"/>
      <c r="I866" s="913"/>
      <c r="J866" s="889"/>
    </row>
    <row r="867" spans="2:10" ht="23.1" customHeight="1">
      <c r="B867" s="892"/>
      <c r="C867" s="914"/>
      <c r="D867" s="914"/>
      <c r="E867" s="914"/>
      <c r="F867" s="914"/>
      <c r="G867" s="914"/>
      <c r="H867" s="891"/>
      <c r="I867" s="913" t="s">
        <v>2332</v>
      </c>
      <c r="J867" s="889"/>
    </row>
    <row r="868" spans="2:10" ht="33.950000000000003" customHeight="1">
      <c r="B868" s="892"/>
      <c r="C868" s="914"/>
      <c r="D868" s="914"/>
      <c r="E868" s="914"/>
      <c r="F868" s="914"/>
      <c r="G868" s="914"/>
      <c r="H868" s="891"/>
      <c r="I868" s="913" t="s">
        <v>2331</v>
      </c>
      <c r="J868" s="889"/>
    </row>
    <row r="869" spans="2:10" ht="45.95" customHeight="1">
      <c r="B869" s="892"/>
      <c r="C869" s="914"/>
      <c r="D869" s="914"/>
      <c r="E869" s="914"/>
      <c r="F869" s="914"/>
      <c r="G869" s="914"/>
      <c r="H869" s="891"/>
      <c r="I869" s="913" t="s">
        <v>2330</v>
      </c>
      <c r="J869" s="889"/>
    </row>
    <row r="870" spans="2:10" ht="23.1" customHeight="1">
      <c r="B870" s="892"/>
      <c r="C870" s="914"/>
      <c r="D870" s="914"/>
      <c r="E870" s="914"/>
      <c r="F870" s="914"/>
      <c r="G870" s="914"/>
      <c r="H870" s="891"/>
      <c r="I870" s="913" t="s">
        <v>2329</v>
      </c>
      <c r="J870" s="889"/>
    </row>
    <row r="871" spans="2:10" ht="23.1" customHeight="1">
      <c r="B871" s="896"/>
      <c r="C871" s="918"/>
      <c r="D871" s="918"/>
      <c r="E871" s="918"/>
      <c r="F871" s="918"/>
      <c r="G871" s="918"/>
      <c r="H871" s="895"/>
      <c r="I871" s="917" t="s">
        <v>2328</v>
      </c>
      <c r="J871" s="893"/>
    </row>
    <row r="872" spans="2:10" ht="23.1" customHeight="1">
      <c r="B872" s="903"/>
      <c r="C872" s="916"/>
      <c r="D872" s="916" t="s">
        <v>2327</v>
      </c>
      <c r="E872" s="916"/>
      <c r="F872" s="916"/>
      <c r="G872" s="916"/>
      <c r="H872" s="902"/>
      <c r="I872" s="915"/>
      <c r="J872" s="900"/>
    </row>
    <row r="873" spans="2:10" ht="23.1" customHeight="1">
      <c r="B873" s="892"/>
      <c r="C873" s="914"/>
      <c r="D873" s="914"/>
      <c r="E873" s="914" t="s">
        <v>2326</v>
      </c>
      <c r="F873" s="914"/>
      <c r="G873" s="914"/>
      <c r="H873" s="891"/>
      <c r="I873" s="913"/>
      <c r="J873" s="889"/>
    </row>
    <row r="874" spans="2:10" ht="68.099999999999994" customHeight="1">
      <c r="B874" s="892"/>
      <c r="C874" s="914"/>
      <c r="D874" s="914"/>
      <c r="E874" s="914"/>
      <c r="F874" s="914"/>
      <c r="G874" s="914"/>
      <c r="H874" s="891"/>
      <c r="I874" s="913" t="s">
        <v>5749</v>
      </c>
      <c r="J874" s="889"/>
    </row>
    <row r="875" spans="2:10" ht="23.1" customHeight="1">
      <c r="B875" s="892"/>
      <c r="C875" s="914"/>
      <c r="D875" s="914"/>
      <c r="E875" s="914" t="s">
        <v>2325</v>
      </c>
      <c r="F875" s="914"/>
      <c r="G875" s="914"/>
      <c r="H875" s="891"/>
      <c r="I875" s="913"/>
      <c r="J875" s="889"/>
    </row>
    <row r="876" spans="2:10" ht="113.1" customHeight="1">
      <c r="B876" s="892"/>
      <c r="C876" s="914"/>
      <c r="D876" s="914"/>
      <c r="E876" s="914"/>
      <c r="F876" s="914"/>
      <c r="G876" s="914"/>
      <c r="H876" s="891"/>
      <c r="I876" s="913" t="s">
        <v>3207</v>
      </c>
      <c r="J876" s="889"/>
    </row>
    <row r="877" spans="2:10" ht="23.1" customHeight="1">
      <c r="B877" s="896"/>
      <c r="C877" s="918"/>
      <c r="D877" s="918"/>
      <c r="E877" s="918"/>
      <c r="F877" s="918"/>
      <c r="G877" s="918"/>
      <c r="H877" s="895"/>
      <c r="I877" s="917"/>
      <c r="J877" s="893"/>
    </row>
    <row r="878" spans="2:10" ht="23.1" customHeight="1">
      <c r="B878" s="1158"/>
      <c r="C878" s="1159" t="s">
        <v>2324</v>
      </c>
      <c r="D878" s="1135"/>
      <c r="E878" s="1135"/>
      <c r="F878" s="1135"/>
      <c r="G878" s="1135"/>
      <c r="H878" s="1139"/>
      <c r="I878" s="1137"/>
      <c r="J878" s="1160"/>
    </row>
    <row r="879" spans="2:10" ht="23.1" customHeight="1">
      <c r="B879" s="892"/>
      <c r="C879" s="914"/>
      <c r="D879" s="914" t="s">
        <v>2323</v>
      </c>
      <c r="E879" s="914"/>
      <c r="F879" s="914"/>
      <c r="G879" s="914"/>
      <c r="H879" s="891"/>
      <c r="I879" s="913"/>
      <c r="J879" s="889"/>
    </row>
    <row r="880" spans="2:10" ht="57" customHeight="1">
      <c r="B880" s="892"/>
      <c r="C880" s="914"/>
      <c r="D880" s="914"/>
      <c r="E880" s="914"/>
      <c r="F880" s="914"/>
      <c r="G880" s="914"/>
      <c r="H880" s="891"/>
      <c r="I880" s="913" t="s">
        <v>5117</v>
      </c>
      <c r="J880" s="889"/>
    </row>
    <row r="881" spans="2:10" ht="68.099999999999994" customHeight="1">
      <c r="B881" s="892"/>
      <c r="C881" s="914"/>
      <c r="D881" s="914"/>
      <c r="E881" s="914"/>
      <c r="F881" s="914"/>
      <c r="G881" s="914"/>
      <c r="H881" s="891"/>
      <c r="I881" s="913" t="s">
        <v>3208</v>
      </c>
      <c r="J881" s="889"/>
    </row>
    <row r="882" spans="2:10" ht="68.099999999999994" customHeight="1">
      <c r="B882" s="892"/>
      <c r="C882" s="914"/>
      <c r="D882" s="914"/>
      <c r="E882" s="914"/>
      <c r="F882" s="914"/>
      <c r="G882" s="914"/>
      <c r="H882" s="891"/>
      <c r="I882" s="913" t="s">
        <v>3209</v>
      </c>
      <c r="J882" s="889"/>
    </row>
    <row r="883" spans="2:10" ht="23.1" customHeight="1">
      <c r="B883" s="896"/>
      <c r="C883" s="918"/>
      <c r="D883" s="918"/>
      <c r="E883" s="918"/>
      <c r="F883" s="918"/>
      <c r="G883" s="918"/>
      <c r="H883" s="895"/>
      <c r="I883" s="917"/>
      <c r="J883" s="893"/>
    </row>
    <row r="884" spans="2:10" ht="23.1" customHeight="1">
      <c r="B884" s="945" t="s">
        <v>2322</v>
      </c>
      <c r="C884" s="920"/>
      <c r="D884" s="920"/>
      <c r="E884" s="920"/>
      <c r="F884" s="920"/>
      <c r="G884" s="920"/>
      <c r="H884" s="899"/>
      <c r="I884" s="919"/>
      <c r="J884" s="897"/>
    </row>
    <row r="885" spans="2:10" ht="23.1" customHeight="1">
      <c r="B885" s="1162"/>
      <c r="C885" s="1163" t="s">
        <v>2321</v>
      </c>
      <c r="D885" s="1146"/>
      <c r="E885" s="1146"/>
      <c r="F885" s="1146"/>
      <c r="G885" s="1146"/>
      <c r="H885" s="1164"/>
      <c r="I885" s="1149"/>
      <c r="J885" s="1165"/>
    </row>
    <row r="886" spans="2:10" ht="80.099999999999994" customHeight="1">
      <c r="B886" s="892"/>
      <c r="C886" s="914"/>
      <c r="D886" s="914"/>
      <c r="E886" s="914"/>
      <c r="F886" s="914"/>
      <c r="G886" s="914"/>
      <c r="H886" s="891"/>
      <c r="I886" s="913" t="s">
        <v>5118</v>
      </c>
      <c r="J886" s="889"/>
    </row>
    <row r="887" spans="2:10" ht="68.099999999999994" customHeight="1">
      <c r="B887" s="892"/>
      <c r="C887" s="914"/>
      <c r="D887" s="914"/>
      <c r="E887" s="914"/>
      <c r="F887" s="914"/>
      <c r="G887" s="914"/>
      <c r="H887" s="891"/>
      <c r="I887" s="913" t="s">
        <v>5750</v>
      </c>
      <c r="J887" s="889"/>
    </row>
    <row r="888" spans="2:10" ht="45.95" customHeight="1">
      <c r="B888" s="892"/>
      <c r="C888" s="914"/>
      <c r="D888" s="914"/>
      <c r="E888" s="914"/>
      <c r="F888" s="914"/>
      <c r="G888" s="914"/>
      <c r="H888" s="891"/>
      <c r="I888" s="913" t="s">
        <v>3210</v>
      </c>
      <c r="J888" s="889"/>
    </row>
    <row r="889" spans="2:10" ht="57" customHeight="1">
      <c r="B889" s="892"/>
      <c r="C889" s="914"/>
      <c r="D889" s="914"/>
      <c r="E889" s="914"/>
      <c r="F889" s="914"/>
      <c r="G889" s="914"/>
      <c r="H889" s="891"/>
      <c r="I889" s="913" t="s">
        <v>5751</v>
      </c>
      <c r="J889" s="889"/>
    </row>
    <row r="890" spans="2:10" ht="45.95" customHeight="1">
      <c r="B890" s="892"/>
      <c r="C890" s="914"/>
      <c r="D890" s="914"/>
      <c r="E890" s="914"/>
      <c r="F890" s="914"/>
      <c r="G890" s="914"/>
      <c r="H890" s="891"/>
      <c r="I890" s="913" t="s">
        <v>3211</v>
      </c>
      <c r="J890" s="889"/>
    </row>
    <row r="891" spans="2:10" ht="102" customHeight="1">
      <c r="B891" s="892"/>
      <c r="C891" s="914"/>
      <c r="D891" s="914"/>
      <c r="E891" s="914"/>
      <c r="F891" s="914"/>
      <c r="G891" s="914"/>
      <c r="H891" s="891"/>
      <c r="I891" s="913" t="s">
        <v>5119</v>
      </c>
      <c r="J891" s="889"/>
    </row>
    <row r="892" spans="2:10" ht="45.95" customHeight="1">
      <c r="B892" s="892"/>
      <c r="C892" s="914"/>
      <c r="D892" s="914"/>
      <c r="E892" s="914"/>
      <c r="F892" s="914"/>
      <c r="G892" s="914"/>
      <c r="H892" s="891"/>
      <c r="I892" s="913" t="s">
        <v>5120</v>
      </c>
      <c r="J892" s="889"/>
    </row>
    <row r="893" spans="2:10" ht="45.95" customHeight="1">
      <c r="B893" s="892"/>
      <c r="C893" s="914"/>
      <c r="D893" s="914"/>
      <c r="E893" s="914"/>
      <c r="F893" s="914"/>
      <c r="G893" s="914"/>
      <c r="H893" s="891"/>
      <c r="I893" s="913" t="s">
        <v>5752</v>
      </c>
      <c r="J893" s="889"/>
    </row>
    <row r="894" spans="2:10" ht="45.95" customHeight="1">
      <c r="B894" s="892"/>
      <c r="C894" s="914"/>
      <c r="D894" s="914"/>
      <c r="E894" s="914"/>
      <c r="F894" s="914"/>
      <c r="G894" s="914"/>
      <c r="H894" s="891"/>
      <c r="I894" s="913" t="s">
        <v>5121</v>
      </c>
      <c r="J894" s="889"/>
    </row>
    <row r="895" spans="2:10" ht="33.950000000000003" customHeight="1">
      <c r="B895" s="892"/>
      <c r="C895" s="914"/>
      <c r="D895" s="914"/>
      <c r="E895" s="914"/>
      <c r="F895" s="914"/>
      <c r="G895" s="914"/>
      <c r="H895" s="891"/>
      <c r="I895" s="913" t="s">
        <v>5753</v>
      </c>
      <c r="J895" s="889"/>
    </row>
    <row r="896" spans="2:10" ht="68.099999999999994" customHeight="1">
      <c r="B896" s="892"/>
      <c r="C896" s="914"/>
      <c r="D896" s="914"/>
      <c r="E896" s="914"/>
      <c r="F896" s="914"/>
      <c r="G896" s="914"/>
      <c r="H896" s="891"/>
      <c r="I896" s="913" t="s">
        <v>5122</v>
      </c>
      <c r="J896" s="889"/>
    </row>
    <row r="897" spans="2:10" ht="68.099999999999994" customHeight="1">
      <c r="B897" s="892"/>
      <c r="C897" s="914"/>
      <c r="D897" s="914"/>
      <c r="E897" s="914"/>
      <c r="F897" s="914"/>
      <c r="G897" s="914"/>
      <c r="H897" s="891"/>
      <c r="I897" s="913" t="s">
        <v>5754</v>
      </c>
      <c r="J897" s="889"/>
    </row>
    <row r="898" spans="2:10" ht="45.95" customHeight="1">
      <c r="B898" s="892"/>
      <c r="C898" s="914"/>
      <c r="D898" s="914"/>
      <c r="E898" s="914"/>
      <c r="F898" s="914"/>
      <c r="G898" s="914"/>
      <c r="H898" s="891"/>
      <c r="I898" s="913" t="s">
        <v>5755</v>
      </c>
      <c r="J898" s="889"/>
    </row>
    <row r="899" spans="2:10" ht="80.099999999999994" customHeight="1">
      <c r="B899" s="892"/>
      <c r="C899" s="914"/>
      <c r="D899" s="914"/>
      <c r="E899" s="914"/>
      <c r="F899" s="914"/>
      <c r="G899" s="914"/>
      <c r="H899" s="891"/>
      <c r="I899" s="913" t="s">
        <v>5756</v>
      </c>
      <c r="J899" s="889"/>
    </row>
    <row r="900" spans="2:10" ht="123.95" customHeight="1">
      <c r="B900" s="892"/>
      <c r="C900" s="914"/>
      <c r="D900" s="914"/>
      <c r="E900" s="914"/>
      <c r="F900" s="914"/>
      <c r="G900" s="914"/>
      <c r="H900" s="891"/>
      <c r="I900" s="913" t="s">
        <v>5757</v>
      </c>
      <c r="J900" s="889"/>
    </row>
    <row r="901" spans="2:10" ht="33.950000000000003" customHeight="1">
      <c r="B901" s="892"/>
      <c r="C901" s="914"/>
      <c r="D901" s="914"/>
      <c r="E901" s="914"/>
      <c r="F901" s="914"/>
      <c r="G901" s="914"/>
      <c r="H901" s="891"/>
      <c r="I901" s="913" t="s">
        <v>5123</v>
      </c>
      <c r="J901" s="889"/>
    </row>
    <row r="902" spans="2:10" ht="45.95" customHeight="1">
      <c r="B902" s="892"/>
      <c r="C902" s="914"/>
      <c r="D902" s="914"/>
      <c r="E902" s="914"/>
      <c r="F902" s="914"/>
      <c r="G902" s="914"/>
      <c r="H902" s="891"/>
      <c r="I902" s="913" t="s">
        <v>5124</v>
      </c>
      <c r="J902" s="889"/>
    </row>
    <row r="903" spans="2:10" ht="80.099999999999994" customHeight="1">
      <c r="B903" s="892"/>
      <c r="C903" s="914"/>
      <c r="D903" s="914"/>
      <c r="E903" s="914"/>
      <c r="F903" s="914"/>
      <c r="G903" s="914"/>
      <c r="H903" s="891"/>
      <c r="I903" s="913" t="s">
        <v>5758</v>
      </c>
      <c r="J903" s="889"/>
    </row>
    <row r="904" spans="2:10" ht="102" customHeight="1">
      <c r="B904" s="892"/>
      <c r="C904" s="914"/>
      <c r="D904" s="914"/>
      <c r="E904" s="914"/>
      <c r="F904" s="914"/>
      <c r="G904" s="914"/>
      <c r="H904" s="891"/>
      <c r="I904" s="913" t="s">
        <v>5759</v>
      </c>
      <c r="J904" s="889"/>
    </row>
    <row r="905" spans="2:10" ht="23.1" customHeight="1">
      <c r="B905" s="896"/>
      <c r="C905" s="918"/>
      <c r="D905" s="918"/>
      <c r="E905" s="918"/>
      <c r="F905" s="918"/>
      <c r="G905" s="918"/>
      <c r="H905" s="895"/>
      <c r="I905" s="917"/>
      <c r="J905" s="893"/>
    </row>
    <row r="906" spans="2:10" ht="23.1" customHeight="1">
      <c r="B906" s="1158"/>
      <c r="C906" s="1159" t="s">
        <v>3212</v>
      </c>
      <c r="D906" s="1135"/>
      <c r="E906" s="1135"/>
      <c r="F906" s="1135"/>
      <c r="G906" s="1135"/>
      <c r="H906" s="1139"/>
      <c r="I906" s="1137"/>
      <c r="J906" s="1160"/>
    </row>
    <row r="907" spans="2:10" ht="23.1" customHeight="1">
      <c r="B907" s="892"/>
      <c r="C907" s="914"/>
      <c r="D907" s="914" t="s">
        <v>3213</v>
      </c>
      <c r="E907" s="914"/>
      <c r="F907" s="914"/>
      <c r="G907" s="914"/>
      <c r="H907" s="891"/>
      <c r="I907" s="913"/>
      <c r="J907" s="889"/>
    </row>
    <row r="908" spans="2:10" ht="45.95" customHeight="1">
      <c r="B908" s="892"/>
      <c r="C908" s="914"/>
      <c r="D908" s="914"/>
      <c r="E908" s="914"/>
      <c r="F908" s="914"/>
      <c r="G908" s="914"/>
      <c r="H908" s="891"/>
      <c r="I908" s="913" t="s">
        <v>5760</v>
      </c>
      <c r="J908" s="889"/>
    </row>
    <row r="909" spans="2:10" ht="33.950000000000003" customHeight="1">
      <c r="B909" s="892"/>
      <c r="C909" s="914"/>
      <c r="D909" s="914"/>
      <c r="E909" s="914"/>
      <c r="F909" s="914"/>
      <c r="G909" s="914"/>
      <c r="H909" s="891"/>
      <c r="I909" s="913" t="s">
        <v>3214</v>
      </c>
      <c r="J909" s="889"/>
    </row>
    <row r="910" spans="2:10" ht="45.95" customHeight="1">
      <c r="B910" s="892"/>
      <c r="C910" s="914"/>
      <c r="D910" s="914"/>
      <c r="E910" s="914"/>
      <c r="F910" s="914"/>
      <c r="G910" s="914"/>
      <c r="H910" s="891"/>
      <c r="I910" s="913" t="s">
        <v>3215</v>
      </c>
      <c r="J910" s="889"/>
    </row>
    <row r="911" spans="2:10" ht="33.950000000000003" customHeight="1">
      <c r="B911" s="892"/>
      <c r="C911" s="914"/>
      <c r="D911" s="914"/>
      <c r="E911" s="914"/>
      <c r="F911" s="914"/>
      <c r="G911" s="914"/>
      <c r="H911" s="891"/>
      <c r="I911" s="913" t="s">
        <v>2320</v>
      </c>
      <c r="J911" s="889"/>
    </row>
    <row r="912" spans="2:10" ht="57" customHeight="1">
      <c r="B912" s="896"/>
      <c r="C912" s="918"/>
      <c r="D912" s="918"/>
      <c r="E912" s="918"/>
      <c r="F912" s="918"/>
      <c r="G912" s="918"/>
      <c r="H912" s="895"/>
      <c r="I912" s="917" t="s">
        <v>3216</v>
      </c>
      <c r="J912" s="893"/>
    </row>
    <row r="913" spans="2:10" ht="23.1" customHeight="1">
      <c r="B913" s="903"/>
      <c r="C913" s="916"/>
      <c r="D913" s="916" t="s">
        <v>3217</v>
      </c>
      <c r="E913" s="916"/>
      <c r="F913" s="916"/>
      <c r="G913" s="916"/>
      <c r="H913" s="902"/>
      <c r="I913" s="915"/>
      <c r="J913" s="900"/>
    </row>
    <row r="914" spans="2:10" ht="23.1" customHeight="1">
      <c r="B914" s="892"/>
      <c r="C914" s="914"/>
      <c r="D914" s="914"/>
      <c r="E914" s="1166"/>
      <c r="F914" s="914" t="s">
        <v>3218</v>
      </c>
      <c r="G914" s="914"/>
      <c r="H914" s="891"/>
      <c r="I914" s="913"/>
      <c r="J914" s="889"/>
    </row>
    <row r="915" spans="2:10" ht="23.1" customHeight="1">
      <c r="B915" s="892"/>
      <c r="C915" s="914"/>
      <c r="D915" s="914"/>
      <c r="E915" s="1166"/>
      <c r="F915" s="914"/>
      <c r="G915" s="914" t="s">
        <v>2318</v>
      </c>
      <c r="H915" s="891"/>
      <c r="I915" s="913"/>
      <c r="J915" s="889"/>
    </row>
    <row r="916" spans="2:10" ht="23.1" customHeight="1">
      <c r="B916" s="892"/>
      <c r="C916" s="914"/>
      <c r="D916" s="914"/>
      <c r="E916" s="1166"/>
      <c r="F916" s="914"/>
      <c r="G916" s="914"/>
      <c r="H916" s="891" t="s">
        <v>5761</v>
      </c>
      <c r="I916" s="913"/>
      <c r="J916" s="889"/>
    </row>
    <row r="917" spans="2:10" ht="33.950000000000003" customHeight="1">
      <c r="B917" s="892"/>
      <c r="C917" s="914"/>
      <c r="D917" s="914"/>
      <c r="E917" s="1166"/>
      <c r="F917" s="914"/>
      <c r="G917" s="914"/>
      <c r="H917" s="891"/>
      <c r="I917" s="913" t="s">
        <v>2319</v>
      </c>
      <c r="J917" s="889"/>
    </row>
    <row r="918" spans="2:10" ht="23.1" customHeight="1">
      <c r="B918" s="892"/>
      <c r="C918" s="914"/>
      <c r="D918" s="914"/>
      <c r="E918" s="1166"/>
      <c r="F918" s="914"/>
      <c r="G918" s="914"/>
      <c r="H918" s="891" t="s">
        <v>5762</v>
      </c>
      <c r="I918" s="913"/>
      <c r="J918" s="889"/>
    </row>
    <row r="919" spans="2:10" ht="45.95" customHeight="1">
      <c r="B919" s="892"/>
      <c r="C919" s="914"/>
      <c r="D919" s="914"/>
      <c r="E919" s="1166"/>
      <c r="F919" s="914"/>
      <c r="G919" s="914"/>
      <c r="H919" s="891"/>
      <c r="I919" s="913" t="s">
        <v>5125</v>
      </c>
      <c r="J919" s="889"/>
    </row>
    <row r="920" spans="2:10" ht="23.1" customHeight="1">
      <c r="B920" s="892"/>
      <c r="C920" s="914"/>
      <c r="D920" s="914"/>
      <c r="E920" s="1166"/>
      <c r="F920" s="914"/>
      <c r="G920" s="914" t="s">
        <v>2317</v>
      </c>
      <c r="H920" s="891"/>
      <c r="I920" s="913"/>
      <c r="J920" s="889"/>
    </row>
    <row r="921" spans="2:10" ht="23.1" customHeight="1">
      <c r="B921" s="892"/>
      <c r="C921" s="914"/>
      <c r="D921" s="914"/>
      <c r="E921" s="1166"/>
      <c r="F921" s="914"/>
      <c r="G921" s="914"/>
      <c r="H921" s="891" t="s">
        <v>5763</v>
      </c>
      <c r="I921" s="913"/>
      <c r="J921" s="889"/>
    </row>
    <row r="922" spans="2:10" ht="45.95" customHeight="1">
      <c r="B922" s="892"/>
      <c r="C922" s="914"/>
      <c r="D922" s="914"/>
      <c r="E922" s="1166"/>
      <c r="F922" s="914"/>
      <c r="G922" s="914"/>
      <c r="H922" s="891"/>
      <c r="I922" s="913" t="s">
        <v>3219</v>
      </c>
      <c r="J922" s="889"/>
    </row>
    <row r="923" spans="2:10" ht="33.950000000000003" customHeight="1">
      <c r="B923" s="892"/>
      <c r="C923" s="914"/>
      <c r="D923" s="914"/>
      <c r="E923" s="1166"/>
      <c r="F923" s="914"/>
      <c r="G923" s="914"/>
      <c r="H923" s="891"/>
      <c r="I923" s="913" t="s">
        <v>5126</v>
      </c>
      <c r="J923" s="889"/>
    </row>
    <row r="924" spans="2:10" ht="23.1" customHeight="1">
      <c r="B924" s="892"/>
      <c r="C924" s="914"/>
      <c r="D924" s="914"/>
      <c r="E924" s="1166"/>
      <c r="F924" s="914" t="s">
        <v>5764</v>
      </c>
      <c r="G924" s="914"/>
      <c r="H924" s="891"/>
      <c r="I924" s="913"/>
      <c r="J924" s="889"/>
    </row>
    <row r="925" spans="2:10" ht="33.950000000000003" customHeight="1">
      <c r="B925" s="892"/>
      <c r="C925" s="914"/>
      <c r="D925" s="914"/>
      <c r="E925" s="1166"/>
      <c r="F925" s="914"/>
      <c r="G925" s="914"/>
      <c r="H925" s="891"/>
      <c r="I925" s="913" t="s">
        <v>5765</v>
      </c>
      <c r="J925" s="889"/>
    </row>
    <row r="926" spans="2:10" ht="23.1" customHeight="1">
      <c r="B926" s="892"/>
      <c r="C926" s="914"/>
      <c r="D926" s="914"/>
      <c r="E926" s="1166"/>
      <c r="F926" s="914" t="s">
        <v>5766</v>
      </c>
      <c r="G926" s="914"/>
      <c r="H926" s="891"/>
      <c r="I926" s="913"/>
      <c r="J926" s="889"/>
    </row>
    <row r="927" spans="2:10" ht="33.950000000000003" customHeight="1">
      <c r="B927" s="892"/>
      <c r="C927" s="914"/>
      <c r="D927" s="914"/>
      <c r="E927" s="1166"/>
      <c r="F927" s="914"/>
      <c r="G927" s="914"/>
      <c r="H927" s="891"/>
      <c r="I927" s="913" t="s">
        <v>5767</v>
      </c>
      <c r="J927" s="889"/>
    </row>
    <row r="928" spans="2:10" ht="23.1" customHeight="1">
      <c r="B928" s="892"/>
      <c r="C928" s="914"/>
      <c r="D928" s="914"/>
      <c r="E928" s="1166"/>
      <c r="F928" s="914" t="s">
        <v>5768</v>
      </c>
      <c r="G928" s="914"/>
      <c r="H928" s="891"/>
      <c r="I928" s="913"/>
      <c r="J928" s="889"/>
    </row>
    <row r="929" spans="2:10" ht="23.1" customHeight="1">
      <c r="B929" s="892"/>
      <c r="C929" s="914"/>
      <c r="D929" s="914"/>
      <c r="E929" s="1166"/>
      <c r="F929" s="914"/>
      <c r="G929" s="914" t="s">
        <v>3220</v>
      </c>
      <c r="H929" s="891"/>
      <c r="I929" s="913"/>
      <c r="J929" s="889"/>
    </row>
    <row r="930" spans="2:10" ht="23.1" customHeight="1">
      <c r="B930" s="892"/>
      <c r="C930" s="914"/>
      <c r="D930" s="914"/>
      <c r="E930" s="1166"/>
      <c r="F930" s="914"/>
      <c r="G930" s="914"/>
      <c r="H930" s="891"/>
      <c r="I930" s="913" t="s">
        <v>3221</v>
      </c>
      <c r="J930" s="889"/>
    </row>
    <row r="931" spans="2:10" ht="23.1" customHeight="1">
      <c r="B931" s="892"/>
      <c r="C931" s="914"/>
      <c r="D931" s="914"/>
      <c r="E931" s="1166"/>
      <c r="F931" s="914"/>
      <c r="G931" s="914" t="s">
        <v>3222</v>
      </c>
      <c r="H931" s="891"/>
      <c r="I931" s="913"/>
      <c r="J931" s="889"/>
    </row>
    <row r="932" spans="2:10" ht="23.1" customHeight="1">
      <c r="B932" s="892"/>
      <c r="C932" s="914"/>
      <c r="D932" s="914"/>
      <c r="E932" s="914"/>
      <c r="F932" s="914"/>
      <c r="G932" s="914"/>
      <c r="H932" s="891"/>
      <c r="I932" s="913" t="s">
        <v>5769</v>
      </c>
      <c r="J932" s="889"/>
    </row>
    <row r="933" spans="2:10" ht="23.1" customHeight="1">
      <c r="B933" s="896"/>
      <c r="C933" s="918"/>
      <c r="D933" s="918"/>
      <c r="E933" s="918"/>
      <c r="F933" s="918"/>
      <c r="G933" s="918"/>
      <c r="H933" s="895"/>
      <c r="I933" s="917"/>
      <c r="J933" s="893"/>
    </row>
    <row r="934" spans="2:10" ht="23.1" customHeight="1">
      <c r="B934" s="945" t="s">
        <v>2316</v>
      </c>
      <c r="C934" s="920"/>
      <c r="D934" s="920"/>
      <c r="E934" s="920"/>
      <c r="F934" s="920"/>
      <c r="G934" s="920"/>
      <c r="H934" s="899"/>
      <c r="I934" s="919"/>
      <c r="J934" s="897"/>
    </row>
    <row r="935" spans="2:10" ht="23.1" customHeight="1">
      <c r="B935" s="1167"/>
      <c r="C935" s="1154" t="s">
        <v>1590</v>
      </c>
      <c r="D935" s="1127"/>
      <c r="E935" s="1127"/>
      <c r="F935" s="1127"/>
      <c r="G935" s="1127"/>
      <c r="H935" s="1129"/>
      <c r="I935" s="1130"/>
      <c r="J935" s="1168"/>
    </row>
    <row r="936" spans="2:10" ht="23.1" customHeight="1">
      <c r="B936" s="892"/>
      <c r="C936" s="914"/>
      <c r="D936" s="914" t="s">
        <v>1589</v>
      </c>
      <c r="E936" s="914"/>
      <c r="F936" s="914"/>
      <c r="G936" s="914"/>
      <c r="H936" s="891"/>
      <c r="I936" s="913"/>
      <c r="J936" s="889"/>
    </row>
    <row r="937" spans="2:10" ht="57" customHeight="1">
      <c r="B937" s="892"/>
      <c r="C937" s="914"/>
      <c r="D937" s="914"/>
      <c r="E937" s="914"/>
      <c r="F937" s="914"/>
      <c r="G937" s="914"/>
      <c r="H937" s="891"/>
      <c r="I937" s="913" t="s">
        <v>3223</v>
      </c>
      <c r="J937" s="889"/>
    </row>
    <row r="938" spans="2:10" ht="33.950000000000003" customHeight="1">
      <c r="B938" s="892"/>
      <c r="C938" s="914"/>
      <c r="D938" s="914"/>
      <c r="E938" s="914"/>
      <c r="F938" s="914"/>
      <c r="G938" s="914"/>
      <c r="H938" s="891"/>
      <c r="I938" s="913" t="s">
        <v>5127</v>
      </c>
      <c r="J938" s="889"/>
    </row>
    <row r="939" spans="2:10" ht="33.950000000000003" customHeight="1">
      <c r="B939" s="892"/>
      <c r="C939" s="914"/>
      <c r="D939" s="914"/>
      <c r="E939" s="914"/>
      <c r="F939" s="914"/>
      <c r="G939" s="914"/>
      <c r="H939" s="891"/>
      <c r="I939" s="913" t="s">
        <v>2315</v>
      </c>
      <c r="J939" s="889"/>
    </row>
    <row r="940" spans="2:10" ht="57" customHeight="1">
      <c r="B940" s="892"/>
      <c r="C940" s="914"/>
      <c r="D940" s="914"/>
      <c r="E940" s="914"/>
      <c r="F940" s="914"/>
      <c r="G940" s="914"/>
      <c r="H940" s="891"/>
      <c r="I940" s="913" t="s">
        <v>2314</v>
      </c>
      <c r="J940" s="889"/>
    </row>
    <row r="941" spans="2:10" ht="23.1" customHeight="1">
      <c r="B941" s="892"/>
      <c r="C941" s="914"/>
      <c r="D941" s="914"/>
      <c r="E941" s="914"/>
      <c r="F941" s="914"/>
      <c r="G941" s="914"/>
      <c r="H941" s="891"/>
      <c r="I941" s="913" t="s">
        <v>2313</v>
      </c>
      <c r="J941" s="889"/>
    </row>
    <row r="942" spans="2:10" ht="80.099999999999994" customHeight="1">
      <c r="B942" s="892"/>
      <c r="C942" s="914"/>
      <c r="D942" s="914"/>
      <c r="E942" s="914"/>
      <c r="F942" s="914"/>
      <c r="G942" s="914"/>
      <c r="H942" s="891"/>
      <c r="I942" s="913" t="s">
        <v>2312</v>
      </c>
      <c r="J942" s="889"/>
    </row>
    <row r="943" spans="2:10" ht="45.95" customHeight="1">
      <c r="B943" s="892"/>
      <c r="C943" s="914"/>
      <c r="D943" s="914"/>
      <c r="E943" s="914"/>
      <c r="F943" s="914"/>
      <c r="G943" s="914"/>
      <c r="H943" s="891"/>
      <c r="I943" s="913" t="s">
        <v>3224</v>
      </c>
      <c r="J943" s="889"/>
    </row>
    <row r="944" spans="2:10" ht="33.950000000000003" customHeight="1">
      <c r="B944" s="892"/>
      <c r="C944" s="914"/>
      <c r="D944" s="914"/>
      <c r="E944" s="914"/>
      <c r="F944" s="914"/>
      <c r="G944" s="914"/>
      <c r="H944" s="891"/>
      <c r="I944" s="913" t="s">
        <v>3225</v>
      </c>
      <c r="J944" s="889"/>
    </row>
    <row r="945" spans="2:10" ht="33.950000000000003" customHeight="1">
      <c r="B945" s="892"/>
      <c r="C945" s="914"/>
      <c r="D945" s="914"/>
      <c r="E945" s="914"/>
      <c r="F945" s="914"/>
      <c r="G945" s="914"/>
      <c r="H945" s="891"/>
      <c r="I945" s="913" t="s">
        <v>3226</v>
      </c>
      <c r="J945" s="889"/>
    </row>
    <row r="946" spans="2:10" ht="45.95" customHeight="1">
      <c r="B946" s="892"/>
      <c r="C946" s="914"/>
      <c r="D946" s="914"/>
      <c r="E946" s="914"/>
      <c r="F946" s="914"/>
      <c r="G946" s="914"/>
      <c r="H946" s="891"/>
      <c r="I946" s="913" t="s">
        <v>3227</v>
      </c>
      <c r="J946" s="889"/>
    </row>
    <row r="947" spans="2:10" ht="33.950000000000003" customHeight="1">
      <c r="B947" s="892"/>
      <c r="C947" s="914"/>
      <c r="D947" s="914"/>
      <c r="E947" s="914"/>
      <c r="F947" s="914"/>
      <c r="G947" s="914"/>
      <c r="H947" s="891"/>
      <c r="I947" s="913" t="s">
        <v>3228</v>
      </c>
      <c r="J947" s="889"/>
    </row>
    <row r="948" spans="2:10" ht="57" customHeight="1">
      <c r="B948" s="892"/>
      <c r="C948" s="914"/>
      <c r="D948" s="914"/>
      <c r="E948" s="914"/>
      <c r="F948" s="914"/>
      <c r="G948" s="914"/>
      <c r="H948" s="891"/>
      <c r="I948" s="913" t="s">
        <v>3229</v>
      </c>
      <c r="J948" s="889"/>
    </row>
    <row r="949" spans="2:10" ht="45.95" customHeight="1">
      <c r="B949" s="892"/>
      <c r="C949" s="914"/>
      <c r="D949" s="914"/>
      <c r="E949" s="914"/>
      <c r="F949" s="914"/>
      <c r="G949" s="914"/>
      <c r="H949" s="891"/>
      <c r="I949" s="913" t="s">
        <v>3230</v>
      </c>
      <c r="J949" s="889"/>
    </row>
    <row r="950" spans="2:10" ht="57" customHeight="1">
      <c r="B950" s="892"/>
      <c r="C950" s="914"/>
      <c r="D950" s="914"/>
      <c r="E950" s="914"/>
      <c r="F950" s="914"/>
      <c r="G950" s="914"/>
      <c r="H950" s="891"/>
      <c r="I950" s="913" t="s">
        <v>5770</v>
      </c>
      <c r="J950" s="889"/>
    </row>
    <row r="951" spans="2:10" ht="102" customHeight="1">
      <c r="B951" s="892"/>
      <c r="C951" s="914"/>
      <c r="D951" s="914"/>
      <c r="E951" s="914"/>
      <c r="F951" s="914"/>
      <c r="G951" s="914"/>
      <c r="H951" s="891"/>
      <c r="I951" s="913" t="s">
        <v>3231</v>
      </c>
      <c r="J951" s="889"/>
    </row>
    <row r="952" spans="2:10" ht="57" customHeight="1">
      <c r="B952" s="896"/>
      <c r="C952" s="918"/>
      <c r="D952" s="918"/>
      <c r="E952" s="918"/>
      <c r="F952" s="918"/>
      <c r="G952" s="918"/>
      <c r="H952" s="895"/>
      <c r="I952" s="917" t="s">
        <v>5128</v>
      </c>
      <c r="J952" s="893"/>
    </row>
    <row r="953" spans="2:10" ht="23.1" customHeight="1">
      <c r="B953" s="903"/>
      <c r="C953" s="916"/>
      <c r="D953" s="916" t="s">
        <v>2311</v>
      </c>
      <c r="E953" s="916"/>
      <c r="F953" s="916"/>
      <c r="G953" s="916"/>
      <c r="H953" s="902"/>
      <c r="I953" s="915"/>
      <c r="J953" s="900"/>
    </row>
    <row r="954" spans="2:10" ht="33.950000000000003" customHeight="1">
      <c r="B954" s="892"/>
      <c r="C954" s="914"/>
      <c r="D954" s="914"/>
      <c r="E954" s="914"/>
      <c r="F954" s="914"/>
      <c r="G954" s="914"/>
      <c r="H954" s="891"/>
      <c r="I954" s="913" t="s">
        <v>3232</v>
      </c>
      <c r="J954" s="889"/>
    </row>
    <row r="955" spans="2:10" ht="57" customHeight="1">
      <c r="B955" s="892"/>
      <c r="C955" s="914"/>
      <c r="D955" s="914"/>
      <c r="E955" s="914"/>
      <c r="F955" s="914"/>
      <c r="G955" s="914"/>
      <c r="H955" s="891"/>
      <c r="I955" s="913" t="s">
        <v>2310</v>
      </c>
      <c r="J955" s="889"/>
    </row>
    <row r="956" spans="2:10" ht="45.95" customHeight="1">
      <c r="B956" s="892"/>
      <c r="C956" s="914"/>
      <c r="D956" s="914"/>
      <c r="E956" s="914"/>
      <c r="F956" s="914"/>
      <c r="G956" s="914"/>
      <c r="H956" s="891"/>
      <c r="I956" s="913" t="s">
        <v>2309</v>
      </c>
      <c r="J956" s="889"/>
    </row>
    <row r="957" spans="2:10" ht="45.95" customHeight="1">
      <c r="B957" s="892"/>
      <c r="C957" s="914"/>
      <c r="D957" s="914"/>
      <c r="E957" s="914"/>
      <c r="F957" s="914"/>
      <c r="G957" s="914"/>
      <c r="H957" s="891"/>
      <c r="I957" s="913" t="s">
        <v>2308</v>
      </c>
      <c r="J957" s="889"/>
    </row>
    <row r="958" spans="2:10" ht="90.95" customHeight="1">
      <c r="B958" s="892"/>
      <c r="C958" s="914"/>
      <c r="D958" s="914"/>
      <c r="E958" s="914"/>
      <c r="F958" s="914"/>
      <c r="G958" s="914"/>
      <c r="H958" s="891"/>
      <c r="I958" s="913" t="s">
        <v>5771</v>
      </c>
      <c r="J958" s="889"/>
    </row>
    <row r="959" spans="2:10" ht="33.950000000000003" customHeight="1">
      <c r="B959" s="892"/>
      <c r="C959" s="914"/>
      <c r="D959" s="914"/>
      <c r="E959" s="914"/>
      <c r="F959" s="914"/>
      <c r="G959" s="914"/>
      <c r="H959" s="891"/>
      <c r="I959" s="913" t="s">
        <v>2307</v>
      </c>
      <c r="J959" s="889"/>
    </row>
    <row r="960" spans="2:10" ht="33.950000000000003" customHeight="1">
      <c r="B960" s="892"/>
      <c r="C960" s="914"/>
      <c r="D960" s="914"/>
      <c r="E960" s="914"/>
      <c r="F960" s="914"/>
      <c r="G960" s="914"/>
      <c r="H960" s="891"/>
      <c r="I960" s="913" t="s">
        <v>3233</v>
      </c>
      <c r="J960" s="889"/>
    </row>
    <row r="961" spans="2:10" ht="45.95" customHeight="1">
      <c r="B961" s="892"/>
      <c r="C961" s="914"/>
      <c r="D961" s="914"/>
      <c r="E961" s="914"/>
      <c r="F961" s="914"/>
      <c r="G961" s="914"/>
      <c r="H961" s="891"/>
      <c r="I961" s="913" t="s">
        <v>3234</v>
      </c>
      <c r="J961" s="889"/>
    </row>
    <row r="962" spans="2:10" ht="45.95" customHeight="1">
      <c r="B962" s="892"/>
      <c r="C962" s="914"/>
      <c r="D962" s="914"/>
      <c r="E962" s="914"/>
      <c r="F962" s="914"/>
      <c r="G962" s="914"/>
      <c r="H962" s="891"/>
      <c r="I962" s="913" t="s">
        <v>3235</v>
      </c>
      <c r="J962" s="889"/>
    </row>
    <row r="963" spans="2:10" ht="57" customHeight="1">
      <c r="B963" s="892"/>
      <c r="C963" s="914"/>
      <c r="D963" s="914"/>
      <c r="E963" s="914"/>
      <c r="F963" s="914"/>
      <c r="G963" s="914"/>
      <c r="H963" s="891"/>
      <c r="I963" s="913" t="s">
        <v>3236</v>
      </c>
      <c r="J963" s="889"/>
    </row>
    <row r="964" spans="2:10" ht="57" customHeight="1">
      <c r="B964" s="892"/>
      <c r="C964" s="914"/>
      <c r="D964" s="914"/>
      <c r="E964" s="914"/>
      <c r="F964" s="914"/>
      <c r="G964" s="914"/>
      <c r="H964" s="891"/>
      <c r="I964" s="913" t="s">
        <v>5772</v>
      </c>
      <c r="J964" s="889"/>
    </row>
    <row r="965" spans="2:10" ht="45.95" customHeight="1">
      <c r="B965" s="892"/>
      <c r="C965" s="914"/>
      <c r="D965" s="914"/>
      <c r="E965" s="914"/>
      <c r="F965" s="914"/>
      <c r="G965" s="914"/>
      <c r="H965" s="891"/>
      <c r="I965" s="913" t="s">
        <v>3237</v>
      </c>
      <c r="J965" s="889"/>
    </row>
    <row r="966" spans="2:10" ht="33.950000000000003" customHeight="1">
      <c r="B966" s="892"/>
      <c r="C966" s="914"/>
      <c r="D966" s="914"/>
      <c r="E966" s="914"/>
      <c r="F966" s="914"/>
      <c r="G966" s="914"/>
      <c r="H966" s="891"/>
      <c r="I966" s="913" t="s">
        <v>3238</v>
      </c>
      <c r="J966" s="889"/>
    </row>
    <row r="967" spans="2:10" ht="45.95" customHeight="1">
      <c r="B967" s="892"/>
      <c r="C967" s="914"/>
      <c r="D967" s="914"/>
      <c r="E967" s="914"/>
      <c r="F967" s="914"/>
      <c r="G967" s="914"/>
      <c r="H967" s="891"/>
      <c r="I967" s="913" t="s">
        <v>3239</v>
      </c>
      <c r="J967" s="889"/>
    </row>
    <row r="968" spans="2:10" ht="45.95" customHeight="1">
      <c r="B968" s="892"/>
      <c r="C968" s="914"/>
      <c r="D968" s="914"/>
      <c r="E968" s="914"/>
      <c r="F968" s="914"/>
      <c r="G968" s="914"/>
      <c r="H968" s="891"/>
      <c r="I968" s="913" t="s">
        <v>3240</v>
      </c>
      <c r="J968" s="889"/>
    </row>
    <row r="969" spans="2:10" ht="68.099999999999994" customHeight="1">
      <c r="B969" s="892"/>
      <c r="C969" s="914"/>
      <c r="D969" s="914"/>
      <c r="E969" s="914"/>
      <c r="F969" s="914"/>
      <c r="G969" s="914"/>
      <c r="H969" s="891"/>
      <c r="I969" s="913" t="s">
        <v>3241</v>
      </c>
      <c r="J969" s="889"/>
    </row>
    <row r="970" spans="2:10" ht="45.95" customHeight="1">
      <c r="B970" s="892"/>
      <c r="C970" s="914"/>
      <c r="D970" s="914"/>
      <c r="E970" s="914"/>
      <c r="F970" s="914"/>
      <c r="G970" s="914"/>
      <c r="H970" s="891"/>
      <c r="I970" s="913" t="s">
        <v>3242</v>
      </c>
      <c r="J970" s="889"/>
    </row>
    <row r="971" spans="2:10" ht="33.950000000000003" customHeight="1">
      <c r="B971" s="892"/>
      <c r="C971" s="914"/>
      <c r="D971" s="914"/>
      <c r="E971" s="914"/>
      <c r="F971" s="914"/>
      <c r="G971" s="914"/>
      <c r="H971" s="891"/>
      <c r="I971" s="913" t="s">
        <v>3243</v>
      </c>
      <c r="J971" s="889"/>
    </row>
    <row r="972" spans="2:10" ht="33.950000000000003" customHeight="1">
      <c r="B972" s="892"/>
      <c r="C972" s="914"/>
      <c r="D972" s="914"/>
      <c r="E972" s="914"/>
      <c r="F972" s="914"/>
      <c r="G972" s="914"/>
      <c r="H972" s="891"/>
      <c r="I972" s="913" t="s">
        <v>3244</v>
      </c>
      <c r="J972" s="889"/>
    </row>
    <row r="973" spans="2:10" ht="57" customHeight="1">
      <c r="B973" s="892"/>
      <c r="C973" s="914"/>
      <c r="D973" s="914"/>
      <c r="E973" s="914"/>
      <c r="F973" s="914"/>
      <c r="G973" s="914"/>
      <c r="H973" s="891"/>
      <c r="I973" s="913" t="s">
        <v>3245</v>
      </c>
      <c r="J973" s="889"/>
    </row>
    <row r="974" spans="2:10" ht="57" customHeight="1">
      <c r="B974" s="892"/>
      <c r="C974" s="914"/>
      <c r="D974" s="914"/>
      <c r="E974" s="914"/>
      <c r="F974" s="914"/>
      <c r="G974" s="914"/>
      <c r="H974" s="891"/>
      <c r="I974" s="913" t="s">
        <v>6185</v>
      </c>
      <c r="J974" s="889"/>
    </row>
    <row r="975" spans="2:10" ht="33.950000000000003" customHeight="1">
      <c r="B975" s="892"/>
      <c r="C975" s="914"/>
      <c r="D975" s="914"/>
      <c r="E975" s="914"/>
      <c r="F975" s="914"/>
      <c r="G975" s="914"/>
      <c r="H975" s="891"/>
      <c r="I975" s="913" t="s">
        <v>5773</v>
      </c>
      <c r="J975" s="889"/>
    </row>
    <row r="976" spans="2:10" ht="33.950000000000003" customHeight="1">
      <c r="B976" s="892"/>
      <c r="C976" s="914"/>
      <c r="D976" s="914"/>
      <c r="E976" s="914"/>
      <c r="F976" s="914"/>
      <c r="G976" s="914"/>
      <c r="H976" s="891"/>
      <c r="I976" s="913" t="s">
        <v>6186</v>
      </c>
      <c r="J976" s="889"/>
    </row>
    <row r="977" spans="2:10" ht="33.950000000000003" customHeight="1">
      <c r="B977" s="896"/>
      <c r="C977" s="918"/>
      <c r="D977" s="918"/>
      <c r="E977" s="918"/>
      <c r="F977" s="918"/>
      <c r="G977" s="918"/>
      <c r="H977" s="895"/>
      <c r="I977" s="917" t="s">
        <v>6187</v>
      </c>
      <c r="J977" s="893"/>
    </row>
    <row r="978" spans="2:10" ht="23.1" customHeight="1">
      <c r="B978" s="903"/>
      <c r="C978" s="916"/>
      <c r="D978" s="916" t="s">
        <v>1586</v>
      </c>
      <c r="E978" s="916"/>
      <c r="F978" s="916"/>
      <c r="G978" s="916"/>
      <c r="H978" s="902"/>
      <c r="I978" s="915"/>
      <c r="J978" s="900"/>
    </row>
    <row r="979" spans="2:10" ht="45.95" customHeight="1">
      <c r="B979" s="892"/>
      <c r="C979" s="914"/>
      <c r="D979" s="914"/>
      <c r="E979" s="914"/>
      <c r="F979" s="914"/>
      <c r="G979" s="914"/>
      <c r="H979" s="891"/>
      <c r="I979" s="913" t="s">
        <v>2306</v>
      </c>
      <c r="J979" s="889"/>
    </row>
    <row r="980" spans="2:10" ht="33.950000000000003" customHeight="1">
      <c r="B980" s="896"/>
      <c r="C980" s="918"/>
      <c r="D980" s="918"/>
      <c r="E980" s="918"/>
      <c r="F980" s="918"/>
      <c r="G980" s="918"/>
      <c r="H980" s="895"/>
      <c r="I980" s="917" t="s">
        <v>6188</v>
      </c>
      <c r="J980" s="893"/>
    </row>
    <row r="981" spans="2:10" ht="23.1" customHeight="1">
      <c r="B981" s="903"/>
      <c r="C981" s="916"/>
      <c r="D981" s="916" t="s">
        <v>1584</v>
      </c>
      <c r="E981" s="916"/>
      <c r="F981" s="916"/>
      <c r="G981" s="916"/>
      <c r="H981" s="902"/>
      <c r="I981" s="915"/>
      <c r="J981" s="900"/>
    </row>
    <row r="982" spans="2:10" ht="68.099999999999994" customHeight="1">
      <c r="B982" s="892"/>
      <c r="C982" s="914"/>
      <c r="D982" s="914"/>
      <c r="E982" s="914"/>
      <c r="F982" s="914"/>
      <c r="G982" s="914"/>
      <c r="H982" s="891"/>
      <c r="I982" s="913" t="s">
        <v>2305</v>
      </c>
      <c r="J982" s="889"/>
    </row>
    <row r="983" spans="2:10" ht="33.950000000000003" customHeight="1">
      <c r="B983" s="892"/>
      <c r="C983" s="914"/>
      <c r="D983" s="914"/>
      <c r="E983" s="914"/>
      <c r="F983" s="914"/>
      <c r="G983" s="914"/>
      <c r="H983" s="891"/>
      <c r="I983" s="913" t="s">
        <v>3246</v>
      </c>
      <c r="J983" s="889"/>
    </row>
    <row r="984" spans="2:10" ht="45.95" customHeight="1">
      <c r="B984" s="896"/>
      <c r="C984" s="918"/>
      <c r="D984" s="918"/>
      <c r="E984" s="918"/>
      <c r="F984" s="918"/>
      <c r="G984" s="918"/>
      <c r="H984" s="895"/>
      <c r="I984" s="917" t="s">
        <v>2304</v>
      </c>
      <c r="J984" s="893"/>
    </row>
    <row r="985" spans="2:10" ht="23.1" customHeight="1">
      <c r="B985" s="903"/>
      <c r="C985" s="916"/>
      <c r="D985" s="916" t="s">
        <v>1582</v>
      </c>
      <c r="E985" s="916"/>
      <c r="F985" s="916"/>
      <c r="G985" s="916"/>
      <c r="H985" s="902"/>
      <c r="I985" s="915"/>
      <c r="J985" s="900"/>
    </row>
    <row r="986" spans="2:10" ht="45.95" customHeight="1">
      <c r="B986" s="892"/>
      <c r="C986" s="914"/>
      <c r="D986" s="914"/>
      <c r="E986" s="914"/>
      <c r="F986" s="914"/>
      <c r="G986" s="914"/>
      <c r="H986" s="891"/>
      <c r="I986" s="913" t="s">
        <v>2303</v>
      </c>
      <c r="J986" s="889"/>
    </row>
    <row r="987" spans="2:10" ht="80.099999999999994" customHeight="1">
      <c r="B987" s="892"/>
      <c r="C987" s="914"/>
      <c r="D987" s="914"/>
      <c r="E987" s="914"/>
      <c r="F987" s="914"/>
      <c r="G987" s="914"/>
      <c r="H987" s="891"/>
      <c r="I987" s="913" t="s">
        <v>2823</v>
      </c>
      <c r="J987" s="889"/>
    </row>
    <row r="988" spans="2:10" ht="23.1" customHeight="1">
      <c r="B988" s="892"/>
      <c r="C988" s="914"/>
      <c r="D988" s="914"/>
      <c r="E988" s="1166"/>
      <c r="F988" s="914" t="s">
        <v>5129</v>
      </c>
      <c r="G988" s="914"/>
      <c r="H988" s="891"/>
      <c r="I988" s="913"/>
      <c r="J988" s="889"/>
    </row>
    <row r="989" spans="2:10" ht="23.1" customHeight="1">
      <c r="B989" s="892"/>
      <c r="C989" s="914"/>
      <c r="D989" s="914"/>
      <c r="E989" s="1166"/>
      <c r="F989" s="914"/>
      <c r="G989" s="914"/>
      <c r="H989" s="891"/>
      <c r="I989" s="913" t="s">
        <v>5130</v>
      </c>
      <c r="J989" s="889"/>
    </row>
    <row r="990" spans="2:10" ht="23.1" customHeight="1">
      <c r="B990" s="892"/>
      <c r="C990" s="914"/>
      <c r="D990" s="914"/>
      <c r="E990" s="1166"/>
      <c r="F990" s="914" t="s">
        <v>5131</v>
      </c>
      <c r="G990" s="914"/>
      <c r="H990" s="891"/>
      <c r="I990" s="913"/>
      <c r="J990" s="889"/>
    </row>
    <row r="991" spans="2:10" ht="33.950000000000003" customHeight="1">
      <c r="B991" s="892"/>
      <c r="C991" s="914"/>
      <c r="D991" s="914"/>
      <c r="E991" s="1166"/>
      <c r="F991" s="914"/>
      <c r="G991" s="914"/>
      <c r="H991" s="891"/>
      <c r="I991" s="913" t="s">
        <v>2302</v>
      </c>
      <c r="J991" s="889"/>
    </row>
    <row r="992" spans="2:10" ht="33.950000000000003" customHeight="1">
      <c r="B992" s="892"/>
      <c r="C992" s="914"/>
      <c r="D992" s="914"/>
      <c r="E992" s="1166"/>
      <c r="F992" s="914"/>
      <c r="G992" s="914"/>
      <c r="H992" s="891"/>
      <c r="I992" s="913" t="s">
        <v>2301</v>
      </c>
      <c r="J992" s="889"/>
    </row>
    <row r="993" spans="2:10" ht="33.950000000000003" customHeight="1">
      <c r="B993" s="892"/>
      <c r="C993" s="914"/>
      <c r="D993" s="914"/>
      <c r="E993" s="1166"/>
      <c r="F993" s="914"/>
      <c r="G993" s="914"/>
      <c r="H993" s="891"/>
      <c r="I993" s="913" t="s">
        <v>2300</v>
      </c>
      <c r="J993" s="889"/>
    </row>
    <row r="994" spans="2:10" ht="23.1" customHeight="1">
      <c r="B994" s="892"/>
      <c r="C994" s="914"/>
      <c r="D994" s="914"/>
      <c r="E994" s="1166"/>
      <c r="F994" s="914" t="s">
        <v>5132</v>
      </c>
      <c r="G994" s="914"/>
      <c r="H994" s="891"/>
      <c r="I994" s="913"/>
      <c r="J994" s="889"/>
    </row>
    <row r="995" spans="2:10" ht="23.1" customHeight="1">
      <c r="B995" s="892"/>
      <c r="C995" s="914"/>
      <c r="D995" s="914"/>
      <c r="E995" s="914"/>
      <c r="F995" s="1166"/>
      <c r="G995" s="914" t="s">
        <v>2299</v>
      </c>
      <c r="H995" s="891"/>
      <c r="I995" s="913"/>
      <c r="J995" s="889"/>
    </row>
    <row r="996" spans="2:10" ht="33.950000000000003" customHeight="1">
      <c r="B996" s="892"/>
      <c r="C996" s="914"/>
      <c r="D996" s="914"/>
      <c r="E996" s="914"/>
      <c r="F996" s="1166"/>
      <c r="G996" s="914"/>
      <c r="H996" s="891"/>
      <c r="I996" s="913" t="s">
        <v>2298</v>
      </c>
      <c r="J996" s="889"/>
    </row>
    <row r="997" spans="2:10" ht="33.950000000000003" customHeight="1">
      <c r="B997" s="892"/>
      <c r="C997" s="914"/>
      <c r="D997" s="914"/>
      <c r="E997" s="914"/>
      <c r="F997" s="1166"/>
      <c r="G997" s="914"/>
      <c r="H997" s="891"/>
      <c r="I997" s="913" t="s">
        <v>5133</v>
      </c>
      <c r="J997" s="889"/>
    </row>
    <row r="998" spans="2:10" ht="23.1" customHeight="1">
      <c r="B998" s="892"/>
      <c r="C998" s="914"/>
      <c r="D998" s="914"/>
      <c r="E998" s="914"/>
      <c r="F998" s="1166"/>
      <c r="G998" s="914"/>
      <c r="H998" s="891"/>
      <c r="I998" s="913" t="s">
        <v>2297</v>
      </c>
      <c r="J998" s="889"/>
    </row>
    <row r="999" spans="2:10" ht="33.950000000000003" customHeight="1">
      <c r="B999" s="892"/>
      <c r="C999" s="914"/>
      <c r="D999" s="914"/>
      <c r="E999" s="914"/>
      <c r="F999" s="1166"/>
      <c r="G999" s="914"/>
      <c r="H999" s="891"/>
      <c r="I999" s="913" t="s">
        <v>2296</v>
      </c>
      <c r="J999" s="889"/>
    </row>
    <row r="1000" spans="2:10" ht="33.950000000000003" customHeight="1">
      <c r="B1000" s="892"/>
      <c r="C1000" s="914"/>
      <c r="D1000" s="914"/>
      <c r="E1000" s="914"/>
      <c r="F1000" s="1166"/>
      <c r="G1000" s="914"/>
      <c r="H1000" s="891"/>
      <c r="I1000" s="913" t="s">
        <v>2295</v>
      </c>
      <c r="J1000" s="889"/>
    </row>
    <row r="1001" spans="2:10" ht="33.950000000000003" customHeight="1">
      <c r="B1001" s="892"/>
      <c r="C1001" s="914"/>
      <c r="D1001" s="914"/>
      <c r="E1001" s="914"/>
      <c r="F1001" s="1166"/>
      <c r="G1001" s="914"/>
      <c r="H1001" s="891"/>
      <c r="I1001" s="913" t="s">
        <v>2294</v>
      </c>
      <c r="J1001" s="889"/>
    </row>
    <row r="1002" spans="2:10" ht="23.1" customHeight="1">
      <c r="B1002" s="892"/>
      <c r="C1002" s="914"/>
      <c r="D1002" s="914"/>
      <c r="E1002" s="914"/>
      <c r="F1002" s="1166"/>
      <c r="G1002" s="914" t="s">
        <v>2293</v>
      </c>
      <c r="H1002" s="891"/>
      <c r="I1002" s="913"/>
      <c r="J1002" s="889"/>
    </row>
    <row r="1003" spans="2:10" ht="23.1" customHeight="1">
      <c r="B1003" s="892"/>
      <c r="C1003" s="914"/>
      <c r="D1003" s="914"/>
      <c r="E1003" s="914"/>
      <c r="F1003" s="1166"/>
      <c r="G1003" s="914"/>
      <c r="H1003" s="891"/>
      <c r="I1003" s="913" t="s">
        <v>2292</v>
      </c>
      <c r="J1003" s="889"/>
    </row>
    <row r="1004" spans="2:10" ht="23.1" customHeight="1">
      <c r="B1004" s="892"/>
      <c r="C1004" s="914"/>
      <c r="D1004" s="914"/>
      <c r="E1004" s="914"/>
      <c r="F1004" s="1166"/>
      <c r="G1004" s="914"/>
      <c r="H1004" s="891"/>
      <c r="I1004" s="913" t="s">
        <v>2291</v>
      </c>
      <c r="J1004" s="889"/>
    </row>
    <row r="1005" spans="2:10" ht="23.1" customHeight="1">
      <c r="B1005" s="892"/>
      <c r="C1005" s="914"/>
      <c r="D1005" s="914"/>
      <c r="E1005" s="914"/>
      <c r="F1005" s="1166"/>
      <c r="G1005" s="914" t="s">
        <v>2290</v>
      </c>
      <c r="H1005" s="891"/>
      <c r="I1005" s="913"/>
      <c r="J1005" s="889"/>
    </row>
    <row r="1006" spans="2:10" ht="23.1" customHeight="1">
      <c r="B1006" s="892"/>
      <c r="C1006" s="914"/>
      <c r="D1006" s="914"/>
      <c r="E1006" s="914"/>
      <c r="F1006" s="1166"/>
      <c r="G1006" s="914"/>
      <c r="H1006" s="891"/>
      <c r="I1006" s="913" t="s">
        <v>2289</v>
      </c>
      <c r="J1006" s="889"/>
    </row>
    <row r="1007" spans="2:10" ht="23.1" customHeight="1">
      <c r="B1007" s="892"/>
      <c r="C1007" s="914"/>
      <c r="D1007" s="914"/>
      <c r="E1007" s="914"/>
      <c r="F1007" s="1166"/>
      <c r="G1007" s="914"/>
      <c r="H1007" s="891"/>
      <c r="I1007" s="913" t="s">
        <v>2288</v>
      </c>
      <c r="J1007" s="889"/>
    </row>
    <row r="1008" spans="2:10" ht="23.1" customHeight="1">
      <c r="B1008" s="892"/>
      <c r="C1008" s="914"/>
      <c r="D1008" s="914"/>
      <c r="E1008" s="914"/>
      <c r="F1008" s="1166"/>
      <c r="G1008" s="914" t="s">
        <v>2287</v>
      </c>
      <c r="H1008" s="891"/>
      <c r="I1008" s="913"/>
      <c r="J1008" s="889"/>
    </row>
    <row r="1009" spans="2:10" ht="23.1" customHeight="1">
      <c r="B1009" s="892"/>
      <c r="C1009" s="914"/>
      <c r="D1009" s="914"/>
      <c r="E1009" s="914"/>
      <c r="F1009" s="914"/>
      <c r="G1009" s="914"/>
      <c r="H1009" s="891"/>
      <c r="I1009" s="913" t="s">
        <v>2286</v>
      </c>
      <c r="J1009" s="889"/>
    </row>
    <row r="1010" spans="2:10" ht="23.1" customHeight="1">
      <c r="B1010" s="892"/>
      <c r="C1010" s="914"/>
      <c r="D1010" s="914"/>
      <c r="E1010" s="914"/>
      <c r="F1010" s="914"/>
      <c r="G1010" s="914"/>
      <c r="H1010" s="891"/>
      <c r="I1010" s="913" t="s">
        <v>2285</v>
      </c>
      <c r="J1010" s="889"/>
    </row>
    <row r="1011" spans="2:10" ht="113.1" customHeight="1">
      <c r="B1011" s="892"/>
      <c r="C1011" s="914"/>
      <c r="D1011" s="914"/>
      <c r="E1011" s="914"/>
      <c r="F1011" s="914"/>
      <c r="G1011" s="914"/>
      <c r="H1011" s="891"/>
      <c r="I1011" s="913" t="s">
        <v>2284</v>
      </c>
      <c r="J1011" s="889"/>
    </row>
    <row r="1012" spans="2:10" ht="80.099999999999994" customHeight="1">
      <c r="B1012" s="892"/>
      <c r="C1012" s="914"/>
      <c r="D1012" s="914"/>
      <c r="E1012" s="914"/>
      <c r="F1012" s="914"/>
      <c r="G1012" s="914"/>
      <c r="H1012" s="891"/>
      <c r="I1012" s="913" t="s">
        <v>2283</v>
      </c>
      <c r="J1012" s="889"/>
    </row>
    <row r="1013" spans="2:10" ht="57" customHeight="1">
      <c r="B1013" s="892"/>
      <c r="C1013" s="914"/>
      <c r="D1013" s="914"/>
      <c r="E1013" s="914"/>
      <c r="F1013" s="914"/>
      <c r="G1013" s="914"/>
      <c r="H1013" s="891"/>
      <c r="I1013" s="913" t="s">
        <v>5134</v>
      </c>
      <c r="J1013" s="889"/>
    </row>
    <row r="1014" spans="2:10" ht="33.950000000000003" customHeight="1">
      <c r="B1014" s="892"/>
      <c r="C1014" s="914"/>
      <c r="D1014" s="914"/>
      <c r="E1014" s="914"/>
      <c r="F1014" s="914"/>
      <c r="G1014" s="914"/>
      <c r="H1014" s="891"/>
      <c r="I1014" s="913" t="s">
        <v>2282</v>
      </c>
      <c r="J1014" s="889"/>
    </row>
    <row r="1015" spans="2:10" ht="33.950000000000003" customHeight="1">
      <c r="B1015" s="892"/>
      <c r="C1015" s="914"/>
      <c r="D1015" s="914"/>
      <c r="E1015" s="914"/>
      <c r="F1015" s="914"/>
      <c r="G1015" s="914"/>
      <c r="H1015" s="891"/>
      <c r="I1015" s="913" t="s">
        <v>2281</v>
      </c>
      <c r="J1015" s="889"/>
    </row>
    <row r="1016" spans="2:10" ht="90.95" customHeight="1">
      <c r="B1016" s="892"/>
      <c r="C1016" s="914"/>
      <c r="D1016" s="914"/>
      <c r="E1016" s="914"/>
      <c r="F1016" s="914"/>
      <c r="G1016" s="914"/>
      <c r="H1016" s="891"/>
      <c r="I1016" s="913" t="s">
        <v>3247</v>
      </c>
      <c r="J1016" s="889"/>
    </row>
    <row r="1017" spans="2:10" ht="90.95" customHeight="1">
      <c r="B1017" s="892"/>
      <c r="C1017" s="914"/>
      <c r="D1017" s="914"/>
      <c r="E1017" s="914"/>
      <c r="F1017" s="914"/>
      <c r="G1017" s="914"/>
      <c r="H1017" s="891"/>
      <c r="I1017" s="913" t="s">
        <v>2280</v>
      </c>
      <c r="J1017" s="889"/>
    </row>
    <row r="1018" spans="2:10" ht="57" customHeight="1">
      <c r="B1018" s="892"/>
      <c r="C1018" s="914"/>
      <c r="D1018" s="914"/>
      <c r="E1018" s="914"/>
      <c r="F1018" s="914"/>
      <c r="G1018" s="914"/>
      <c r="H1018" s="891"/>
      <c r="I1018" s="913" t="s">
        <v>2279</v>
      </c>
      <c r="J1018" s="889"/>
    </row>
    <row r="1019" spans="2:10" ht="68.099999999999994" customHeight="1">
      <c r="B1019" s="892"/>
      <c r="C1019" s="914"/>
      <c r="D1019" s="914"/>
      <c r="E1019" s="914"/>
      <c r="F1019" s="914"/>
      <c r="G1019" s="914"/>
      <c r="H1019" s="891"/>
      <c r="I1019" s="913" t="s">
        <v>2278</v>
      </c>
      <c r="J1019" s="889"/>
    </row>
    <row r="1020" spans="2:10" ht="57" customHeight="1">
      <c r="B1020" s="896"/>
      <c r="C1020" s="918"/>
      <c r="D1020" s="918"/>
      <c r="E1020" s="918"/>
      <c r="F1020" s="918"/>
      <c r="G1020" s="918"/>
      <c r="H1020" s="895"/>
      <c r="I1020" s="917" t="s">
        <v>5774</v>
      </c>
      <c r="J1020" s="893"/>
    </row>
    <row r="1021" spans="2:10" ht="23.1" customHeight="1">
      <c r="B1021" s="903"/>
      <c r="C1021" s="916"/>
      <c r="D1021" s="916" t="s">
        <v>1580</v>
      </c>
      <c r="E1021" s="916"/>
      <c r="F1021" s="916"/>
      <c r="G1021" s="916"/>
      <c r="H1021" s="902"/>
      <c r="I1021" s="915"/>
      <c r="J1021" s="900"/>
    </row>
    <row r="1022" spans="2:10" ht="68.099999999999994" customHeight="1">
      <c r="B1022" s="892"/>
      <c r="C1022" s="914"/>
      <c r="D1022" s="914"/>
      <c r="E1022" s="914"/>
      <c r="F1022" s="914"/>
      <c r="G1022" s="914"/>
      <c r="H1022" s="891"/>
      <c r="I1022" s="913" t="s">
        <v>2277</v>
      </c>
      <c r="J1022" s="889"/>
    </row>
    <row r="1023" spans="2:10" ht="45.95" customHeight="1">
      <c r="B1023" s="892"/>
      <c r="C1023" s="914"/>
      <c r="D1023" s="914"/>
      <c r="E1023" s="914"/>
      <c r="F1023" s="914"/>
      <c r="G1023" s="914"/>
      <c r="H1023" s="891"/>
      <c r="I1023" s="913" t="s">
        <v>2276</v>
      </c>
      <c r="J1023" s="889"/>
    </row>
    <row r="1024" spans="2:10" ht="57" customHeight="1">
      <c r="B1024" s="892"/>
      <c r="C1024" s="914"/>
      <c r="D1024" s="914"/>
      <c r="E1024" s="914"/>
      <c r="F1024" s="914"/>
      <c r="G1024" s="914"/>
      <c r="H1024" s="891"/>
      <c r="I1024" s="913" t="s">
        <v>2275</v>
      </c>
      <c r="J1024" s="889"/>
    </row>
    <row r="1025" spans="2:10" ht="33.950000000000003" customHeight="1">
      <c r="B1025" s="892"/>
      <c r="C1025" s="914"/>
      <c r="D1025" s="914"/>
      <c r="E1025" s="914"/>
      <c r="F1025" s="914"/>
      <c r="G1025" s="914"/>
      <c r="H1025" s="891"/>
      <c r="I1025" s="913" t="s">
        <v>3248</v>
      </c>
      <c r="J1025" s="889"/>
    </row>
    <row r="1026" spans="2:10" ht="33.950000000000003" customHeight="1">
      <c r="B1026" s="892"/>
      <c r="C1026" s="914"/>
      <c r="D1026" s="914"/>
      <c r="E1026" s="914"/>
      <c r="F1026" s="914"/>
      <c r="G1026" s="914"/>
      <c r="H1026" s="891"/>
      <c r="I1026" s="913" t="s">
        <v>2274</v>
      </c>
      <c r="J1026" s="889"/>
    </row>
    <row r="1027" spans="2:10" ht="45.95" customHeight="1">
      <c r="B1027" s="892"/>
      <c r="C1027" s="914"/>
      <c r="D1027" s="914"/>
      <c r="E1027" s="914"/>
      <c r="F1027" s="914"/>
      <c r="G1027" s="914"/>
      <c r="H1027" s="891"/>
      <c r="I1027" s="913" t="s">
        <v>2273</v>
      </c>
      <c r="J1027" s="889"/>
    </row>
    <row r="1028" spans="2:10" ht="90.95" customHeight="1">
      <c r="B1028" s="896"/>
      <c r="C1028" s="918"/>
      <c r="D1028" s="918"/>
      <c r="E1028" s="918"/>
      <c r="F1028" s="918"/>
      <c r="G1028" s="918"/>
      <c r="H1028" s="895"/>
      <c r="I1028" s="917" t="s">
        <v>6189</v>
      </c>
      <c r="J1028" s="893"/>
    </row>
    <row r="1029" spans="2:10" ht="23.1" customHeight="1">
      <c r="B1029" s="903"/>
      <c r="C1029" s="916"/>
      <c r="D1029" s="916" t="s">
        <v>1578</v>
      </c>
      <c r="E1029" s="916"/>
      <c r="F1029" s="916"/>
      <c r="G1029" s="916"/>
      <c r="H1029" s="902"/>
      <c r="I1029" s="915"/>
      <c r="J1029" s="900"/>
    </row>
    <row r="1030" spans="2:10" ht="33.950000000000003" customHeight="1">
      <c r="B1030" s="892"/>
      <c r="C1030" s="914"/>
      <c r="D1030" s="914"/>
      <c r="E1030" s="914"/>
      <c r="F1030" s="914"/>
      <c r="G1030" s="914"/>
      <c r="H1030" s="891"/>
      <c r="I1030" s="913" t="s">
        <v>3249</v>
      </c>
      <c r="J1030" s="889"/>
    </row>
    <row r="1031" spans="2:10" ht="57" customHeight="1">
      <c r="B1031" s="892"/>
      <c r="C1031" s="914"/>
      <c r="D1031" s="914"/>
      <c r="E1031" s="914"/>
      <c r="F1031" s="914"/>
      <c r="G1031" s="914"/>
      <c r="H1031" s="891"/>
      <c r="I1031" s="913" t="s">
        <v>2272</v>
      </c>
      <c r="J1031" s="889"/>
    </row>
    <row r="1032" spans="2:10" ht="23.1" customHeight="1">
      <c r="B1032" s="892"/>
      <c r="C1032" s="914"/>
      <c r="D1032" s="914"/>
      <c r="E1032" s="914"/>
      <c r="F1032" s="914"/>
      <c r="G1032" s="914"/>
      <c r="H1032" s="891"/>
      <c r="I1032" s="913" t="s">
        <v>2271</v>
      </c>
      <c r="J1032" s="889"/>
    </row>
    <row r="1033" spans="2:10" ht="45.95" customHeight="1">
      <c r="B1033" s="892"/>
      <c r="C1033" s="914"/>
      <c r="D1033" s="914"/>
      <c r="E1033" s="914"/>
      <c r="F1033" s="914"/>
      <c r="G1033" s="914"/>
      <c r="H1033" s="891"/>
      <c r="I1033" s="913" t="s">
        <v>2270</v>
      </c>
      <c r="J1033" s="889"/>
    </row>
    <row r="1034" spans="2:10" ht="23.1" customHeight="1">
      <c r="B1034" s="896"/>
      <c r="C1034" s="918"/>
      <c r="D1034" s="918"/>
      <c r="E1034" s="918"/>
      <c r="F1034" s="918"/>
      <c r="G1034" s="918"/>
      <c r="H1034" s="895"/>
      <c r="I1034" s="917"/>
      <c r="J1034" s="893"/>
    </row>
    <row r="1035" spans="2:10" ht="23.1" customHeight="1">
      <c r="B1035" s="1158"/>
      <c r="C1035" s="1159" t="s">
        <v>1576</v>
      </c>
      <c r="D1035" s="1135"/>
      <c r="E1035" s="1135"/>
      <c r="F1035" s="1135"/>
      <c r="G1035" s="1135"/>
      <c r="H1035" s="1139"/>
      <c r="I1035" s="1137"/>
      <c r="J1035" s="1160"/>
    </row>
    <row r="1036" spans="2:10" ht="23.1" customHeight="1">
      <c r="B1036" s="892"/>
      <c r="C1036" s="914"/>
      <c r="D1036" s="914" t="s">
        <v>2269</v>
      </c>
      <c r="E1036" s="914"/>
      <c r="F1036" s="914"/>
      <c r="G1036" s="914"/>
      <c r="H1036" s="891"/>
      <c r="I1036" s="913"/>
      <c r="J1036" s="889"/>
    </row>
    <row r="1037" spans="2:10" ht="23.1" customHeight="1">
      <c r="B1037" s="892"/>
      <c r="C1037" s="914"/>
      <c r="D1037" s="914"/>
      <c r="E1037" s="914" t="s">
        <v>972</v>
      </c>
      <c r="F1037" s="914"/>
      <c r="G1037" s="914"/>
      <c r="H1037" s="891"/>
      <c r="I1037" s="913" t="s">
        <v>2268</v>
      </c>
      <c r="J1037" s="889"/>
    </row>
    <row r="1038" spans="2:10" ht="23.1" customHeight="1">
      <c r="B1038" s="892"/>
      <c r="C1038" s="914"/>
      <c r="D1038" s="914"/>
      <c r="E1038" s="914" t="s">
        <v>970</v>
      </c>
      <c r="F1038" s="914"/>
      <c r="G1038" s="914"/>
      <c r="H1038" s="891"/>
      <c r="I1038" s="913" t="s">
        <v>3250</v>
      </c>
      <c r="J1038" s="889"/>
    </row>
    <row r="1039" spans="2:10" ht="23.1" customHeight="1">
      <c r="B1039" s="892"/>
      <c r="C1039" s="914"/>
      <c r="D1039" s="914"/>
      <c r="E1039" s="914" t="s">
        <v>1389</v>
      </c>
      <c r="F1039" s="914"/>
      <c r="G1039" s="914"/>
      <c r="H1039" s="891"/>
      <c r="I1039" s="913"/>
      <c r="J1039" s="889"/>
    </row>
    <row r="1040" spans="2:10" ht="23.1" customHeight="1">
      <c r="B1040" s="892"/>
      <c r="C1040" s="914"/>
      <c r="D1040" s="914"/>
      <c r="E1040" s="914"/>
      <c r="F1040" s="914" t="s">
        <v>2267</v>
      </c>
      <c r="G1040" s="914"/>
      <c r="H1040" s="891"/>
      <c r="I1040" s="913" t="s">
        <v>2266</v>
      </c>
      <c r="J1040" s="889"/>
    </row>
    <row r="1041" spans="2:10" ht="23.1" customHeight="1">
      <c r="B1041" s="892"/>
      <c r="C1041" s="914"/>
      <c r="D1041" s="914"/>
      <c r="E1041" s="914"/>
      <c r="F1041" s="914" t="s">
        <v>2265</v>
      </c>
      <c r="G1041" s="914"/>
      <c r="H1041" s="891"/>
      <c r="I1041" s="913" t="s">
        <v>2264</v>
      </c>
      <c r="J1041" s="889"/>
    </row>
    <row r="1042" spans="2:10" ht="23.1" customHeight="1">
      <c r="B1042" s="892"/>
      <c r="C1042" s="914"/>
      <c r="D1042" s="914"/>
      <c r="E1042" s="914"/>
      <c r="F1042" s="914" t="s">
        <v>2263</v>
      </c>
      <c r="G1042" s="914"/>
      <c r="H1042" s="891"/>
      <c r="I1042" s="913" t="s">
        <v>3251</v>
      </c>
      <c r="J1042" s="889"/>
    </row>
    <row r="1043" spans="2:10" ht="23.1" customHeight="1">
      <c r="B1043" s="892"/>
      <c r="C1043" s="914"/>
      <c r="D1043" s="914"/>
      <c r="E1043" s="914"/>
      <c r="F1043" s="914"/>
      <c r="G1043" s="914"/>
      <c r="H1043" s="891"/>
      <c r="I1043" s="913" t="s">
        <v>2262</v>
      </c>
      <c r="J1043" s="889"/>
    </row>
    <row r="1044" spans="2:10" ht="23.1" customHeight="1">
      <c r="B1044" s="892"/>
      <c r="C1044" s="914"/>
      <c r="D1044" s="914"/>
      <c r="E1044" s="914"/>
      <c r="F1044" s="914" t="s">
        <v>2261</v>
      </c>
      <c r="G1044" s="914"/>
      <c r="H1044" s="891"/>
      <c r="I1044" s="913" t="s">
        <v>2260</v>
      </c>
      <c r="J1044" s="889"/>
    </row>
    <row r="1045" spans="2:10" ht="23.1" customHeight="1">
      <c r="B1045" s="892"/>
      <c r="C1045" s="914"/>
      <c r="D1045" s="914"/>
      <c r="E1045" s="914"/>
      <c r="F1045" s="914" t="s">
        <v>961</v>
      </c>
      <c r="G1045" s="914"/>
      <c r="H1045" s="891"/>
      <c r="I1045" s="913" t="s">
        <v>2027</v>
      </c>
      <c r="J1045" s="889"/>
    </row>
    <row r="1046" spans="2:10" ht="23.1" customHeight="1">
      <c r="B1046" s="892"/>
      <c r="C1046" s="914"/>
      <c r="D1046" s="914"/>
      <c r="E1046" s="914"/>
      <c r="F1046" s="914" t="s">
        <v>2259</v>
      </c>
      <c r="G1046" s="914"/>
      <c r="H1046" s="891"/>
      <c r="I1046" s="913" t="s">
        <v>2027</v>
      </c>
      <c r="J1046" s="889"/>
    </row>
    <row r="1047" spans="2:10" ht="45.95" customHeight="1">
      <c r="B1047" s="892"/>
      <c r="C1047" s="914"/>
      <c r="D1047" s="914"/>
      <c r="E1047" s="914"/>
      <c r="F1047" s="914" t="s">
        <v>2258</v>
      </c>
      <c r="G1047" s="914"/>
      <c r="H1047" s="891"/>
      <c r="I1047" s="913" t="s">
        <v>3252</v>
      </c>
      <c r="J1047" s="889"/>
    </row>
    <row r="1048" spans="2:10" ht="23.1" customHeight="1">
      <c r="B1048" s="892"/>
      <c r="C1048" s="914"/>
      <c r="D1048" s="914"/>
      <c r="E1048" s="914"/>
      <c r="F1048" s="914" t="s">
        <v>2257</v>
      </c>
      <c r="G1048" s="914"/>
      <c r="H1048" s="891"/>
      <c r="I1048" s="913" t="s">
        <v>1411</v>
      </c>
      <c r="J1048" s="889"/>
    </row>
    <row r="1049" spans="2:10" ht="68.099999999999994" customHeight="1">
      <c r="B1049" s="892"/>
      <c r="C1049" s="914"/>
      <c r="D1049" s="914"/>
      <c r="E1049" s="914" t="s">
        <v>959</v>
      </c>
      <c r="F1049" s="914"/>
      <c r="G1049" s="914"/>
      <c r="H1049" s="891"/>
      <c r="I1049" s="913" t="s">
        <v>3253</v>
      </c>
      <c r="J1049" s="889"/>
    </row>
    <row r="1050" spans="2:10" ht="23.1" customHeight="1">
      <c r="B1050" s="892"/>
      <c r="C1050" s="914"/>
      <c r="D1050" s="914"/>
      <c r="E1050" s="914" t="s">
        <v>957</v>
      </c>
      <c r="F1050" s="914"/>
      <c r="G1050" s="914"/>
      <c r="H1050" s="891"/>
      <c r="I1050" s="913"/>
      <c r="J1050" s="889"/>
    </row>
    <row r="1051" spans="2:10" ht="80.099999999999994" customHeight="1">
      <c r="B1051" s="892"/>
      <c r="C1051" s="914"/>
      <c r="D1051" s="914"/>
      <c r="E1051" s="914"/>
      <c r="F1051" s="914"/>
      <c r="G1051" s="914"/>
      <c r="H1051" s="891"/>
      <c r="I1051" s="913" t="s">
        <v>5135</v>
      </c>
      <c r="J1051" s="889"/>
    </row>
    <row r="1052" spans="2:10" ht="90.95" customHeight="1">
      <c r="B1052" s="892"/>
      <c r="C1052" s="914"/>
      <c r="D1052" s="914"/>
      <c r="E1052" s="914"/>
      <c r="F1052" s="914"/>
      <c r="G1052" s="914"/>
      <c r="H1052" s="891"/>
      <c r="I1052" s="913" t="s">
        <v>3254</v>
      </c>
      <c r="J1052" s="889"/>
    </row>
    <row r="1053" spans="2:10" ht="57" customHeight="1">
      <c r="B1053" s="892"/>
      <c r="C1053" s="914"/>
      <c r="D1053" s="914"/>
      <c r="E1053" s="914"/>
      <c r="F1053" s="914"/>
      <c r="G1053" s="914"/>
      <c r="H1053" s="891"/>
      <c r="I1053" s="913" t="s">
        <v>5775</v>
      </c>
      <c r="J1053" s="889"/>
    </row>
    <row r="1054" spans="2:10" ht="68.099999999999994" customHeight="1">
      <c r="B1054" s="892"/>
      <c r="C1054" s="914"/>
      <c r="D1054" s="914"/>
      <c r="E1054" s="914"/>
      <c r="F1054" s="914"/>
      <c r="G1054" s="914"/>
      <c r="H1054" s="891"/>
      <c r="I1054" s="913" t="s">
        <v>3255</v>
      </c>
      <c r="J1054" s="889"/>
    </row>
    <row r="1055" spans="2:10" ht="57" customHeight="1">
      <c r="B1055" s="892"/>
      <c r="C1055" s="914"/>
      <c r="D1055" s="914"/>
      <c r="E1055" s="914"/>
      <c r="F1055" s="914"/>
      <c r="G1055" s="914"/>
      <c r="H1055" s="891"/>
      <c r="I1055" s="913" t="s">
        <v>3256</v>
      </c>
      <c r="J1055" s="889"/>
    </row>
    <row r="1056" spans="2:10" ht="45.95" customHeight="1">
      <c r="B1056" s="892"/>
      <c r="C1056" s="914"/>
      <c r="D1056" s="914"/>
      <c r="E1056" s="914"/>
      <c r="F1056" s="914"/>
      <c r="G1056" s="914"/>
      <c r="H1056" s="891"/>
      <c r="I1056" s="913" t="s">
        <v>3257</v>
      </c>
      <c r="J1056" s="889"/>
    </row>
    <row r="1057" spans="2:10" ht="33.950000000000003" customHeight="1">
      <c r="B1057" s="892"/>
      <c r="C1057" s="914"/>
      <c r="D1057" s="914"/>
      <c r="E1057" s="914"/>
      <c r="F1057" s="914"/>
      <c r="G1057" s="914"/>
      <c r="H1057" s="891"/>
      <c r="I1057" s="913" t="s">
        <v>5776</v>
      </c>
      <c r="J1057" s="889"/>
    </row>
    <row r="1058" spans="2:10" ht="45.95" customHeight="1">
      <c r="B1058" s="892"/>
      <c r="C1058" s="914"/>
      <c r="D1058" s="914"/>
      <c r="E1058" s="914"/>
      <c r="F1058" s="914"/>
      <c r="G1058" s="914"/>
      <c r="H1058" s="891"/>
      <c r="I1058" s="913" t="s">
        <v>3258</v>
      </c>
      <c r="J1058" s="889"/>
    </row>
    <row r="1059" spans="2:10" ht="33.950000000000003" customHeight="1">
      <c r="B1059" s="892"/>
      <c r="C1059" s="914"/>
      <c r="D1059" s="914"/>
      <c r="E1059" s="914"/>
      <c r="F1059" s="914"/>
      <c r="G1059" s="914"/>
      <c r="H1059" s="891"/>
      <c r="I1059" s="913" t="s">
        <v>3259</v>
      </c>
      <c r="J1059" s="889"/>
    </row>
    <row r="1060" spans="2:10" ht="33.950000000000003" customHeight="1">
      <c r="B1060" s="892"/>
      <c r="C1060" s="914"/>
      <c r="D1060" s="914"/>
      <c r="E1060" s="914"/>
      <c r="F1060" s="914"/>
      <c r="G1060" s="914"/>
      <c r="H1060" s="891"/>
      <c r="I1060" s="913" t="s">
        <v>3260</v>
      </c>
      <c r="J1060" s="889"/>
    </row>
    <row r="1061" spans="2:10" ht="33.950000000000003" customHeight="1">
      <c r="B1061" s="892"/>
      <c r="C1061" s="914"/>
      <c r="D1061" s="914"/>
      <c r="E1061" s="914"/>
      <c r="F1061" s="914"/>
      <c r="G1061" s="914"/>
      <c r="H1061" s="891"/>
      <c r="I1061" s="913" t="s">
        <v>3261</v>
      </c>
      <c r="J1061" s="889"/>
    </row>
    <row r="1062" spans="2:10" ht="80.099999999999994" customHeight="1">
      <c r="B1062" s="892"/>
      <c r="C1062" s="914"/>
      <c r="D1062" s="914"/>
      <c r="E1062" s="914"/>
      <c r="F1062" s="914"/>
      <c r="G1062" s="914"/>
      <c r="H1062" s="891"/>
      <c r="I1062" s="913" t="s">
        <v>5136</v>
      </c>
      <c r="J1062" s="889"/>
    </row>
    <row r="1063" spans="2:10" ht="23.1" customHeight="1">
      <c r="B1063" s="892"/>
      <c r="C1063" s="914"/>
      <c r="D1063" s="914"/>
      <c r="E1063" s="914"/>
      <c r="F1063" s="914"/>
      <c r="G1063" s="914"/>
      <c r="H1063" s="891"/>
      <c r="I1063" s="913" t="s">
        <v>6190</v>
      </c>
      <c r="J1063" s="889"/>
    </row>
    <row r="1064" spans="2:10" ht="68.099999999999994" customHeight="1">
      <c r="B1064" s="892"/>
      <c r="C1064" s="914"/>
      <c r="D1064" s="914"/>
      <c r="E1064" s="914"/>
      <c r="F1064" s="914"/>
      <c r="G1064" s="914"/>
      <c r="H1064" s="891"/>
      <c r="I1064" s="913" t="s">
        <v>5137</v>
      </c>
      <c r="J1064" s="889"/>
    </row>
    <row r="1065" spans="2:10" ht="33.950000000000003" customHeight="1">
      <c r="B1065" s="892"/>
      <c r="C1065" s="914"/>
      <c r="D1065" s="914"/>
      <c r="E1065" s="914"/>
      <c r="F1065" s="914"/>
      <c r="G1065" s="914"/>
      <c r="H1065" s="891"/>
      <c r="I1065" s="913" t="s">
        <v>3262</v>
      </c>
      <c r="J1065" s="889"/>
    </row>
    <row r="1066" spans="2:10" ht="68.099999999999994" customHeight="1">
      <c r="B1066" s="892"/>
      <c r="C1066" s="914"/>
      <c r="D1066" s="914"/>
      <c r="E1066" s="914"/>
      <c r="F1066" s="914"/>
      <c r="G1066" s="914"/>
      <c r="H1066" s="891"/>
      <c r="I1066" s="913" t="s">
        <v>3263</v>
      </c>
      <c r="J1066" s="889"/>
    </row>
    <row r="1067" spans="2:10" ht="45.95" customHeight="1">
      <c r="B1067" s="892"/>
      <c r="C1067" s="914"/>
      <c r="D1067" s="914"/>
      <c r="E1067" s="914"/>
      <c r="F1067" s="914"/>
      <c r="G1067" s="914"/>
      <c r="H1067" s="891"/>
      <c r="I1067" s="913" t="s">
        <v>3264</v>
      </c>
      <c r="J1067" s="889"/>
    </row>
    <row r="1068" spans="2:10" ht="33.950000000000003" customHeight="1">
      <c r="B1068" s="892"/>
      <c r="C1068" s="914"/>
      <c r="D1068" s="914"/>
      <c r="E1068" s="914"/>
      <c r="F1068" s="914"/>
      <c r="G1068" s="914"/>
      <c r="H1068" s="891"/>
      <c r="I1068" s="913" t="s">
        <v>3265</v>
      </c>
      <c r="J1068" s="889"/>
    </row>
    <row r="1069" spans="2:10" ht="57" customHeight="1">
      <c r="B1069" s="892"/>
      <c r="C1069" s="914"/>
      <c r="D1069" s="914"/>
      <c r="E1069" s="914"/>
      <c r="F1069" s="914"/>
      <c r="G1069" s="914"/>
      <c r="H1069" s="891"/>
      <c r="I1069" s="913" t="s">
        <v>3266</v>
      </c>
      <c r="J1069" s="889"/>
    </row>
    <row r="1070" spans="2:10" ht="80.099999999999994" customHeight="1">
      <c r="B1070" s="892"/>
      <c r="C1070" s="914"/>
      <c r="D1070" s="914"/>
      <c r="E1070" s="914"/>
      <c r="F1070" s="914"/>
      <c r="G1070" s="914"/>
      <c r="H1070" s="891"/>
      <c r="I1070" s="913" t="s">
        <v>5777</v>
      </c>
      <c r="J1070" s="889"/>
    </row>
    <row r="1071" spans="2:10" ht="45.95" customHeight="1">
      <c r="B1071" s="892"/>
      <c r="C1071" s="914"/>
      <c r="D1071" s="914"/>
      <c r="E1071" s="914"/>
      <c r="F1071" s="914"/>
      <c r="G1071" s="914"/>
      <c r="H1071" s="891"/>
      <c r="I1071" s="913" t="s">
        <v>3267</v>
      </c>
      <c r="J1071" s="889"/>
    </row>
    <row r="1072" spans="2:10" ht="45.95" customHeight="1">
      <c r="B1072" s="892"/>
      <c r="C1072" s="914"/>
      <c r="D1072" s="914"/>
      <c r="E1072" s="914"/>
      <c r="F1072" s="914"/>
      <c r="G1072" s="914"/>
      <c r="H1072" s="891"/>
      <c r="I1072" s="913" t="s">
        <v>3268</v>
      </c>
      <c r="J1072" s="889"/>
    </row>
    <row r="1073" spans="2:10" ht="123.95" customHeight="1">
      <c r="B1073" s="892"/>
      <c r="C1073" s="914"/>
      <c r="D1073" s="914"/>
      <c r="E1073" s="914"/>
      <c r="F1073" s="914"/>
      <c r="G1073" s="914"/>
      <c r="H1073" s="891"/>
      <c r="I1073" s="913" t="s">
        <v>5138</v>
      </c>
      <c r="J1073" s="889"/>
    </row>
    <row r="1074" spans="2:10" ht="45.95" customHeight="1">
      <c r="B1074" s="896"/>
      <c r="C1074" s="918"/>
      <c r="D1074" s="918"/>
      <c r="E1074" s="918"/>
      <c r="F1074" s="918"/>
      <c r="G1074" s="918"/>
      <c r="H1074" s="895"/>
      <c r="I1074" s="917" t="s">
        <v>5778</v>
      </c>
      <c r="J1074" s="893"/>
    </row>
    <row r="1075" spans="2:10" ht="23.1" customHeight="1">
      <c r="B1075" s="903"/>
      <c r="C1075" s="916"/>
      <c r="D1075" s="916" t="s">
        <v>2256</v>
      </c>
      <c r="E1075" s="916"/>
      <c r="F1075" s="916"/>
      <c r="G1075" s="916"/>
      <c r="H1075" s="902"/>
      <c r="I1075" s="915"/>
      <c r="J1075" s="900"/>
    </row>
    <row r="1076" spans="2:10" ht="23.1" customHeight="1">
      <c r="B1076" s="892"/>
      <c r="C1076" s="914"/>
      <c r="D1076" s="914"/>
      <c r="E1076" s="914" t="s">
        <v>972</v>
      </c>
      <c r="F1076" s="914"/>
      <c r="G1076" s="914"/>
      <c r="H1076" s="891"/>
      <c r="I1076" s="913" t="s">
        <v>1574</v>
      </c>
      <c r="J1076" s="889"/>
    </row>
    <row r="1077" spans="2:10" ht="23.1" customHeight="1">
      <c r="B1077" s="892"/>
      <c r="C1077" s="914"/>
      <c r="D1077" s="914"/>
      <c r="E1077" s="914" t="s">
        <v>1573</v>
      </c>
      <c r="F1077" s="914"/>
      <c r="G1077" s="914"/>
      <c r="H1077" s="891"/>
      <c r="I1077" s="913" t="s">
        <v>5779</v>
      </c>
      <c r="J1077" s="889"/>
    </row>
    <row r="1078" spans="2:10" ht="23.1" customHeight="1">
      <c r="B1078" s="892"/>
      <c r="C1078" s="914"/>
      <c r="D1078" s="914"/>
      <c r="E1078" s="914" t="s">
        <v>1572</v>
      </c>
      <c r="F1078" s="914"/>
      <c r="G1078" s="914"/>
      <c r="H1078" s="891"/>
      <c r="I1078" s="913" t="s">
        <v>673</v>
      </c>
      <c r="J1078" s="889"/>
    </row>
    <row r="1079" spans="2:10" ht="23.1" customHeight="1">
      <c r="B1079" s="892"/>
      <c r="C1079" s="914"/>
      <c r="D1079" s="914"/>
      <c r="E1079" s="914" t="s">
        <v>1571</v>
      </c>
      <c r="F1079" s="914"/>
      <c r="G1079" s="914"/>
      <c r="H1079" s="891"/>
      <c r="I1079" s="913" t="s">
        <v>1570</v>
      </c>
      <c r="J1079" s="889"/>
    </row>
    <row r="1080" spans="2:10" ht="23.1" customHeight="1">
      <c r="B1080" s="892"/>
      <c r="C1080" s="914"/>
      <c r="D1080" s="914"/>
      <c r="E1080" s="914" t="s">
        <v>1569</v>
      </c>
      <c r="F1080" s="914"/>
      <c r="G1080" s="914"/>
      <c r="H1080" s="891"/>
      <c r="I1080" s="913"/>
      <c r="J1080" s="889"/>
    </row>
    <row r="1081" spans="2:10" ht="23.1" customHeight="1">
      <c r="B1081" s="892"/>
      <c r="C1081" s="914"/>
      <c r="D1081" s="914"/>
      <c r="E1081" s="914"/>
      <c r="F1081" s="914" t="s">
        <v>1568</v>
      </c>
      <c r="G1081" s="914"/>
      <c r="H1081" s="891"/>
      <c r="I1081" s="913" t="s">
        <v>5139</v>
      </c>
      <c r="J1081" s="889"/>
    </row>
    <row r="1082" spans="2:10" ht="23.1" customHeight="1">
      <c r="B1082" s="892"/>
      <c r="C1082" s="914"/>
      <c r="D1082" s="914"/>
      <c r="E1082" s="914"/>
      <c r="F1082" s="914"/>
      <c r="G1082" s="914"/>
      <c r="H1082" s="891"/>
      <c r="I1082" s="913" t="s">
        <v>5140</v>
      </c>
      <c r="J1082" s="889"/>
    </row>
    <row r="1083" spans="2:10" ht="23.1" customHeight="1">
      <c r="B1083" s="892"/>
      <c r="C1083" s="914"/>
      <c r="D1083" s="914"/>
      <c r="E1083" s="914"/>
      <c r="F1083" s="914" t="s">
        <v>3269</v>
      </c>
      <c r="G1083" s="914"/>
      <c r="H1083" s="891"/>
      <c r="I1083" s="913" t="s">
        <v>3270</v>
      </c>
      <c r="J1083" s="889"/>
    </row>
    <row r="1084" spans="2:10" ht="23.1" customHeight="1">
      <c r="B1084" s="892"/>
      <c r="C1084" s="914"/>
      <c r="D1084" s="914"/>
      <c r="E1084" s="914"/>
      <c r="F1084" s="914" t="s">
        <v>3271</v>
      </c>
      <c r="G1084" s="914"/>
      <c r="H1084" s="891"/>
      <c r="I1084" s="913" t="s">
        <v>1567</v>
      </c>
      <c r="J1084" s="889"/>
    </row>
    <row r="1085" spans="2:10" ht="23.1" customHeight="1">
      <c r="B1085" s="892"/>
      <c r="C1085" s="914"/>
      <c r="D1085" s="914"/>
      <c r="E1085" s="914" t="s">
        <v>1446</v>
      </c>
      <c r="F1085" s="914"/>
      <c r="G1085" s="914"/>
      <c r="H1085" s="891"/>
      <c r="I1085" s="913"/>
      <c r="J1085" s="889"/>
    </row>
    <row r="1086" spans="2:10" ht="80.099999999999994" customHeight="1">
      <c r="B1086" s="892"/>
      <c r="C1086" s="914"/>
      <c r="D1086" s="914"/>
      <c r="E1086" s="914"/>
      <c r="F1086" s="914"/>
      <c r="G1086" s="914"/>
      <c r="H1086" s="891"/>
      <c r="I1086" s="913" t="s">
        <v>2255</v>
      </c>
      <c r="J1086" s="889"/>
    </row>
    <row r="1087" spans="2:10" ht="33.950000000000003" customHeight="1">
      <c r="B1087" s="892"/>
      <c r="C1087" s="914"/>
      <c r="D1087" s="914"/>
      <c r="E1087" s="914"/>
      <c r="F1087" s="914"/>
      <c r="G1087" s="914"/>
      <c r="H1087" s="891"/>
      <c r="I1087" s="913" t="s">
        <v>5780</v>
      </c>
      <c r="J1087" s="889"/>
    </row>
    <row r="1088" spans="2:10" ht="57" customHeight="1">
      <c r="B1088" s="892"/>
      <c r="C1088" s="914"/>
      <c r="D1088" s="914"/>
      <c r="E1088" s="914"/>
      <c r="F1088" s="914"/>
      <c r="G1088" s="914"/>
      <c r="H1088" s="891"/>
      <c r="I1088" s="913" t="s">
        <v>5781</v>
      </c>
      <c r="J1088" s="889"/>
    </row>
    <row r="1089" spans="2:10" ht="80.099999999999994" customHeight="1">
      <c r="B1089" s="892"/>
      <c r="C1089" s="914"/>
      <c r="D1089" s="914"/>
      <c r="E1089" s="914"/>
      <c r="F1089" s="914"/>
      <c r="G1089" s="914"/>
      <c r="H1089" s="891"/>
      <c r="I1089" s="913" t="s">
        <v>5782</v>
      </c>
      <c r="J1089" s="889"/>
    </row>
    <row r="1090" spans="2:10" ht="57" customHeight="1">
      <c r="B1090" s="892"/>
      <c r="C1090" s="914"/>
      <c r="D1090" s="914"/>
      <c r="E1090" s="914"/>
      <c r="F1090" s="914"/>
      <c r="G1090" s="914"/>
      <c r="H1090" s="891"/>
      <c r="I1090" s="913" t="s">
        <v>3273</v>
      </c>
      <c r="J1090" s="889"/>
    </row>
    <row r="1091" spans="2:10" ht="57" customHeight="1">
      <c r="B1091" s="892"/>
      <c r="C1091" s="914"/>
      <c r="D1091" s="914"/>
      <c r="E1091" s="914"/>
      <c r="F1091" s="914"/>
      <c r="G1091" s="914"/>
      <c r="H1091" s="891"/>
      <c r="I1091" s="913" t="s">
        <v>3274</v>
      </c>
      <c r="J1091" s="889"/>
    </row>
    <row r="1092" spans="2:10" ht="33.950000000000003" customHeight="1">
      <c r="B1092" s="892"/>
      <c r="C1092" s="914"/>
      <c r="D1092" s="914"/>
      <c r="E1092" s="914"/>
      <c r="F1092" s="914"/>
      <c r="G1092" s="914"/>
      <c r="H1092" s="891"/>
      <c r="I1092" s="913" t="s">
        <v>3275</v>
      </c>
      <c r="J1092" s="889"/>
    </row>
    <row r="1093" spans="2:10" ht="45.95" customHeight="1">
      <c r="B1093" s="892"/>
      <c r="C1093" s="914"/>
      <c r="D1093" s="914"/>
      <c r="E1093" s="914"/>
      <c r="F1093" s="914"/>
      <c r="G1093" s="914"/>
      <c r="H1093" s="891"/>
      <c r="I1093" s="913" t="s">
        <v>3276</v>
      </c>
      <c r="J1093" s="889"/>
    </row>
    <row r="1094" spans="2:10" ht="80.099999999999994" customHeight="1">
      <c r="B1094" s="892"/>
      <c r="C1094" s="914"/>
      <c r="D1094" s="914"/>
      <c r="E1094" s="914"/>
      <c r="F1094" s="914"/>
      <c r="G1094" s="914"/>
      <c r="H1094" s="891"/>
      <c r="I1094" s="913" t="s">
        <v>3277</v>
      </c>
      <c r="J1094" s="889"/>
    </row>
    <row r="1095" spans="2:10" ht="80.099999999999994" customHeight="1">
      <c r="B1095" s="892"/>
      <c r="C1095" s="914"/>
      <c r="D1095" s="914"/>
      <c r="E1095" s="914"/>
      <c r="F1095" s="914"/>
      <c r="G1095" s="914"/>
      <c r="H1095" s="891"/>
      <c r="I1095" s="913" t="s">
        <v>5141</v>
      </c>
      <c r="J1095" s="889"/>
    </row>
    <row r="1096" spans="2:10" ht="45.95" customHeight="1">
      <c r="B1096" s="892"/>
      <c r="C1096" s="914"/>
      <c r="D1096" s="914"/>
      <c r="E1096" s="914"/>
      <c r="F1096" s="914"/>
      <c r="G1096" s="914"/>
      <c r="H1096" s="891"/>
      <c r="I1096" s="913" t="s">
        <v>3278</v>
      </c>
      <c r="J1096" s="889"/>
    </row>
    <row r="1097" spans="2:10" ht="57" customHeight="1">
      <c r="B1097" s="896"/>
      <c r="C1097" s="918"/>
      <c r="D1097" s="918"/>
      <c r="E1097" s="918"/>
      <c r="F1097" s="918"/>
      <c r="G1097" s="918"/>
      <c r="H1097" s="895"/>
      <c r="I1097" s="917" t="s">
        <v>5783</v>
      </c>
      <c r="J1097" s="893"/>
    </row>
    <row r="1098" spans="2:10" ht="23.1" customHeight="1">
      <c r="B1098" s="903"/>
      <c r="C1098" s="916"/>
      <c r="D1098" s="916" t="s">
        <v>2254</v>
      </c>
      <c r="E1098" s="916"/>
      <c r="F1098" s="916"/>
      <c r="G1098" s="916"/>
      <c r="H1098" s="902"/>
      <c r="I1098" s="1169"/>
      <c r="J1098" s="900"/>
    </row>
    <row r="1099" spans="2:10" ht="23.1" customHeight="1">
      <c r="B1099" s="892"/>
      <c r="C1099" s="914"/>
      <c r="D1099" s="914"/>
      <c r="E1099" s="914" t="s">
        <v>972</v>
      </c>
      <c r="F1099" s="914"/>
      <c r="G1099" s="914"/>
      <c r="H1099" s="891"/>
      <c r="I1099" s="913" t="s">
        <v>680</v>
      </c>
      <c r="J1099" s="889"/>
    </row>
    <row r="1100" spans="2:10" ht="23.1" customHeight="1">
      <c r="B1100" s="892"/>
      <c r="C1100" s="914"/>
      <c r="D1100" s="914"/>
      <c r="E1100" s="914" t="s">
        <v>970</v>
      </c>
      <c r="F1100" s="914"/>
      <c r="G1100" s="914"/>
      <c r="H1100" s="891"/>
      <c r="I1100" s="913" t="s">
        <v>2253</v>
      </c>
      <c r="J1100" s="889"/>
    </row>
    <row r="1101" spans="2:10" ht="23.1" customHeight="1">
      <c r="B1101" s="892"/>
      <c r="C1101" s="914"/>
      <c r="D1101" s="914"/>
      <c r="E1101" s="914" t="s">
        <v>1413</v>
      </c>
      <c r="F1101" s="914"/>
      <c r="G1101" s="914"/>
      <c r="H1101" s="891"/>
      <c r="I1101" s="913"/>
      <c r="J1101" s="889"/>
    </row>
    <row r="1102" spans="2:10" ht="23.1" customHeight="1">
      <c r="B1102" s="892"/>
      <c r="C1102" s="914"/>
      <c r="D1102" s="914"/>
      <c r="E1102" s="914"/>
      <c r="F1102" s="914" t="s">
        <v>1562</v>
      </c>
      <c r="G1102" s="914"/>
      <c r="H1102" s="891"/>
      <c r="I1102" s="913" t="s">
        <v>1422</v>
      </c>
      <c r="J1102" s="889"/>
    </row>
    <row r="1103" spans="2:10" ht="23.1" customHeight="1">
      <c r="B1103" s="892"/>
      <c r="C1103" s="914"/>
      <c r="D1103" s="914"/>
      <c r="E1103" s="914"/>
      <c r="F1103" s="914"/>
      <c r="G1103" s="914"/>
      <c r="H1103" s="891"/>
      <c r="I1103" s="913" t="s">
        <v>1455</v>
      </c>
      <c r="J1103" s="889"/>
    </row>
    <row r="1104" spans="2:10" ht="23.1" customHeight="1">
      <c r="B1104" s="892"/>
      <c r="C1104" s="914"/>
      <c r="D1104" s="914"/>
      <c r="E1104" s="914"/>
      <c r="F1104" s="914" t="s">
        <v>1561</v>
      </c>
      <c r="G1104" s="914"/>
      <c r="H1104" s="891"/>
      <c r="I1104" s="913" t="s">
        <v>680</v>
      </c>
      <c r="J1104" s="889"/>
    </row>
    <row r="1105" spans="2:10" ht="23.1" customHeight="1">
      <c r="B1105" s="892"/>
      <c r="C1105" s="914"/>
      <c r="D1105" s="914"/>
      <c r="E1105" s="914"/>
      <c r="F1105" s="914" t="s">
        <v>1442</v>
      </c>
      <c r="G1105" s="914"/>
      <c r="H1105" s="891"/>
      <c r="I1105" s="913" t="s">
        <v>680</v>
      </c>
      <c r="J1105" s="889"/>
    </row>
    <row r="1106" spans="2:10" ht="33.950000000000003" customHeight="1">
      <c r="B1106" s="892"/>
      <c r="C1106" s="914"/>
      <c r="D1106" s="914"/>
      <c r="E1106" s="914"/>
      <c r="F1106" s="914" t="s">
        <v>1464</v>
      </c>
      <c r="G1106" s="914"/>
      <c r="H1106" s="891"/>
      <c r="I1106" s="913" t="s">
        <v>1560</v>
      </c>
      <c r="J1106" s="889"/>
    </row>
    <row r="1107" spans="2:10" ht="23.1" customHeight="1">
      <c r="B1107" s="892"/>
      <c r="C1107" s="914"/>
      <c r="D1107" s="914"/>
      <c r="E1107" s="914"/>
      <c r="F1107" s="914" t="s">
        <v>1559</v>
      </c>
      <c r="G1107" s="914"/>
      <c r="H1107" s="891"/>
      <c r="I1107" s="913" t="s">
        <v>1558</v>
      </c>
      <c r="J1107" s="889"/>
    </row>
    <row r="1108" spans="2:10" ht="23.1" customHeight="1">
      <c r="B1108" s="892"/>
      <c r="C1108" s="914"/>
      <c r="D1108" s="914"/>
      <c r="E1108" s="914"/>
      <c r="F1108" s="914" t="s">
        <v>1557</v>
      </c>
      <c r="G1108" s="914"/>
      <c r="H1108" s="891"/>
      <c r="I1108" s="913" t="s">
        <v>1556</v>
      </c>
      <c r="J1108" s="889"/>
    </row>
    <row r="1109" spans="2:10" ht="23.1" customHeight="1">
      <c r="B1109" s="892"/>
      <c r="C1109" s="914"/>
      <c r="D1109" s="914"/>
      <c r="E1109" s="914"/>
      <c r="F1109" s="914"/>
      <c r="G1109" s="914"/>
      <c r="H1109" s="891"/>
      <c r="I1109" s="913" t="s">
        <v>1555</v>
      </c>
      <c r="J1109" s="889"/>
    </row>
    <row r="1110" spans="2:10" ht="23.1" customHeight="1">
      <c r="B1110" s="892"/>
      <c r="C1110" s="914"/>
      <c r="D1110" s="914"/>
      <c r="E1110" s="914"/>
      <c r="F1110" s="914" t="s">
        <v>1554</v>
      </c>
      <c r="G1110" s="914"/>
      <c r="H1110" s="891"/>
      <c r="I1110" s="913" t="s">
        <v>680</v>
      </c>
      <c r="J1110" s="889"/>
    </row>
    <row r="1111" spans="2:10" ht="23.1" customHeight="1">
      <c r="B1111" s="892"/>
      <c r="C1111" s="914"/>
      <c r="D1111" s="914"/>
      <c r="E1111" s="914" t="s">
        <v>959</v>
      </c>
      <c r="F1111" s="914"/>
      <c r="G1111" s="914"/>
      <c r="H1111" s="891"/>
      <c r="I1111" s="913" t="s">
        <v>1553</v>
      </c>
      <c r="J1111" s="889"/>
    </row>
    <row r="1112" spans="2:10" ht="23.1" customHeight="1">
      <c r="B1112" s="892"/>
      <c r="C1112" s="914"/>
      <c r="D1112" s="914"/>
      <c r="E1112" s="914" t="s">
        <v>957</v>
      </c>
      <c r="F1112" s="914"/>
      <c r="G1112" s="914"/>
      <c r="H1112" s="891"/>
      <c r="I1112" s="913"/>
      <c r="J1112" s="889"/>
    </row>
    <row r="1113" spans="2:10" ht="45.95" customHeight="1">
      <c r="B1113" s="892"/>
      <c r="C1113" s="914"/>
      <c r="D1113" s="914"/>
      <c r="E1113" s="914"/>
      <c r="F1113" s="914"/>
      <c r="G1113" s="914"/>
      <c r="H1113" s="891"/>
      <c r="I1113" s="1156" t="s">
        <v>2252</v>
      </c>
      <c r="J1113" s="889"/>
    </row>
    <row r="1114" spans="2:10" ht="33.950000000000003" customHeight="1">
      <c r="B1114" s="892"/>
      <c r="C1114" s="914"/>
      <c r="D1114" s="914"/>
      <c r="E1114" s="914"/>
      <c r="F1114" s="914"/>
      <c r="G1114" s="914"/>
      <c r="H1114" s="891"/>
      <c r="I1114" s="913" t="s">
        <v>5784</v>
      </c>
      <c r="J1114" s="889"/>
    </row>
    <row r="1115" spans="2:10" ht="45.95" customHeight="1">
      <c r="B1115" s="892"/>
      <c r="C1115" s="914"/>
      <c r="D1115" s="914"/>
      <c r="E1115" s="914"/>
      <c r="F1115" s="914"/>
      <c r="G1115" s="914"/>
      <c r="H1115" s="891"/>
      <c r="I1115" s="913" t="s">
        <v>1552</v>
      </c>
      <c r="J1115" s="889"/>
    </row>
    <row r="1116" spans="2:10" ht="68.099999999999994" customHeight="1">
      <c r="B1116" s="892"/>
      <c r="C1116" s="914"/>
      <c r="D1116" s="914"/>
      <c r="E1116" s="914"/>
      <c r="F1116" s="914"/>
      <c r="G1116" s="914"/>
      <c r="H1116" s="891"/>
      <c r="I1116" s="913" t="s">
        <v>5785</v>
      </c>
      <c r="J1116" s="889"/>
    </row>
    <row r="1117" spans="2:10" ht="33.950000000000003" customHeight="1">
      <c r="B1117" s="892"/>
      <c r="C1117" s="914"/>
      <c r="D1117" s="914"/>
      <c r="E1117" s="914"/>
      <c r="F1117" s="914"/>
      <c r="G1117" s="914"/>
      <c r="H1117" s="891"/>
      <c r="I1117" s="913" t="s">
        <v>1551</v>
      </c>
      <c r="J1117" s="889"/>
    </row>
    <row r="1118" spans="2:10" ht="33.950000000000003" customHeight="1">
      <c r="B1118" s="896"/>
      <c r="C1118" s="918"/>
      <c r="D1118" s="918"/>
      <c r="E1118" s="918"/>
      <c r="F1118" s="918"/>
      <c r="G1118" s="918"/>
      <c r="H1118" s="895"/>
      <c r="I1118" s="917" t="s">
        <v>1550</v>
      </c>
      <c r="J1118" s="893"/>
    </row>
    <row r="1119" spans="2:10" ht="23.1" customHeight="1">
      <c r="B1119" s="903"/>
      <c r="C1119" s="916"/>
      <c r="D1119" s="916" t="s">
        <v>2251</v>
      </c>
      <c r="E1119" s="916"/>
      <c r="F1119" s="916"/>
      <c r="G1119" s="916"/>
      <c r="H1119" s="902"/>
      <c r="I1119" s="915"/>
      <c r="J1119" s="900"/>
    </row>
    <row r="1120" spans="2:10" ht="23.1" customHeight="1">
      <c r="B1120" s="892"/>
      <c r="C1120" s="914"/>
      <c r="D1120" s="914"/>
      <c r="E1120" s="914" t="s">
        <v>972</v>
      </c>
      <c r="F1120" s="914"/>
      <c r="G1120" s="914"/>
      <c r="H1120" s="891"/>
      <c r="I1120" s="913"/>
      <c r="J1120" s="889"/>
    </row>
    <row r="1121" spans="2:10" ht="23.1" customHeight="1">
      <c r="B1121" s="892"/>
      <c r="C1121" s="914"/>
      <c r="D1121" s="914"/>
      <c r="E1121" s="914"/>
      <c r="F1121" s="1166"/>
      <c r="G1121" s="914"/>
      <c r="H1121" s="914" t="s">
        <v>2244</v>
      </c>
      <c r="I1121" s="913" t="s">
        <v>2250</v>
      </c>
      <c r="J1121" s="889"/>
    </row>
    <row r="1122" spans="2:10" ht="23.1" customHeight="1">
      <c r="B1122" s="892"/>
      <c r="C1122" s="914"/>
      <c r="D1122" s="914"/>
      <c r="E1122" s="914"/>
      <c r="F1122" s="1166"/>
      <c r="G1122" s="914"/>
      <c r="H1122" s="914" t="s">
        <v>2243</v>
      </c>
      <c r="I1122" s="913" t="s">
        <v>680</v>
      </c>
      <c r="J1122" s="889"/>
    </row>
    <row r="1123" spans="2:10" ht="23.1" customHeight="1">
      <c r="B1123" s="892"/>
      <c r="C1123" s="914"/>
      <c r="D1123" s="914"/>
      <c r="E1123" s="914" t="s">
        <v>970</v>
      </c>
      <c r="F1123" s="914"/>
      <c r="G1123" s="914"/>
      <c r="H1123" s="891"/>
      <c r="I1123" s="913" t="s">
        <v>2249</v>
      </c>
      <c r="J1123" s="889"/>
    </row>
    <row r="1124" spans="2:10" ht="23.1" customHeight="1">
      <c r="B1124" s="892"/>
      <c r="C1124" s="914"/>
      <c r="D1124" s="914"/>
      <c r="E1124" s="914"/>
      <c r="F1124" s="914"/>
      <c r="G1124" s="914"/>
      <c r="H1124" s="891"/>
      <c r="I1124" s="913" t="s">
        <v>2248</v>
      </c>
      <c r="J1124" s="889"/>
    </row>
    <row r="1125" spans="2:10" ht="23.1" customHeight="1">
      <c r="B1125" s="892"/>
      <c r="C1125" s="914"/>
      <c r="D1125" s="914"/>
      <c r="E1125" s="914" t="s">
        <v>1413</v>
      </c>
      <c r="F1125" s="914"/>
      <c r="G1125" s="914"/>
      <c r="H1125" s="891"/>
      <c r="I1125" s="913"/>
      <c r="J1125" s="889"/>
    </row>
    <row r="1126" spans="2:10" ht="23.1" customHeight="1">
      <c r="B1126" s="892"/>
      <c r="C1126" s="914"/>
      <c r="D1126" s="914"/>
      <c r="E1126" s="914"/>
      <c r="F1126" s="914" t="s">
        <v>2247</v>
      </c>
      <c r="G1126" s="914"/>
      <c r="H1126" s="891"/>
      <c r="I1126" s="913" t="s">
        <v>3279</v>
      </c>
      <c r="J1126" s="889"/>
    </row>
    <row r="1127" spans="2:10" ht="23.1" customHeight="1">
      <c r="B1127" s="892"/>
      <c r="C1127" s="914"/>
      <c r="D1127" s="914"/>
      <c r="E1127" s="914"/>
      <c r="F1127" s="914" t="s">
        <v>1495</v>
      </c>
      <c r="G1127" s="914"/>
      <c r="H1127" s="891"/>
      <c r="I1127" s="913"/>
      <c r="J1127" s="889"/>
    </row>
    <row r="1128" spans="2:10" ht="23.1" customHeight="1">
      <c r="B1128" s="892"/>
      <c r="C1128" s="914"/>
      <c r="D1128" s="914"/>
      <c r="E1128" s="914"/>
      <c r="F1128" s="914"/>
      <c r="G1128" s="914" t="s">
        <v>3280</v>
      </c>
      <c r="H1128" s="891"/>
      <c r="I1128" s="913"/>
      <c r="J1128" s="889"/>
    </row>
    <row r="1129" spans="2:10" ht="23.1" customHeight="1">
      <c r="B1129" s="892"/>
      <c r="C1129" s="914"/>
      <c r="D1129" s="914"/>
      <c r="E1129" s="914"/>
      <c r="F1129" s="914"/>
      <c r="G1129" s="914"/>
      <c r="H1129" s="891" t="s">
        <v>2244</v>
      </c>
      <c r="I1129" s="913" t="s">
        <v>2242</v>
      </c>
      <c r="J1129" s="889"/>
    </row>
    <row r="1130" spans="2:10" ht="23.1" customHeight="1">
      <c r="B1130" s="892"/>
      <c r="C1130" s="914"/>
      <c r="D1130" s="914"/>
      <c r="E1130" s="914"/>
      <c r="F1130" s="914"/>
      <c r="G1130" s="914"/>
      <c r="H1130" s="891" t="s">
        <v>2243</v>
      </c>
      <c r="I1130" s="913" t="s">
        <v>2242</v>
      </c>
      <c r="J1130" s="889"/>
    </row>
    <row r="1131" spans="2:10" ht="23.1" customHeight="1">
      <c r="B1131" s="892"/>
      <c r="C1131" s="914"/>
      <c r="D1131" s="914"/>
      <c r="E1131" s="914"/>
      <c r="F1131" s="914"/>
      <c r="G1131" s="914" t="s">
        <v>2245</v>
      </c>
      <c r="H1131" s="891"/>
      <c r="I1131" s="913"/>
      <c r="J1131" s="889"/>
    </row>
    <row r="1132" spans="2:10" ht="23.1" customHeight="1">
      <c r="B1132" s="892"/>
      <c r="C1132" s="914"/>
      <c r="D1132" s="914"/>
      <c r="E1132" s="914"/>
      <c r="F1132" s="914"/>
      <c r="G1132" s="914"/>
      <c r="H1132" s="891" t="s">
        <v>2244</v>
      </c>
      <c r="I1132" s="913" t="s">
        <v>2242</v>
      </c>
      <c r="J1132" s="889"/>
    </row>
    <row r="1133" spans="2:10" ht="23.1" customHeight="1">
      <c r="B1133" s="892"/>
      <c r="C1133" s="914"/>
      <c r="D1133" s="914"/>
      <c r="E1133" s="914"/>
      <c r="F1133" s="914"/>
      <c r="G1133" s="914"/>
      <c r="H1133" s="891" t="s">
        <v>2243</v>
      </c>
      <c r="I1133" s="913" t="s">
        <v>2242</v>
      </c>
      <c r="J1133" s="889"/>
    </row>
    <row r="1134" spans="2:10" ht="23.1" customHeight="1">
      <c r="B1134" s="892"/>
      <c r="C1134" s="914"/>
      <c r="D1134" s="914"/>
      <c r="E1134" s="914"/>
      <c r="F1134" s="914" t="s">
        <v>2241</v>
      </c>
      <c r="G1134" s="914"/>
      <c r="H1134" s="891"/>
      <c r="I1134" s="913" t="s">
        <v>2240</v>
      </c>
      <c r="J1134" s="889"/>
    </row>
    <row r="1135" spans="2:10" ht="23.1" customHeight="1">
      <c r="B1135" s="892"/>
      <c r="C1135" s="914"/>
      <c r="D1135" s="914"/>
      <c r="E1135" s="914"/>
      <c r="F1135" s="914" t="s">
        <v>1433</v>
      </c>
      <c r="G1135" s="914"/>
      <c r="H1135" s="891"/>
      <c r="I1135" s="913" t="s">
        <v>680</v>
      </c>
      <c r="J1135" s="889"/>
    </row>
    <row r="1136" spans="2:10" ht="23.1" customHeight="1">
      <c r="B1136" s="892"/>
      <c r="C1136" s="914"/>
      <c r="D1136" s="914"/>
      <c r="E1136" s="914"/>
      <c r="F1136" s="914" t="s">
        <v>1655</v>
      </c>
      <c r="G1136" s="914"/>
      <c r="H1136" s="891"/>
      <c r="I1136" s="913" t="s">
        <v>680</v>
      </c>
      <c r="J1136" s="889"/>
    </row>
    <row r="1137" spans="2:10" ht="33.950000000000003" customHeight="1">
      <c r="B1137" s="892"/>
      <c r="C1137" s="914"/>
      <c r="D1137" s="914"/>
      <c r="E1137" s="914" t="s">
        <v>959</v>
      </c>
      <c r="F1137" s="914"/>
      <c r="G1137" s="914"/>
      <c r="H1137" s="891"/>
      <c r="I1137" s="913" t="s">
        <v>2239</v>
      </c>
      <c r="J1137" s="889"/>
    </row>
    <row r="1138" spans="2:10" ht="23.1" customHeight="1">
      <c r="B1138" s="892"/>
      <c r="C1138" s="914"/>
      <c r="D1138" s="914"/>
      <c r="E1138" s="914" t="s">
        <v>2238</v>
      </c>
      <c r="F1138" s="914"/>
      <c r="G1138" s="914"/>
      <c r="H1138" s="891"/>
      <c r="I1138" s="913"/>
      <c r="J1138" s="889"/>
    </row>
    <row r="1139" spans="2:10" ht="33.950000000000003" customHeight="1">
      <c r="B1139" s="892"/>
      <c r="C1139" s="914"/>
      <c r="D1139" s="914"/>
      <c r="E1139" s="914"/>
      <c r="F1139" s="914" t="s">
        <v>2237</v>
      </c>
      <c r="G1139" s="914"/>
      <c r="H1139" s="891"/>
      <c r="I1139" s="913" t="s">
        <v>2236</v>
      </c>
      <c r="J1139" s="889"/>
    </row>
    <row r="1140" spans="2:10" ht="23.1" customHeight="1">
      <c r="B1140" s="892"/>
      <c r="C1140" s="914"/>
      <c r="D1140" s="914"/>
      <c r="E1140" s="914"/>
      <c r="F1140" s="914" t="s">
        <v>2235</v>
      </c>
      <c r="G1140" s="914"/>
      <c r="H1140" s="891"/>
      <c r="I1140" s="913" t="s">
        <v>2234</v>
      </c>
      <c r="J1140" s="889"/>
    </row>
    <row r="1141" spans="2:10" ht="23.1" customHeight="1">
      <c r="B1141" s="892"/>
      <c r="C1141" s="914"/>
      <c r="D1141" s="914"/>
      <c r="E1141" s="914" t="s">
        <v>1446</v>
      </c>
      <c r="F1141" s="914"/>
      <c r="G1141" s="914"/>
      <c r="H1141" s="891"/>
      <c r="I1141" s="913"/>
      <c r="J1141" s="889"/>
    </row>
    <row r="1142" spans="2:10" ht="45.95" customHeight="1">
      <c r="B1142" s="892"/>
      <c r="C1142" s="914"/>
      <c r="D1142" s="914"/>
      <c r="E1142" s="914"/>
      <c r="F1142" s="914"/>
      <c r="G1142" s="914"/>
      <c r="H1142" s="891"/>
      <c r="I1142" s="913" t="s">
        <v>3281</v>
      </c>
      <c r="J1142" s="889"/>
    </row>
    <row r="1143" spans="2:10" ht="57" customHeight="1">
      <c r="B1143" s="892"/>
      <c r="C1143" s="914"/>
      <c r="D1143" s="914"/>
      <c r="E1143" s="914"/>
      <c r="F1143" s="914"/>
      <c r="G1143" s="914"/>
      <c r="H1143" s="891"/>
      <c r="I1143" s="913" t="s">
        <v>2233</v>
      </c>
      <c r="J1143" s="889"/>
    </row>
    <row r="1144" spans="2:10" ht="45.95" customHeight="1">
      <c r="B1144" s="892"/>
      <c r="C1144" s="914"/>
      <c r="D1144" s="914"/>
      <c r="E1144" s="914"/>
      <c r="F1144" s="914"/>
      <c r="G1144" s="914"/>
      <c r="H1144" s="891"/>
      <c r="I1144" s="913" t="s">
        <v>5142</v>
      </c>
      <c r="J1144" s="889"/>
    </row>
    <row r="1145" spans="2:10" ht="33.950000000000003" customHeight="1">
      <c r="B1145" s="892"/>
      <c r="C1145" s="914"/>
      <c r="D1145" s="914"/>
      <c r="E1145" s="914"/>
      <c r="F1145" s="914"/>
      <c r="G1145" s="914"/>
      <c r="H1145" s="891"/>
      <c r="I1145" s="913" t="s">
        <v>2232</v>
      </c>
      <c r="J1145" s="889"/>
    </row>
    <row r="1146" spans="2:10" ht="33.950000000000003" customHeight="1">
      <c r="B1146" s="892"/>
      <c r="C1146" s="914"/>
      <c r="D1146" s="914"/>
      <c r="E1146" s="914"/>
      <c r="F1146" s="914"/>
      <c r="G1146" s="914"/>
      <c r="H1146" s="891"/>
      <c r="I1146" s="913" t="s">
        <v>2231</v>
      </c>
      <c r="J1146" s="889"/>
    </row>
    <row r="1147" spans="2:10" ht="33.950000000000003" customHeight="1">
      <c r="B1147" s="892"/>
      <c r="C1147" s="914"/>
      <c r="D1147" s="914"/>
      <c r="E1147" s="914"/>
      <c r="F1147" s="914"/>
      <c r="G1147" s="914"/>
      <c r="H1147" s="891"/>
      <c r="I1147" s="913" t="s">
        <v>2230</v>
      </c>
      <c r="J1147" s="889"/>
    </row>
    <row r="1148" spans="2:10" ht="45.95" customHeight="1">
      <c r="B1148" s="892"/>
      <c r="C1148" s="914"/>
      <c r="D1148" s="914"/>
      <c r="E1148" s="914"/>
      <c r="F1148" s="914"/>
      <c r="G1148" s="914"/>
      <c r="H1148" s="891"/>
      <c r="I1148" s="913" t="s">
        <v>2229</v>
      </c>
      <c r="J1148" s="889"/>
    </row>
    <row r="1149" spans="2:10" ht="45.95" customHeight="1">
      <c r="B1149" s="892"/>
      <c r="C1149" s="914"/>
      <c r="D1149" s="914"/>
      <c r="E1149" s="914"/>
      <c r="F1149" s="914"/>
      <c r="G1149" s="914"/>
      <c r="H1149" s="891"/>
      <c r="I1149" s="913" t="s">
        <v>2228</v>
      </c>
      <c r="J1149" s="889"/>
    </row>
    <row r="1150" spans="2:10" ht="33.950000000000003" customHeight="1">
      <c r="B1150" s="892"/>
      <c r="C1150" s="914"/>
      <c r="D1150" s="914"/>
      <c r="E1150" s="914"/>
      <c r="F1150" s="914"/>
      <c r="G1150" s="914"/>
      <c r="H1150" s="891"/>
      <c r="I1150" s="913" t="s">
        <v>2227</v>
      </c>
      <c r="J1150" s="889"/>
    </row>
    <row r="1151" spans="2:10" ht="33.950000000000003" customHeight="1">
      <c r="B1151" s="892"/>
      <c r="C1151" s="914"/>
      <c r="D1151" s="914"/>
      <c r="E1151" s="914"/>
      <c r="F1151" s="914"/>
      <c r="G1151" s="914"/>
      <c r="H1151" s="891"/>
      <c r="I1151" s="913" t="s">
        <v>3282</v>
      </c>
      <c r="J1151" s="889"/>
    </row>
    <row r="1152" spans="2:10" ht="23.1" customHeight="1">
      <c r="B1152" s="896"/>
      <c r="C1152" s="918"/>
      <c r="D1152" s="918"/>
      <c r="E1152" s="918"/>
      <c r="F1152" s="918"/>
      <c r="G1152" s="918"/>
      <c r="H1152" s="895"/>
      <c r="I1152" s="917" t="s">
        <v>3283</v>
      </c>
      <c r="J1152" s="893"/>
    </row>
    <row r="1153" spans="2:10" ht="23.1" customHeight="1">
      <c r="B1153" s="903"/>
      <c r="C1153" s="916"/>
      <c r="D1153" s="916" t="s">
        <v>2226</v>
      </c>
      <c r="E1153" s="916"/>
      <c r="F1153" s="916"/>
      <c r="G1153" s="916"/>
      <c r="H1153" s="902"/>
      <c r="I1153" s="915"/>
      <c r="J1153" s="900"/>
    </row>
    <row r="1154" spans="2:10" ht="23.1" customHeight="1">
      <c r="B1154" s="892"/>
      <c r="C1154" s="914"/>
      <c r="D1154" s="914"/>
      <c r="E1154" s="914" t="s">
        <v>972</v>
      </c>
      <c r="F1154" s="914"/>
      <c r="G1154" s="914"/>
      <c r="H1154" s="891"/>
      <c r="I1154" s="913" t="s">
        <v>3284</v>
      </c>
      <c r="J1154" s="889"/>
    </row>
    <row r="1155" spans="2:10" ht="23.1" customHeight="1">
      <c r="B1155" s="892"/>
      <c r="C1155" s="914"/>
      <c r="D1155" s="914"/>
      <c r="E1155" s="914" t="s">
        <v>970</v>
      </c>
      <c r="F1155" s="914"/>
      <c r="G1155" s="914"/>
      <c r="H1155" s="891"/>
      <c r="I1155" s="913" t="s">
        <v>1563</v>
      </c>
      <c r="J1155" s="889"/>
    </row>
    <row r="1156" spans="2:10" ht="23.1" customHeight="1">
      <c r="B1156" s="892"/>
      <c r="C1156" s="914"/>
      <c r="D1156" s="914"/>
      <c r="E1156" s="914" t="s">
        <v>1413</v>
      </c>
      <c r="F1156" s="914"/>
      <c r="G1156" s="914"/>
      <c r="H1156" s="891"/>
      <c r="I1156" s="913"/>
      <c r="J1156" s="889"/>
    </row>
    <row r="1157" spans="2:10" ht="23.1" customHeight="1">
      <c r="B1157" s="892"/>
      <c r="C1157" s="914"/>
      <c r="D1157" s="914"/>
      <c r="E1157" s="914"/>
      <c r="F1157" s="914" t="s">
        <v>1593</v>
      </c>
      <c r="G1157" s="914"/>
      <c r="H1157" s="891"/>
      <c r="I1157" s="913" t="s">
        <v>1422</v>
      </c>
      <c r="J1157" s="889"/>
    </row>
    <row r="1158" spans="2:10" ht="23.1" customHeight="1">
      <c r="B1158" s="892"/>
      <c r="C1158" s="914"/>
      <c r="D1158" s="914"/>
      <c r="E1158" s="914"/>
      <c r="F1158" s="914"/>
      <c r="G1158" s="914"/>
      <c r="H1158" s="891"/>
      <c r="I1158" s="913" t="s">
        <v>1456</v>
      </c>
      <c r="J1158" s="889"/>
    </row>
    <row r="1159" spans="2:10" ht="23.1" customHeight="1">
      <c r="B1159" s="892"/>
      <c r="C1159" s="914"/>
      <c r="D1159" s="914"/>
      <c r="E1159" s="914"/>
      <c r="F1159" s="914"/>
      <c r="G1159" s="914"/>
      <c r="H1159" s="891"/>
      <c r="I1159" s="913" t="s">
        <v>1717</v>
      </c>
      <c r="J1159" s="889"/>
    </row>
    <row r="1160" spans="2:10" ht="23.1" customHeight="1">
      <c r="B1160" s="892"/>
      <c r="C1160" s="914"/>
      <c r="D1160" s="914"/>
      <c r="E1160" s="914"/>
      <c r="F1160" s="914" t="s">
        <v>2225</v>
      </c>
      <c r="G1160" s="914"/>
      <c r="H1160" s="891"/>
      <c r="I1160" s="913" t="s">
        <v>1529</v>
      </c>
      <c r="J1160" s="889"/>
    </row>
    <row r="1161" spans="2:10" ht="23.1" customHeight="1">
      <c r="B1161" s="892"/>
      <c r="C1161" s="914"/>
      <c r="D1161" s="914"/>
      <c r="E1161" s="914"/>
      <c r="F1161" s="914" t="s">
        <v>1442</v>
      </c>
      <c r="G1161" s="914"/>
      <c r="H1161" s="891"/>
      <c r="I1161" s="913" t="s">
        <v>680</v>
      </c>
      <c r="J1161" s="889"/>
    </row>
    <row r="1162" spans="2:10" ht="23.1" customHeight="1">
      <c r="B1162" s="892"/>
      <c r="C1162" s="914"/>
      <c r="D1162" s="914"/>
      <c r="E1162" s="914"/>
      <c r="F1162" s="914" t="s">
        <v>1420</v>
      </c>
      <c r="G1162" s="914"/>
      <c r="H1162" s="891"/>
      <c r="I1162" s="913" t="s">
        <v>680</v>
      </c>
      <c r="J1162" s="889"/>
    </row>
    <row r="1163" spans="2:10" ht="23.1" customHeight="1">
      <c r="B1163" s="892"/>
      <c r="C1163" s="914"/>
      <c r="D1163" s="914"/>
      <c r="E1163" s="914" t="s">
        <v>959</v>
      </c>
      <c r="F1163" s="914"/>
      <c r="G1163" s="914"/>
      <c r="H1163" s="891"/>
      <c r="I1163" s="913" t="s">
        <v>2224</v>
      </c>
      <c r="J1163" s="889"/>
    </row>
    <row r="1164" spans="2:10" ht="23.1" customHeight="1">
      <c r="B1164" s="892"/>
      <c r="C1164" s="914"/>
      <c r="D1164" s="914"/>
      <c r="E1164" s="914" t="s">
        <v>957</v>
      </c>
      <c r="F1164" s="914"/>
      <c r="G1164" s="914"/>
      <c r="H1164" s="891"/>
      <c r="I1164" s="913"/>
      <c r="J1164" s="889"/>
    </row>
    <row r="1165" spans="2:10" ht="33.950000000000003" customHeight="1">
      <c r="B1165" s="892"/>
      <c r="C1165" s="914"/>
      <c r="D1165" s="914"/>
      <c r="E1165" s="914"/>
      <c r="F1165" s="914"/>
      <c r="G1165" s="914"/>
      <c r="H1165" s="891"/>
      <c r="I1165" s="913" t="s">
        <v>3285</v>
      </c>
      <c r="J1165" s="889"/>
    </row>
    <row r="1166" spans="2:10" ht="33.950000000000003" customHeight="1">
      <c r="B1166" s="892"/>
      <c r="C1166" s="914"/>
      <c r="D1166" s="914"/>
      <c r="E1166" s="914"/>
      <c r="F1166" s="914"/>
      <c r="G1166" s="914"/>
      <c r="H1166" s="891"/>
      <c r="I1166" s="913" t="s">
        <v>3286</v>
      </c>
      <c r="J1166" s="889"/>
    </row>
    <row r="1167" spans="2:10" ht="33.950000000000003" customHeight="1">
      <c r="B1167" s="892"/>
      <c r="C1167" s="914"/>
      <c r="D1167" s="914"/>
      <c r="E1167" s="914"/>
      <c r="F1167" s="914"/>
      <c r="G1167" s="914"/>
      <c r="H1167" s="891"/>
      <c r="I1167" s="913" t="s">
        <v>3287</v>
      </c>
      <c r="J1167" s="889"/>
    </row>
    <row r="1168" spans="2:10" ht="68.099999999999994" customHeight="1">
      <c r="B1168" s="892"/>
      <c r="C1168" s="914"/>
      <c r="D1168" s="914"/>
      <c r="E1168" s="914"/>
      <c r="F1168" s="914"/>
      <c r="G1168" s="914"/>
      <c r="H1168" s="891"/>
      <c r="I1168" s="913" t="s">
        <v>3288</v>
      </c>
      <c r="J1168" s="889"/>
    </row>
    <row r="1169" spans="2:10" ht="33.950000000000003" customHeight="1">
      <c r="B1169" s="892"/>
      <c r="C1169" s="914"/>
      <c r="D1169" s="914"/>
      <c r="E1169" s="914"/>
      <c r="F1169" s="914"/>
      <c r="G1169" s="914"/>
      <c r="H1169" s="891"/>
      <c r="I1169" s="913" t="s">
        <v>3289</v>
      </c>
      <c r="J1169" s="889"/>
    </row>
    <row r="1170" spans="2:10" ht="23.1" customHeight="1">
      <c r="B1170" s="896"/>
      <c r="C1170" s="918"/>
      <c r="D1170" s="918"/>
      <c r="E1170" s="918"/>
      <c r="F1170" s="918"/>
      <c r="G1170" s="918"/>
      <c r="H1170" s="895"/>
      <c r="I1170" s="917" t="s">
        <v>3290</v>
      </c>
      <c r="J1170" s="893"/>
    </row>
    <row r="1171" spans="2:10" ht="23.1" customHeight="1">
      <c r="B1171" s="903"/>
      <c r="C1171" s="916"/>
      <c r="D1171" s="916" t="s">
        <v>2223</v>
      </c>
      <c r="E1171" s="916"/>
      <c r="F1171" s="916"/>
      <c r="G1171" s="916"/>
      <c r="H1171" s="902"/>
      <c r="I1171" s="915"/>
      <c r="J1171" s="900"/>
    </row>
    <row r="1172" spans="2:10" ht="23.1" customHeight="1">
      <c r="B1172" s="892"/>
      <c r="C1172" s="914"/>
      <c r="D1172" s="914"/>
      <c r="E1172" s="914" t="s">
        <v>972</v>
      </c>
      <c r="F1172" s="914"/>
      <c r="G1172" s="914"/>
      <c r="H1172" s="891"/>
      <c r="I1172" s="913" t="s">
        <v>1723</v>
      </c>
      <c r="J1172" s="889"/>
    </row>
    <row r="1173" spans="2:10" ht="23.1" customHeight="1">
      <c r="B1173" s="892"/>
      <c r="C1173" s="914"/>
      <c r="D1173" s="914"/>
      <c r="E1173" s="914" t="s">
        <v>970</v>
      </c>
      <c r="F1173" s="914"/>
      <c r="G1173" s="914"/>
      <c r="H1173" s="891"/>
      <c r="I1173" s="913" t="s">
        <v>665</v>
      </c>
      <c r="J1173" s="889"/>
    </row>
    <row r="1174" spans="2:10" ht="23.1" customHeight="1">
      <c r="B1174" s="892"/>
      <c r="C1174" s="914"/>
      <c r="D1174" s="914"/>
      <c r="E1174" s="914" t="s">
        <v>1413</v>
      </c>
      <c r="F1174" s="914"/>
      <c r="G1174" s="914"/>
      <c r="H1174" s="891"/>
      <c r="I1174" s="913"/>
      <c r="J1174" s="889"/>
    </row>
    <row r="1175" spans="2:10" ht="26.1" customHeight="1">
      <c r="B1175" s="892"/>
      <c r="C1175" s="914"/>
      <c r="D1175" s="914"/>
      <c r="E1175" s="914"/>
      <c r="F1175" s="914" t="s">
        <v>3291</v>
      </c>
      <c r="G1175" s="914"/>
      <c r="H1175" s="891"/>
      <c r="I1175" s="913" t="s">
        <v>5143</v>
      </c>
      <c r="J1175" s="889"/>
    </row>
    <row r="1176" spans="2:10" ht="23.1" customHeight="1">
      <c r="B1176" s="892"/>
      <c r="C1176" s="914"/>
      <c r="D1176" s="914"/>
      <c r="E1176" s="914"/>
      <c r="F1176" s="914" t="s">
        <v>1495</v>
      </c>
      <c r="G1176" s="914"/>
      <c r="H1176" s="891"/>
      <c r="I1176" s="913" t="s">
        <v>1422</v>
      </c>
      <c r="J1176" s="889"/>
    </row>
    <row r="1177" spans="2:10" ht="23.1" customHeight="1">
      <c r="B1177" s="892"/>
      <c r="C1177" s="914"/>
      <c r="D1177" s="914"/>
      <c r="E1177" s="914"/>
      <c r="F1177" s="914"/>
      <c r="G1177" s="914"/>
      <c r="H1177" s="891"/>
      <c r="I1177" s="913" t="s">
        <v>1456</v>
      </c>
      <c r="J1177" s="889"/>
    </row>
    <row r="1178" spans="2:10" ht="23.1" customHeight="1">
      <c r="B1178" s="892"/>
      <c r="C1178" s="914"/>
      <c r="D1178" s="914"/>
      <c r="E1178" s="914"/>
      <c r="F1178" s="914"/>
      <c r="G1178" s="914"/>
      <c r="H1178" s="891"/>
      <c r="I1178" s="913" t="s">
        <v>1717</v>
      </c>
      <c r="J1178" s="889"/>
    </row>
    <row r="1179" spans="2:10" ht="23.1" customHeight="1">
      <c r="B1179" s="892"/>
      <c r="C1179" s="914"/>
      <c r="D1179" s="914"/>
      <c r="E1179" s="914"/>
      <c r="F1179" s="914" t="s">
        <v>1479</v>
      </c>
      <c r="G1179" s="914"/>
      <c r="H1179" s="891"/>
      <c r="I1179" s="913" t="s">
        <v>680</v>
      </c>
      <c r="J1179" s="889"/>
    </row>
    <row r="1180" spans="2:10" ht="33.950000000000003" customHeight="1">
      <c r="B1180" s="892"/>
      <c r="C1180" s="914"/>
      <c r="D1180" s="914"/>
      <c r="E1180" s="914" t="s">
        <v>959</v>
      </c>
      <c r="F1180" s="914"/>
      <c r="G1180" s="914"/>
      <c r="H1180" s="891"/>
      <c r="I1180" s="913" t="s">
        <v>3292</v>
      </c>
      <c r="J1180" s="889"/>
    </row>
    <row r="1181" spans="2:10" ht="23.1" customHeight="1">
      <c r="B1181" s="892"/>
      <c r="C1181" s="914"/>
      <c r="D1181" s="914"/>
      <c r="E1181" s="914" t="s">
        <v>957</v>
      </c>
      <c r="F1181" s="914"/>
      <c r="G1181" s="914"/>
      <c r="H1181" s="891"/>
      <c r="I1181" s="1156"/>
      <c r="J1181" s="889"/>
    </row>
    <row r="1182" spans="2:10" ht="23.1" customHeight="1">
      <c r="B1182" s="892"/>
      <c r="C1182" s="914"/>
      <c r="D1182" s="914"/>
      <c r="E1182" s="914"/>
      <c r="F1182" s="914"/>
      <c r="G1182" s="914"/>
      <c r="H1182" s="891"/>
      <c r="I1182" s="913" t="s">
        <v>3293</v>
      </c>
      <c r="J1182" s="889"/>
    </row>
    <row r="1183" spans="2:10" ht="123.95" customHeight="1">
      <c r="B1183" s="892"/>
      <c r="C1183" s="891"/>
      <c r="D1183" s="891"/>
      <c r="E1183" s="891"/>
      <c r="F1183" s="891"/>
      <c r="G1183" s="891"/>
      <c r="H1183" s="891"/>
      <c r="I1183" s="890" t="s">
        <v>5144</v>
      </c>
      <c r="J1183" s="889"/>
    </row>
    <row r="1184" spans="2:10" ht="45.95" customHeight="1">
      <c r="B1184" s="892"/>
      <c r="C1184" s="891"/>
      <c r="D1184" s="891"/>
      <c r="E1184" s="891"/>
      <c r="F1184" s="891"/>
      <c r="G1184" s="891"/>
      <c r="H1184" s="891"/>
      <c r="I1184" s="890" t="s">
        <v>5786</v>
      </c>
      <c r="J1184" s="889"/>
    </row>
    <row r="1185" spans="2:10" ht="68.099999999999994" customHeight="1">
      <c r="B1185" s="892"/>
      <c r="C1185" s="891"/>
      <c r="D1185" s="891"/>
      <c r="E1185" s="891"/>
      <c r="F1185" s="891"/>
      <c r="G1185" s="891"/>
      <c r="H1185" s="891"/>
      <c r="I1185" s="1170" t="s">
        <v>5145</v>
      </c>
      <c r="J1185" s="889"/>
    </row>
    <row r="1186" spans="2:10" ht="33.950000000000003" customHeight="1">
      <c r="B1186" s="892"/>
      <c r="C1186" s="891"/>
      <c r="D1186" s="891"/>
      <c r="E1186" s="891"/>
      <c r="F1186" s="891"/>
      <c r="G1186" s="891"/>
      <c r="H1186" s="891"/>
      <c r="I1186" s="1170" t="s">
        <v>5146</v>
      </c>
      <c r="J1186" s="889"/>
    </row>
    <row r="1187" spans="2:10" ht="45.95" customHeight="1">
      <c r="B1187" s="892"/>
      <c r="C1187" s="891"/>
      <c r="D1187" s="891"/>
      <c r="E1187" s="891"/>
      <c r="F1187" s="891"/>
      <c r="G1187" s="891"/>
      <c r="H1187" s="891"/>
      <c r="I1187" s="890" t="s">
        <v>5147</v>
      </c>
      <c r="J1187" s="889"/>
    </row>
    <row r="1188" spans="2:10" ht="33.950000000000003" customHeight="1">
      <c r="B1188" s="892"/>
      <c r="C1188" s="891"/>
      <c r="D1188" s="891"/>
      <c r="E1188" s="891"/>
      <c r="F1188" s="891"/>
      <c r="G1188" s="891"/>
      <c r="H1188" s="891"/>
      <c r="I1188" s="1170" t="s">
        <v>5148</v>
      </c>
      <c r="J1188" s="889"/>
    </row>
    <row r="1189" spans="2:10" ht="33.950000000000003" customHeight="1">
      <c r="B1189" s="892"/>
      <c r="C1189" s="891"/>
      <c r="D1189" s="891"/>
      <c r="E1189" s="891"/>
      <c r="F1189" s="891"/>
      <c r="G1189" s="891"/>
      <c r="H1189" s="891"/>
      <c r="I1189" s="890" t="s">
        <v>5149</v>
      </c>
      <c r="J1189" s="889"/>
    </row>
    <row r="1190" spans="2:10" ht="45.95" customHeight="1">
      <c r="B1190" s="892"/>
      <c r="C1190" s="891"/>
      <c r="D1190" s="891"/>
      <c r="E1190" s="891"/>
      <c r="F1190" s="891"/>
      <c r="G1190" s="891"/>
      <c r="H1190" s="891"/>
      <c r="I1190" s="890" t="s">
        <v>5150</v>
      </c>
      <c r="J1190" s="889"/>
    </row>
    <row r="1191" spans="2:10" ht="33.950000000000003" customHeight="1">
      <c r="B1191" s="892"/>
      <c r="C1191" s="891"/>
      <c r="D1191" s="891"/>
      <c r="E1191" s="891"/>
      <c r="F1191" s="891"/>
      <c r="G1191" s="891"/>
      <c r="H1191" s="891"/>
      <c r="I1191" s="890" t="s">
        <v>5151</v>
      </c>
      <c r="J1191" s="889"/>
    </row>
    <row r="1192" spans="2:10" ht="57" customHeight="1">
      <c r="B1192" s="892"/>
      <c r="C1192" s="891"/>
      <c r="D1192" s="891"/>
      <c r="E1192" s="891"/>
      <c r="F1192" s="891"/>
      <c r="G1192" s="891"/>
      <c r="H1192" s="891"/>
      <c r="I1192" s="890" t="s">
        <v>5152</v>
      </c>
      <c r="J1192" s="889"/>
    </row>
    <row r="1193" spans="2:10" ht="80.099999999999994" customHeight="1">
      <c r="B1193" s="892"/>
      <c r="C1193" s="891"/>
      <c r="D1193" s="891"/>
      <c r="E1193" s="891"/>
      <c r="F1193" s="891"/>
      <c r="G1193" s="891"/>
      <c r="H1193" s="891"/>
      <c r="I1193" s="890" t="s">
        <v>5153</v>
      </c>
      <c r="J1193" s="889"/>
    </row>
    <row r="1194" spans="2:10" ht="45.95" customHeight="1">
      <c r="B1194" s="892"/>
      <c r="C1194" s="891"/>
      <c r="D1194" s="891"/>
      <c r="E1194" s="891"/>
      <c r="F1194" s="891"/>
      <c r="G1194" s="891"/>
      <c r="H1194" s="891"/>
      <c r="I1194" s="890" t="s">
        <v>5154</v>
      </c>
      <c r="J1194" s="889"/>
    </row>
    <row r="1195" spans="2:10" ht="57" customHeight="1">
      <c r="B1195" s="892"/>
      <c r="C1195" s="891"/>
      <c r="D1195" s="891"/>
      <c r="E1195" s="891"/>
      <c r="F1195" s="891"/>
      <c r="G1195" s="891"/>
      <c r="H1195" s="891"/>
      <c r="I1195" s="890" t="s">
        <v>5155</v>
      </c>
      <c r="J1195" s="889"/>
    </row>
    <row r="1196" spans="2:10" ht="90.95" customHeight="1">
      <c r="B1196" s="892"/>
      <c r="C1196" s="891"/>
      <c r="D1196" s="891"/>
      <c r="E1196" s="891"/>
      <c r="F1196" s="891"/>
      <c r="G1196" s="891"/>
      <c r="H1196" s="891"/>
      <c r="I1196" s="890" t="s">
        <v>5156</v>
      </c>
      <c r="J1196" s="889"/>
    </row>
    <row r="1197" spans="2:10" ht="33.950000000000003" customHeight="1">
      <c r="B1197" s="892"/>
      <c r="C1197" s="891"/>
      <c r="D1197" s="891"/>
      <c r="E1197" s="891"/>
      <c r="F1197" s="891"/>
      <c r="G1197" s="891"/>
      <c r="H1197" s="891"/>
      <c r="I1197" s="890" t="s">
        <v>5157</v>
      </c>
      <c r="J1197" s="889"/>
    </row>
    <row r="1198" spans="2:10" ht="33.950000000000003" customHeight="1">
      <c r="B1198" s="892"/>
      <c r="C1198" s="891"/>
      <c r="D1198" s="891"/>
      <c r="E1198" s="891"/>
      <c r="F1198" s="891"/>
      <c r="G1198" s="891"/>
      <c r="H1198" s="891"/>
      <c r="I1198" s="890" t="s">
        <v>5158</v>
      </c>
      <c r="J1198" s="889"/>
    </row>
    <row r="1199" spans="2:10" ht="45.95" customHeight="1">
      <c r="B1199" s="892"/>
      <c r="C1199" s="891"/>
      <c r="D1199" s="891"/>
      <c r="E1199" s="891"/>
      <c r="F1199" s="891"/>
      <c r="G1199" s="891"/>
      <c r="H1199" s="891"/>
      <c r="I1199" s="890" t="s">
        <v>5159</v>
      </c>
      <c r="J1199" s="889"/>
    </row>
    <row r="1200" spans="2:10" ht="147" customHeight="1">
      <c r="B1200" s="892"/>
      <c r="C1200" s="891"/>
      <c r="D1200" s="891"/>
      <c r="E1200" s="891"/>
      <c r="F1200" s="891"/>
      <c r="G1200" s="891"/>
      <c r="H1200" s="891"/>
      <c r="I1200" s="890" t="s">
        <v>6191</v>
      </c>
      <c r="J1200" s="889"/>
    </row>
    <row r="1201" spans="2:10" ht="57" customHeight="1">
      <c r="B1201" s="892"/>
      <c r="C1201" s="891"/>
      <c r="D1201" s="891"/>
      <c r="E1201" s="891"/>
      <c r="F1201" s="891"/>
      <c r="G1201" s="891"/>
      <c r="H1201" s="891"/>
      <c r="I1201" s="890" t="s">
        <v>5787</v>
      </c>
      <c r="J1201" s="889"/>
    </row>
    <row r="1202" spans="2:10" ht="68.099999999999994" customHeight="1">
      <c r="B1202" s="896"/>
      <c r="C1202" s="895"/>
      <c r="D1202" s="895"/>
      <c r="E1202" s="895"/>
      <c r="F1202" s="895"/>
      <c r="G1202" s="895"/>
      <c r="H1202" s="895"/>
      <c r="I1202" s="894" t="s">
        <v>5788</v>
      </c>
      <c r="J1202" s="893"/>
    </row>
    <row r="1203" spans="2:10" ht="23.1" customHeight="1">
      <c r="B1203" s="903"/>
      <c r="C1203" s="902"/>
      <c r="D1203" s="902" t="s">
        <v>3296</v>
      </c>
      <c r="E1203" s="902"/>
      <c r="F1203" s="902"/>
      <c r="G1203" s="902"/>
      <c r="H1203" s="902"/>
      <c r="I1203" s="901"/>
      <c r="J1203" s="900"/>
    </row>
    <row r="1204" spans="2:10" ht="23.1" customHeight="1">
      <c r="B1204" s="892"/>
      <c r="C1204" s="891"/>
      <c r="D1204" s="891"/>
      <c r="E1204" s="891" t="s">
        <v>972</v>
      </c>
      <c r="F1204" s="891"/>
      <c r="G1204" s="891"/>
      <c r="H1204" s="891"/>
      <c r="I1204" s="890" t="s">
        <v>680</v>
      </c>
      <c r="J1204" s="889"/>
    </row>
    <row r="1205" spans="2:10" ht="23.1" customHeight="1">
      <c r="B1205" s="892"/>
      <c r="C1205" s="891"/>
      <c r="D1205" s="891"/>
      <c r="E1205" s="891" t="s">
        <v>970</v>
      </c>
      <c r="F1205" s="891"/>
      <c r="G1205" s="891"/>
      <c r="H1205" s="891"/>
      <c r="I1205" s="890" t="s">
        <v>673</v>
      </c>
      <c r="J1205" s="889"/>
    </row>
    <row r="1206" spans="2:10" ht="23.1" customHeight="1">
      <c r="B1206" s="892"/>
      <c r="C1206" s="891"/>
      <c r="D1206" s="891"/>
      <c r="E1206" s="891" t="s">
        <v>2222</v>
      </c>
      <c r="F1206" s="891"/>
      <c r="G1206" s="891"/>
      <c r="H1206" s="891"/>
      <c r="I1206" s="890" t="s">
        <v>3297</v>
      </c>
      <c r="J1206" s="889"/>
    </row>
    <row r="1207" spans="2:10" ht="23.1" customHeight="1">
      <c r="B1207" s="892"/>
      <c r="C1207" s="891"/>
      <c r="D1207" s="891"/>
      <c r="E1207" s="891" t="s">
        <v>1613</v>
      </c>
      <c r="F1207" s="891"/>
      <c r="G1207" s="891"/>
      <c r="H1207" s="891"/>
      <c r="I1207" s="890"/>
      <c r="J1207" s="889"/>
    </row>
    <row r="1208" spans="2:10" ht="57" customHeight="1">
      <c r="B1208" s="892"/>
      <c r="C1208" s="891"/>
      <c r="D1208" s="891"/>
      <c r="E1208" s="891"/>
      <c r="F1208" s="891"/>
      <c r="G1208" s="891"/>
      <c r="H1208" s="891"/>
      <c r="I1208" s="890" t="s">
        <v>3298</v>
      </c>
      <c r="J1208" s="889"/>
    </row>
    <row r="1209" spans="2:10" ht="33.950000000000003" customHeight="1">
      <c r="B1209" s="892"/>
      <c r="C1209" s="891"/>
      <c r="D1209" s="891"/>
      <c r="E1209" s="891"/>
      <c r="F1209" s="891"/>
      <c r="G1209" s="891"/>
      <c r="H1209" s="891"/>
      <c r="I1209" s="890" t="s">
        <v>2221</v>
      </c>
      <c r="J1209" s="889"/>
    </row>
    <row r="1210" spans="2:10" ht="33.950000000000003" customHeight="1">
      <c r="B1210" s="892"/>
      <c r="C1210" s="891"/>
      <c r="D1210" s="891"/>
      <c r="E1210" s="891"/>
      <c r="F1210" s="891"/>
      <c r="G1210" s="891"/>
      <c r="H1210" s="891"/>
      <c r="I1210" s="890" t="s">
        <v>2220</v>
      </c>
      <c r="J1210" s="889"/>
    </row>
    <row r="1211" spans="2:10" ht="23.1" customHeight="1">
      <c r="B1211" s="896"/>
      <c r="C1211" s="895"/>
      <c r="D1211" s="895"/>
      <c r="E1211" s="895"/>
      <c r="F1211" s="895"/>
      <c r="G1211" s="895"/>
      <c r="H1211" s="895"/>
      <c r="I1211" s="894" t="s">
        <v>2219</v>
      </c>
      <c r="J1211" s="893"/>
    </row>
    <row r="1212" spans="2:10" ht="23.1" customHeight="1">
      <c r="B1212" s="903"/>
      <c r="C1212" s="902"/>
      <c r="D1212" s="902" t="s">
        <v>2218</v>
      </c>
      <c r="E1212" s="902"/>
      <c r="F1212" s="902"/>
      <c r="G1212" s="902"/>
      <c r="H1212" s="902"/>
      <c r="I1212" s="901"/>
      <c r="J1212" s="900"/>
    </row>
    <row r="1213" spans="2:10" ht="23.1" customHeight="1">
      <c r="B1213" s="892"/>
      <c r="C1213" s="891"/>
      <c r="D1213" s="891"/>
      <c r="E1213" s="891" t="s">
        <v>972</v>
      </c>
      <c r="F1213" s="891"/>
      <c r="G1213" s="891"/>
      <c r="H1213" s="891"/>
      <c r="I1213" s="890" t="s">
        <v>2217</v>
      </c>
      <c r="J1213" s="889"/>
    </row>
    <row r="1214" spans="2:10" ht="23.1" customHeight="1">
      <c r="B1214" s="892"/>
      <c r="C1214" s="891"/>
      <c r="D1214" s="891"/>
      <c r="E1214" s="891" t="s">
        <v>970</v>
      </c>
      <c r="F1214" s="891"/>
      <c r="G1214" s="891"/>
      <c r="H1214" s="891"/>
      <c r="I1214" s="890" t="s">
        <v>1563</v>
      </c>
      <c r="J1214" s="889"/>
    </row>
    <row r="1215" spans="2:10" ht="23.1" customHeight="1">
      <c r="B1215" s="892"/>
      <c r="C1215" s="891"/>
      <c r="D1215" s="891"/>
      <c r="E1215" s="891" t="s">
        <v>1413</v>
      </c>
      <c r="F1215" s="891"/>
      <c r="G1215" s="891"/>
      <c r="H1215" s="891"/>
      <c r="I1215" s="890"/>
      <c r="J1215" s="889"/>
    </row>
    <row r="1216" spans="2:10" ht="23.1" customHeight="1">
      <c r="B1216" s="892"/>
      <c r="C1216" s="891"/>
      <c r="D1216" s="891"/>
      <c r="E1216" s="891"/>
      <c r="F1216" s="891" t="s">
        <v>1715</v>
      </c>
      <c r="G1216" s="891"/>
      <c r="H1216" s="891"/>
      <c r="I1216" s="890" t="s">
        <v>1713</v>
      </c>
      <c r="J1216" s="889"/>
    </row>
    <row r="1217" spans="2:10" ht="23.1" customHeight="1">
      <c r="B1217" s="892"/>
      <c r="C1217" s="891"/>
      <c r="D1217" s="891"/>
      <c r="E1217" s="891"/>
      <c r="F1217" s="891" t="s">
        <v>1714</v>
      </c>
      <c r="G1217" s="891"/>
      <c r="H1217" s="891"/>
      <c r="I1217" s="890" t="s">
        <v>1713</v>
      </c>
      <c r="J1217" s="889"/>
    </row>
    <row r="1218" spans="2:10" ht="23.1" customHeight="1">
      <c r="B1218" s="892"/>
      <c r="C1218" s="891"/>
      <c r="D1218" s="891"/>
      <c r="E1218" s="891"/>
      <c r="F1218" s="891" t="s">
        <v>1712</v>
      </c>
      <c r="G1218" s="891"/>
      <c r="H1218" s="891"/>
      <c r="I1218" s="890" t="s">
        <v>680</v>
      </c>
      <c r="J1218" s="889"/>
    </row>
    <row r="1219" spans="2:10" ht="23.1" customHeight="1">
      <c r="B1219" s="892"/>
      <c r="C1219" s="891"/>
      <c r="D1219" s="891"/>
      <c r="E1219" s="891"/>
      <c r="F1219" s="891" t="s">
        <v>1711</v>
      </c>
      <c r="G1219" s="891"/>
      <c r="H1219" s="891"/>
      <c r="I1219" s="890"/>
      <c r="J1219" s="889"/>
    </row>
    <row r="1220" spans="2:10" ht="23.1" customHeight="1">
      <c r="B1220" s="892"/>
      <c r="C1220" s="891"/>
      <c r="D1220" s="891"/>
      <c r="E1220" s="891"/>
      <c r="F1220" s="891"/>
      <c r="G1220" s="891" t="s">
        <v>3299</v>
      </c>
      <c r="H1220" s="891"/>
      <c r="I1220" s="890" t="s">
        <v>3300</v>
      </c>
      <c r="J1220" s="889"/>
    </row>
    <row r="1221" spans="2:10" ht="23.1" customHeight="1">
      <c r="B1221" s="892"/>
      <c r="C1221" s="891"/>
      <c r="D1221" s="891"/>
      <c r="E1221" s="891"/>
      <c r="F1221" s="891"/>
      <c r="G1221" s="891" t="s">
        <v>3301</v>
      </c>
      <c r="H1221" s="891"/>
      <c r="I1221" s="890" t="s">
        <v>3302</v>
      </c>
      <c r="J1221" s="889"/>
    </row>
    <row r="1222" spans="2:10" ht="26.1" customHeight="1">
      <c r="B1222" s="892"/>
      <c r="C1222" s="891"/>
      <c r="D1222" s="891"/>
      <c r="E1222" s="891"/>
      <c r="F1222" s="891" t="s">
        <v>1709</v>
      </c>
      <c r="G1222" s="891"/>
      <c r="H1222" s="891"/>
      <c r="I1222" s="890" t="s">
        <v>5160</v>
      </c>
      <c r="J1222" s="889"/>
    </row>
    <row r="1223" spans="2:10" ht="23.1" customHeight="1">
      <c r="B1223" s="892"/>
      <c r="C1223" s="891"/>
      <c r="D1223" s="891"/>
      <c r="E1223" s="891"/>
      <c r="F1223" s="891" t="s">
        <v>2216</v>
      </c>
      <c r="G1223" s="891"/>
      <c r="H1223" s="891"/>
      <c r="I1223" s="890"/>
      <c r="J1223" s="889"/>
    </row>
    <row r="1224" spans="2:10" ht="26.1" customHeight="1">
      <c r="B1224" s="892"/>
      <c r="C1224" s="891"/>
      <c r="D1224" s="891"/>
      <c r="E1224" s="891"/>
      <c r="F1224" s="891"/>
      <c r="G1224" s="891" t="s">
        <v>2215</v>
      </c>
      <c r="H1224" s="891"/>
      <c r="I1224" s="890" t="s">
        <v>5161</v>
      </c>
      <c r="J1224" s="889"/>
    </row>
    <row r="1225" spans="2:10" ht="26.1" customHeight="1">
      <c r="B1225" s="892"/>
      <c r="C1225" s="891"/>
      <c r="D1225" s="891"/>
      <c r="E1225" s="891"/>
      <c r="F1225" s="891"/>
      <c r="G1225" s="891" t="s">
        <v>2214</v>
      </c>
      <c r="H1225" s="891"/>
      <c r="I1225" s="890" t="s">
        <v>5789</v>
      </c>
      <c r="J1225" s="889"/>
    </row>
    <row r="1226" spans="2:10" ht="23.1" customHeight="1">
      <c r="B1226" s="892"/>
      <c r="C1226" s="891"/>
      <c r="D1226" s="891"/>
      <c r="E1226" s="891"/>
      <c r="F1226" s="891" t="s">
        <v>2213</v>
      </c>
      <c r="G1226" s="891"/>
      <c r="H1226" s="891"/>
      <c r="I1226" s="890"/>
      <c r="J1226" s="889"/>
    </row>
    <row r="1227" spans="2:10" ht="23.1" customHeight="1">
      <c r="B1227" s="892"/>
      <c r="C1227" s="891"/>
      <c r="D1227" s="891"/>
      <c r="E1227" s="891"/>
      <c r="F1227" s="891"/>
      <c r="G1227" s="891" t="s">
        <v>2212</v>
      </c>
      <c r="H1227" s="891"/>
      <c r="I1227" s="890" t="s">
        <v>680</v>
      </c>
      <c r="J1227" s="889"/>
    </row>
    <row r="1228" spans="2:10" ht="23.1" customHeight="1">
      <c r="B1228" s="892"/>
      <c r="C1228" s="891"/>
      <c r="D1228" s="891"/>
      <c r="E1228" s="891"/>
      <c r="F1228" s="891"/>
      <c r="G1228" s="891" t="s">
        <v>2211</v>
      </c>
      <c r="H1228" s="891"/>
      <c r="I1228" s="890" t="s">
        <v>680</v>
      </c>
      <c r="J1228" s="889"/>
    </row>
    <row r="1229" spans="2:10" ht="23.1" customHeight="1">
      <c r="B1229" s="892"/>
      <c r="C1229" s="891"/>
      <c r="D1229" s="891"/>
      <c r="E1229" s="891"/>
      <c r="F1229" s="891" t="s">
        <v>1706</v>
      </c>
      <c r="G1229" s="891"/>
      <c r="H1229" s="891"/>
      <c r="I1229" s="890" t="s">
        <v>965</v>
      </c>
      <c r="J1229" s="889"/>
    </row>
    <row r="1230" spans="2:10" ht="23.1" customHeight="1">
      <c r="B1230" s="892"/>
      <c r="C1230" s="891"/>
      <c r="D1230" s="891"/>
      <c r="E1230" s="891"/>
      <c r="F1230" s="891" t="s">
        <v>2210</v>
      </c>
      <c r="G1230" s="891"/>
      <c r="H1230" s="891"/>
      <c r="I1230" s="890" t="s">
        <v>965</v>
      </c>
      <c r="J1230" s="889"/>
    </row>
    <row r="1231" spans="2:10" ht="23.1" customHeight="1">
      <c r="B1231" s="892"/>
      <c r="C1231" s="891"/>
      <c r="D1231" s="891"/>
      <c r="E1231" s="891"/>
      <c r="F1231" s="891" t="s">
        <v>2209</v>
      </c>
      <c r="G1231" s="891"/>
      <c r="H1231" s="891"/>
      <c r="I1231" s="1170" t="s">
        <v>965</v>
      </c>
      <c r="J1231" s="889"/>
    </row>
    <row r="1232" spans="2:10" ht="23.1" customHeight="1">
      <c r="B1232" s="892"/>
      <c r="C1232" s="891"/>
      <c r="D1232" s="891"/>
      <c r="E1232" s="891"/>
      <c r="F1232" s="891" t="s">
        <v>1705</v>
      </c>
      <c r="G1232" s="891"/>
      <c r="H1232" s="891"/>
      <c r="I1232" s="890"/>
      <c r="J1232" s="889"/>
    </row>
    <row r="1233" spans="2:10" ht="33.950000000000003" customHeight="1">
      <c r="B1233" s="892"/>
      <c r="C1233" s="891"/>
      <c r="D1233" s="891"/>
      <c r="E1233" s="891"/>
      <c r="F1233" s="891"/>
      <c r="G1233" s="891"/>
      <c r="H1233" s="891"/>
      <c r="I1233" s="1271" t="s">
        <v>5162</v>
      </c>
      <c r="J1233" s="889"/>
    </row>
    <row r="1234" spans="2:10" ht="23.1" customHeight="1">
      <c r="B1234" s="892"/>
      <c r="C1234" s="891"/>
      <c r="D1234" s="891"/>
      <c r="E1234" s="891"/>
      <c r="F1234" s="891" t="s">
        <v>1704</v>
      </c>
      <c r="G1234" s="891"/>
      <c r="H1234" s="891"/>
      <c r="I1234" s="890" t="s">
        <v>3303</v>
      </c>
      <c r="J1234" s="889"/>
    </row>
    <row r="1235" spans="2:10" ht="33.950000000000003" customHeight="1">
      <c r="B1235" s="892"/>
      <c r="C1235" s="891"/>
      <c r="D1235" s="891"/>
      <c r="E1235" s="891"/>
      <c r="F1235" s="891" t="s">
        <v>3528</v>
      </c>
      <c r="G1235" s="891"/>
      <c r="H1235" s="891"/>
      <c r="I1235" s="890" t="s">
        <v>2208</v>
      </c>
      <c r="J1235" s="889"/>
    </row>
    <row r="1236" spans="2:10" ht="33.950000000000003" customHeight="1">
      <c r="B1236" s="892"/>
      <c r="C1236" s="891"/>
      <c r="D1236" s="891"/>
      <c r="E1236" s="891"/>
      <c r="F1236" s="891" t="s">
        <v>1700</v>
      </c>
      <c r="G1236" s="891"/>
      <c r="H1236" s="891"/>
      <c r="I1236" s="890" t="s">
        <v>2207</v>
      </c>
      <c r="J1236" s="889"/>
    </row>
    <row r="1237" spans="2:10" ht="23.1" customHeight="1">
      <c r="B1237" s="892"/>
      <c r="C1237" s="891"/>
      <c r="D1237" s="891"/>
      <c r="E1237" s="891"/>
      <c r="F1237" s="891" t="s">
        <v>1699</v>
      </c>
      <c r="G1237" s="891"/>
      <c r="H1237" s="891"/>
      <c r="I1237" s="890" t="s">
        <v>2206</v>
      </c>
      <c r="J1237" s="889"/>
    </row>
    <row r="1238" spans="2:10" ht="23.1" customHeight="1">
      <c r="B1238" s="892"/>
      <c r="C1238" s="891"/>
      <c r="D1238" s="891"/>
      <c r="E1238" s="891"/>
      <c r="F1238" s="891" t="s">
        <v>2205</v>
      </c>
      <c r="G1238" s="891"/>
      <c r="H1238" s="891"/>
      <c r="I1238" s="890" t="s">
        <v>2204</v>
      </c>
      <c r="J1238" s="889"/>
    </row>
    <row r="1239" spans="2:10" ht="45.95" customHeight="1">
      <c r="B1239" s="892"/>
      <c r="C1239" s="891"/>
      <c r="D1239" s="891"/>
      <c r="E1239" s="891" t="s">
        <v>959</v>
      </c>
      <c r="F1239" s="891"/>
      <c r="G1239" s="891"/>
      <c r="H1239" s="891"/>
      <c r="I1239" s="890" t="s">
        <v>2203</v>
      </c>
      <c r="J1239" s="889"/>
    </row>
    <row r="1240" spans="2:10" ht="23.1" customHeight="1">
      <c r="B1240" s="892"/>
      <c r="C1240" s="891"/>
      <c r="D1240" s="891"/>
      <c r="E1240" s="891" t="s">
        <v>957</v>
      </c>
      <c r="F1240" s="891"/>
      <c r="G1240" s="891"/>
      <c r="H1240" s="891"/>
      <c r="I1240" s="890"/>
      <c r="J1240" s="889"/>
    </row>
    <row r="1241" spans="2:10" ht="80.099999999999994" customHeight="1">
      <c r="B1241" s="892"/>
      <c r="C1241" s="891"/>
      <c r="D1241" s="891"/>
      <c r="E1241" s="891"/>
      <c r="F1241" s="891"/>
      <c r="G1241" s="891"/>
      <c r="H1241" s="891"/>
      <c r="I1241" s="890" t="s">
        <v>3304</v>
      </c>
      <c r="J1241" s="889"/>
    </row>
    <row r="1242" spans="2:10" ht="45.95" customHeight="1">
      <c r="B1242" s="892"/>
      <c r="C1242" s="891"/>
      <c r="D1242" s="891"/>
      <c r="E1242" s="891"/>
      <c r="F1242" s="891"/>
      <c r="G1242" s="891"/>
      <c r="H1242" s="891"/>
      <c r="I1242" s="890" t="s">
        <v>3305</v>
      </c>
      <c r="J1242" s="889"/>
    </row>
    <row r="1243" spans="2:10" ht="57" customHeight="1">
      <c r="B1243" s="892"/>
      <c r="C1243" s="891"/>
      <c r="D1243" s="891"/>
      <c r="E1243" s="891"/>
      <c r="F1243" s="891"/>
      <c r="G1243" s="891"/>
      <c r="H1243" s="891"/>
      <c r="I1243" s="890" t="s">
        <v>3306</v>
      </c>
      <c r="J1243" s="889"/>
    </row>
    <row r="1244" spans="2:10" ht="23.1" customHeight="1">
      <c r="B1244" s="892"/>
      <c r="C1244" s="891"/>
      <c r="D1244" s="891"/>
      <c r="E1244" s="891"/>
      <c r="F1244" s="891"/>
      <c r="G1244" s="891"/>
      <c r="H1244" s="891"/>
      <c r="I1244" s="890" t="s">
        <v>3307</v>
      </c>
      <c r="J1244" s="889"/>
    </row>
    <row r="1245" spans="2:10" ht="57" customHeight="1">
      <c r="B1245" s="892"/>
      <c r="C1245" s="891"/>
      <c r="D1245" s="891"/>
      <c r="E1245" s="891"/>
      <c r="F1245" s="891"/>
      <c r="G1245" s="891"/>
      <c r="H1245" s="891"/>
      <c r="I1245" s="890" t="s">
        <v>6192</v>
      </c>
      <c r="J1245" s="889"/>
    </row>
    <row r="1246" spans="2:10" ht="33.950000000000003" customHeight="1">
      <c r="B1246" s="892"/>
      <c r="C1246" s="891"/>
      <c r="D1246" s="891"/>
      <c r="E1246" s="891"/>
      <c r="F1246" s="891"/>
      <c r="G1246" s="891"/>
      <c r="H1246" s="891"/>
      <c r="I1246" s="890" t="s">
        <v>3309</v>
      </c>
      <c r="J1246" s="889"/>
    </row>
    <row r="1247" spans="2:10" ht="33.950000000000003" customHeight="1">
      <c r="B1247" s="892"/>
      <c r="C1247" s="891"/>
      <c r="D1247" s="891"/>
      <c r="E1247" s="891"/>
      <c r="F1247" s="891"/>
      <c r="G1247" s="891"/>
      <c r="H1247" s="891"/>
      <c r="I1247" s="890" t="s">
        <v>3310</v>
      </c>
      <c r="J1247" s="889"/>
    </row>
    <row r="1248" spans="2:10" ht="33.950000000000003" customHeight="1">
      <c r="B1248" s="892"/>
      <c r="C1248" s="891"/>
      <c r="D1248" s="891"/>
      <c r="E1248" s="891"/>
      <c r="F1248" s="891"/>
      <c r="G1248" s="891"/>
      <c r="H1248" s="891"/>
      <c r="I1248" s="890" t="s">
        <v>3311</v>
      </c>
      <c r="J1248" s="889"/>
    </row>
    <row r="1249" spans="2:10" ht="33.950000000000003" customHeight="1">
      <c r="B1249" s="892"/>
      <c r="C1249" s="891"/>
      <c r="D1249" s="891"/>
      <c r="E1249" s="891"/>
      <c r="F1249" s="891"/>
      <c r="G1249" s="891"/>
      <c r="H1249" s="891"/>
      <c r="I1249" s="890" t="s">
        <v>3312</v>
      </c>
      <c r="J1249" s="889"/>
    </row>
    <row r="1250" spans="2:10" ht="90.95" customHeight="1">
      <c r="B1250" s="892"/>
      <c r="C1250" s="891"/>
      <c r="D1250" s="891"/>
      <c r="E1250" s="891"/>
      <c r="F1250" s="891"/>
      <c r="G1250" s="891"/>
      <c r="H1250" s="891"/>
      <c r="I1250" s="890" t="s">
        <v>3313</v>
      </c>
      <c r="J1250" s="889"/>
    </row>
    <row r="1251" spans="2:10" ht="33.950000000000003" customHeight="1">
      <c r="B1251" s="892"/>
      <c r="C1251" s="891"/>
      <c r="D1251" s="891"/>
      <c r="E1251" s="891"/>
      <c r="F1251" s="891"/>
      <c r="G1251" s="891"/>
      <c r="H1251" s="891"/>
      <c r="I1251" s="890" t="s">
        <v>3314</v>
      </c>
      <c r="J1251" s="889"/>
    </row>
    <row r="1252" spans="2:10" ht="45.95" customHeight="1">
      <c r="B1252" s="892"/>
      <c r="C1252" s="891"/>
      <c r="D1252" s="891"/>
      <c r="E1252" s="891"/>
      <c r="F1252" s="891"/>
      <c r="G1252" s="891"/>
      <c r="H1252" s="891"/>
      <c r="I1252" s="890" t="s">
        <v>3315</v>
      </c>
      <c r="J1252" s="889"/>
    </row>
    <row r="1253" spans="2:10" ht="45.95" customHeight="1">
      <c r="B1253" s="896"/>
      <c r="C1253" s="895"/>
      <c r="D1253" s="895"/>
      <c r="E1253" s="895"/>
      <c r="F1253" s="895"/>
      <c r="G1253" s="895"/>
      <c r="H1253" s="895"/>
      <c r="I1253" s="894" t="s">
        <v>3316</v>
      </c>
      <c r="J1253" s="893"/>
    </row>
    <row r="1254" spans="2:10" ht="23.1" customHeight="1">
      <c r="B1254" s="903"/>
      <c r="C1254" s="902"/>
      <c r="D1254" s="902" t="s">
        <v>3317</v>
      </c>
      <c r="E1254" s="902"/>
      <c r="F1254" s="902"/>
      <c r="G1254" s="902"/>
      <c r="H1254" s="902"/>
      <c r="I1254" s="901"/>
      <c r="J1254" s="900"/>
    </row>
    <row r="1255" spans="2:10" ht="123.95" customHeight="1">
      <c r="B1255" s="892"/>
      <c r="C1255" s="891"/>
      <c r="D1255" s="891"/>
      <c r="E1255" s="891"/>
      <c r="F1255" s="891"/>
      <c r="G1255" s="891"/>
      <c r="H1255" s="891"/>
      <c r="I1255" s="890" t="s">
        <v>5163</v>
      </c>
      <c r="J1255" s="889"/>
    </row>
    <row r="1256" spans="2:10" ht="23.1" customHeight="1">
      <c r="B1256" s="892"/>
      <c r="C1256" s="891"/>
      <c r="D1256" s="891"/>
      <c r="E1256" s="891" t="s">
        <v>972</v>
      </c>
      <c r="F1256" s="891"/>
      <c r="G1256" s="891"/>
      <c r="H1256" s="891"/>
      <c r="I1256" s="890" t="s">
        <v>680</v>
      </c>
      <c r="J1256" s="889"/>
    </row>
    <row r="1257" spans="2:10" ht="23.1" customHeight="1">
      <c r="B1257" s="892"/>
      <c r="C1257" s="891"/>
      <c r="D1257" s="891"/>
      <c r="E1257" s="891" t="s">
        <v>970</v>
      </c>
      <c r="F1257" s="891"/>
      <c r="G1257" s="891"/>
      <c r="H1257" s="891"/>
      <c r="I1257" s="890" t="s">
        <v>5790</v>
      </c>
      <c r="J1257" s="889"/>
    </row>
    <row r="1258" spans="2:10" ht="23.1" customHeight="1">
      <c r="B1258" s="892"/>
      <c r="C1258" s="891"/>
      <c r="D1258" s="891"/>
      <c r="E1258" s="891" t="s">
        <v>2202</v>
      </c>
      <c r="F1258" s="891"/>
      <c r="G1258" s="891"/>
      <c r="H1258" s="891"/>
      <c r="I1258" s="890" t="s">
        <v>2201</v>
      </c>
      <c r="J1258" s="889"/>
    </row>
    <row r="1259" spans="2:10" ht="45.95" customHeight="1">
      <c r="B1259" s="892"/>
      <c r="C1259" s="891"/>
      <c r="D1259" s="891"/>
      <c r="E1259" s="891" t="s">
        <v>2200</v>
      </c>
      <c r="F1259" s="891"/>
      <c r="G1259" s="891"/>
      <c r="H1259" s="891"/>
      <c r="I1259" s="890" t="s">
        <v>5164</v>
      </c>
      <c r="J1259" s="889"/>
    </row>
    <row r="1260" spans="2:10" ht="23.1" customHeight="1">
      <c r="B1260" s="892"/>
      <c r="C1260" s="891"/>
      <c r="D1260" s="891"/>
      <c r="E1260" s="891" t="s">
        <v>957</v>
      </c>
      <c r="F1260" s="891"/>
      <c r="G1260" s="891"/>
      <c r="H1260" s="891"/>
      <c r="I1260" s="890"/>
      <c r="J1260" s="889"/>
    </row>
    <row r="1261" spans="2:10" ht="113.1" customHeight="1">
      <c r="B1261" s="892"/>
      <c r="C1261" s="891"/>
      <c r="D1261" s="891"/>
      <c r="E1261" s="891"/>
      <c r="F1261" s="891"/>
      <c r="G1261" s="891"/>
      <c r="H1261" s="891"/>
      <c r="I1261" s="890" t="s">
        <v>5791</v>
      </c>
      <c r="J1261" s="889"/>
    </row>
    <row r="1262" spans="2:10" ht="80.099999999999994" customHeight="1">
      <c r="B1262" s="892"/>
      <c r="C1262" s="891"/>
      <c r="D1262" s="891"/>
      <c r="E1262" s="891"/>
      <c r="F1262" s="891"/>
      <c r="G1262" s="891"/>
      <c r="H1262" s="891"/>
      <c r="I1262" s="890" t="s">
        <v>6193</v>
      </c>
      <c r="J1262" s="889"/>
    </row>
    <row r="1263" spans="2:10" ht="33.950000000000003" customHeight="1">
      <c r="B1263" s="892"/>
      <c r="C1263" s="891"/>
      <c r="D1263" s="891"/>
      <c r="E1263" s="891"/>
      <c r="F1263" s="891"/>
      <c r="G1263" s="891"/>
      <c r="H1263" s="891"/>
      <c r="I1263" s="890" t="s">
        <v>3318</v>
      </c>
      <c r="J1263" s="889"/>
    </row>
    <row r="1264" spans="2:10" ht="80.099999999999994" customHeight="1">
      <c r="B1264" s="892"/>
      <c r="C1264" s="891"/>
      <c r="D1264" s="891"/>
      <c r="E1264" s="891"/>
      <c r="F1264" s="891"/>
      <c r="G1264" s="891"/>
      <c r="H1264" s="891"/>
      <c r="I1264" s="890" t="s">
        <v>3319</v>
      </c>
      <c r="J1264" s="889"/>
    </row>
    <row r="1265" spans="2:10" ht="23.1" customHeight="1">
      <c r="B1265" s="892"/>
      <c r="C1265" s="891"/>
      <c r="D1265" s="891"/>
      <c r="E1265" s="891"/>
      <c r="F1265" s="891"/>
      <c r="G1265" s="891"/>
      <c r="H1265" s="891"/>
      <c r="I1265" s="890" t="s">
        <v>6194</v>
      </c>
      <c r="J1265" s="889"/>
    </row>
    <row r="1266" spans="2:10" ht="23.1" customHeight="1">
      <c r="B1266" s="892"/>
      <c r="C1266" s="891"/>
      <c r="D1266" s="891"/>
      <c r="E1266" s="891"/>
      <c r="F1266" s="891"/>
      <c r="G1266" s="891"/>
      <c r="H1266" s="891"/>
      <c r="I1266" s="890" t="s">
        <v>5792</v>
      </c>
      <c r="J1266" s="889"/>
    </row>
    <row r="1267" spans="2:10" ht="33.950000000000003" customHeight="1">
      <c r="B1267" s="892"/>
      <c r="C1267" s="891"/>
      <c r="D1267" s="891"/>
      <c r="E1267" s="891"/>
      <c r="F1267" s="891"/>
      <c r="G1267" s="891"/>
      <c r="H1267" s="891"/>
      <c r="I1267" s="890" t="s">
        <v>5793</v>
      </c>
      <c r="J1267" s="889"/>
    </row>
    <row r="1268" spans="2:10" ht="45.95" customHeight="1">
      <c r="B1268" s="892"/>
      <c r="C1268" s="891"/>
      <c r="D1268" s="891"/>
      <c r="E1268" s="891"/>
      <c r="F1268" s="891"/>
      <c r="G1268" s="891"/>
      <c r="H1268" s="891"/>
      <c r="I1268" s="890" t="s">
        <v>5794</v>
      </c>
      <c r="J1268" s="889"/>
    </row>
    <row r="1269" spans="2:10" ht="123.95" customHeight="1">
      <c r="B1269" s="896"/>
      <c r="C1269" s="895"/>
      <c r="D1269" s="895"/>
      <c r="E1269" s="895"/>
      <c r="F1269" s="895"/>
      <c r="G1269" s="895"/>
      <c r="H1269" s="895"/>
      <c r="I1269" s="894" t="s">
        <v>6195</v>
      </c>
      <c r="J1269" s="893"/>
    </row>
    <row r="1270" spans="2:10" ht="23.1" customHeight="1">
      <c r="B1270" s="903"/>
      <c r="C1270" s="902"/>
      <c r="D1270" s="902" t="s">
        <v>2199</v>
      </c>
      <c r="E1270" s="902"/>
      <c r="F1270" s="902"/>
      <c r="G1270" s="902"/>
      <c r="H1270" s="902"/>
      <c r="I1270" s="901"/>
      <c r="J1270" s="900"/>
    </row>
    <row r="1271" spans="2:10" ht="23.1" customHeight="1">
      <c r="B1271" s="892"/>
      <c r="C1271" s="891"/>
      <c r="D1271" s="891"/>
      <c r="E1271" s="891" t="s">
        <v>972</v>
      </c>
      <c r="F1271" s="891"/>
      <c r="G1271" s="891"/>
      <c r="H1271" s="891"/>
      <c r="I1271" s="890" t="s">
        <v>680</v>
      </c>
      <c r="J1271" s="889"/>
    </row>
    <row r="1272" spans="2:10" ht="23.1" customHeight="1">
      <c r="B1272" s="892"/>
      <c r="C1272" s="891"/>
      <c r="D1272" s="891"/>
      <c r="E1272" s="891" t="s">
        <v>970</v>
      </c>
      <c r="F1272" s="891"/>
      <c r="G1272" s="891"/>
      <c r="H1272" s="891"/>
      <c r="I1272" s="890" t="s">
        <v>1439</v>
      </c>
      <c r="J1272" s="889"/>
    </row>
    <row r="1273" spans="2:10" ht="23.1" customHeight="1">
      <c r="B1273" s="892"/>
      <c r="C1273" s="891"/>
      <c r="D1273" s="891"/>
      <c r="E1273" s="891" t="s">
        <v>1413</v>
      </c>
      <c r="F1273" s="891"/>
      <c r="G1273" s="891"/>
      <c r="H1273" s="891"/>
      <c r="I1273" s="890"/>
      <c r="J1273" s="889"/>
    </row>
    <row r="1274" spans="2:10" ht="23.1" customHeight="1">
      <c r="B1274" s="892"/>
      <c r="C1274" s="891"/>
      <c r="D1274" s="891"/>
      <c r="E1274" s="891"/>
      <c r="F1274" s="891" t="s">
        <v>670</v>
      </c>
      <c r="G1274" s="891"/>
      <c r="H1274" s="891"/>
      <c r="I1274" s="890" t="s">
        <v>680</v>
      </c>
      <c r="J1274" s="889"/>
    </row>
    <row r="1275" spans="2:10" ht="23.1" customHeight="1">
      <c r="B1275" s="892"/>
      <c r="C1275" s="891"/>
      <c r="D1275" s="891"/>
      <c r="E1275" s="891"/>
      <c r="F1275" s="891" t="s">
        <v>1161</v>
      </c>
      <c r="G1275" s="891"/>
      <c r="H1275" s="891"/>
      <c r="I1275" s="890" t="s">
        <v>703</v>
      </c>
      <c r="J1275" s="889"/>
    </row>
    <row r="1276" spans="2:10" ht="26.1" customHeight="1">
      <c r="B1276" s="892"/>
      <c r="C1276" s="891"/>
      <c r="D1276" s="891"/>
      <c r="E1276" s="891"/>
      <c r="F1276" s="891" t="s">
        <v>1615</v>
      </c>
      <c r="G1276" s="891"/>
      <c r="H1276" s="891"/>
      <c r="I1276" s="890" t="s">
        <v>5165</v>
      </c>
      <c r="J1276" s="889"/>
    </row>
    <row r="1277" spans="2:10" ht="23.1" customHeight="1">
      <c r="B1277" s="892"/>
      <c r="C1277" s="891"/>
      <c r="D1277" s="891"/>
      <c r="E1277" s="891"/>
      <c r="F1277" s="891" t="s">
        <v>1433</v>
      </c>
      <c r="G1277" s="891"/>
      <c r="H1277" s="891"/>
      <c r="I1277" s="890" t="s">
        <v>680</v>
      </c>
      <c r="J1277" s="889"/>
    </row>
    <row r="1278" spans="2:10" ht="23.1" customHeight="1">
      <c r="B1278" s="892"/>
      <c r="C1278" s="891"/>
      <c r="D1278" s="891"/>
      <c r="E1278" s="891"/>
      <c r="F1278" s="891" t="s">
        <v>1432</v>
      </c>
      <c r="G1278" s="891"/>
      <c r="H1278" s="891"/>
      <c r="I1278" s="890" t="s">
        <v>1411</v>
      </c>
      <c r="J1278" s="889"/>
    </row>
    <row r="1279" spans="2:10" ht="23.1" customHeight="1">
      <c r="B1279" s="892"/>
      <c r="C1279" s="891"/>
      <c r="D1279" s="891"/>
      <c r="E1279" s="891"/>
      <c r="F1279" s="891"/>
      <c r="G1279" s="891"/>
      <c r="H1279" s="891"/>
      <c r="I1279" s="890" t="s">
        <v>1410</v>
      </c>
      <c r="J1279" s="889"/>
    </row>
    <row r="1280" spans="2:10" ht="23.1" customHeight="1">
      <c r="B1280" s="892"/>
      <c r="C1280" s="891"/>
      <c r="D1280" s="891"/>
      <c r="E1280" s="891"/>
      <c r="F1280" s="891"/>
      <c r="G1280" s="891"/>
      <c r="H1280" s="891"/>
      <c r="I1280" s="890" t="s">
        <v>1409</v>
      </c>
      <c r="J1280" s="889"/>
    </row>
    <row r="1281" spans="2:10" ht="23.1" customHeight="1">
      <c r="B1281" s="892"/>
      <c r="C1281" s="891"/>
      <c r="D1281" s="891"/>
      <c r="E1281" s="891"/>
      <c r="F1281" s="891" t="s">
        <v>1431</v>
      </c>
      <c r="G1281" s="891"/>
      <c r="H1281" s="891"/>
      <c r="I1281" s="890" t="s">
        <v>1614</v>
      </c>
      <c r="J1281" s="889"/>
    </row>
    <row r="1282" spans="2:10" ht="23.1" customHeight="1">
      <c r="B1282" s="892"/>
      <c r="C1282" s="891"/>
      <c r="D1282" s="891"/>
      <c r="E1282" s="891" t="s">
        <v>1613</v>
      </c>
      <c r="F1282" s="891"/>
      <c r="G1282" s="891"/>
      <c r="H1282" s="891"/>
      <c r="I1282" s="890"/>
      <c r="J1282" s="889"/>
    </row>
    <row r="1283" spans="2:10" ht="57" customHeight="1">
      <c r="B1283" s="892"/>
      <c r="C1283" s="891"/>
      <c r="D1283" s="891"/>
      <c r="E1283" s="891"/>
      <c r="F1283" s="891"/>
      <c r="G1283" s="891"/>
      <c r="H1283" s="891"/>
      <c r="I1283" s="890" t="s">
        <v>5166</v>
      </c>
      <c r="J1283" s="889"/>
    </row>
    <row r="1284" spans="2:10" ht="45.95" customHeight="1">
      <c r="B1284" s="892"/>
      <c r="C1284" s="891"/>
      <c r="D1284" s="891"/>
      <c r="E1284" s="891"/>
      <c r="F1284" s="891"/>
      <c r="G1284" s="891"/>
      <c r="H1284" s="891"/>
      <c r="I1284" s="890" t="s">
        <v>3320</v>
      </c>
      <c r="J1284" s="889"/>
    </row>
    <row r="1285" spans="2:10" ht="33.950000000000003" customHeight="1">
      <c r="B1285" s="892"/>
      <c r="C1285" s="891"/>
      <c r="D1285" s="891"/>
      <c r="E1285" s="891"/>
      <c r="F1285" s="891"/>
      <c r="G1285" s="891"/>
      <c r="H1285" s="891"/>
      <c r="I1285" s="890" t="s">
        <v>3321</v>
      </c>
      <c r="J1285" s="889"/>
    </row>
    <row r="1286" spans="2:10" ht="23.1" customHeight="1">
      <c r="B1286" s="892"/>
      <c r="C1286" s="891"/>
      <c r="D1286" s="891"/>
      <c r="E1286" s="891"/>
      <c r="F1286" s="891"/>
      <c r="G1286" s="891"/>
      <c r="H1286" s="891"/>
      <c r="I1286" s="890" t="s">
        <v>2198</v>
      </c>
      <c r="J1286" s="889"/>
    </row>
    <row r="1287" spans="2:10" ht="33.950000000000003" customHeight="1">
      <c r="B1287" s="892"/>
      <c r="C1287" s="891"/>
      <c r="D1287" s="891"/>
      <c r="E1287" s="891"/>
      <c r="F1287" s="891"/>
      <c r="G1287" s="891"/>
      <c r="H1287" s="891"/>
      <c r="I1287" s="890" t="s">
        <v>2197</v>
      </c>
      <c r="J1287" s="889"/>
    </row>
    <row r="1288" spans="2:10" ht="33.950000000000003" customHeight="1">
      <c r="B1288" s="896"/>
      <c r="C1288" s="895"/>
      <c r="D1288" s="895"/>
      <c r="E1288" s="895"/>
      <c r="F1288" s="895"/>
      <c r="G1288" s="895"/>
      <c r="H1288" s="895"/>
      <c r="I1288" s="894" t="s">
        <v>6196</v>
      </c>
      <c r="J1288" s="893"/>
    </row>
    <row r="1289" spans="2:10" ht="23.1" customHeight="1">
      <c r="B1289" s="903"/>
      <c r="C1289" s="902"/>
      <c r="D1289" s="902" t="s">
        <v>3322</v>
      </c>
      <c r="E1289" s="902"/>
      <c r="F1289" s="902"/>
      <c r="G1289" s="902"/>
      <c r="H1289" s="902"/>
      <c r="I1289" s="901"/>
      <c r="J1289" s="900"/>
    </row>
    <row r="1290" spans="2:10" ht="23.1" customHeight="1">
      <c r="B1290" s="892"/>
      <c r="C1290" s="891"/>
      <c r="D1290" s="891"/>
      <c r="E1290" s="891" t="s">
        <v>972</v>
      </c>
      <c r="F1290" s="891"/>
      <c r="G1290" s="891"/>
      <c r="H1290" s="891"/>
      <c r="I1290" s="890" t="s">
        <v>3323</v>
      </c>
      <c r="J1290" s="889"/>
    </row>
    <row r="1291" spans="2:10" ht="23.1" customHeight="1">
      <c r="B1291" s="892"/>
      <c r="C1291" s="891"/>
      <c r="D1291" s="891"/>
      <c r="E1291" s="891" t="s">
        <v>970</v>
      </c>
      <c r="F1291" s="891"/>
      <c r="G1291" s="891"/>
      <c r="H1291" s="891"/>
      <c r="I1291" s="890" t="s">
        <v>673</v>
      </c>
      <c r="J1291" s="889"/>
    </row>
    <row r="1292" spans="2:10" ht="23.1" customHeight="1">
      <c r="B1292" s="892"/>
      <c r="C1292" s="891"/>
      <c r="D1292" s="891"/>
      <c r="E1292" s="891" t="s">
        <v>1389</v>
      </c>
      <c r="F1292" s="891"/>
      <c r="G1292" s="891"/>
      <c r="H1292" s="891"/>
      <c r="I1292" s="890"/>
      <c r="J1292" s="889"/>
    </row>
    <row r="1293" spans="2:10" ht="23.1" customHeight="1">
      <c r="B1293" s="892"/>
      <c r="C1293" s="891"/>
      <c r="D1293" s="891"/>
      <c r="E1293" s="891"/>
      <c r="F1293" s="891" t="s">
        <v>1388</v>
      </c>
      <c r="G1293" s="891"/>
      <c r="H1293" s="891"/>
      <c r="I1293" s="890" t="s">
        <v>680</v>
      </c>
      <c r="J1293" s="889"/>
    </row>
    <row r="1294" spans="2:10" ht="23.1" customHeight="1">
      <c r="B1294" s="892"/>
      <c r="C1294" s="891"/>
      <c r="D1294" s="891"/>
      <c r="E1294" s="891"/>
      <c r="F1294" s="891" t="s">
        <v>1387</v>
      </c>
      <c r="G1294" s="891"/>
      <c r="H1294" s="891"/>
      <c r="I1294" s="890" t="s">
        <v>1452</v>
      </c>
      <c r="J1294" s="889"/>
    </row>
    <row r="1295" spans="2:10" ht="23.1" customHeight="1">
      <c r="B1295" s="892"/>
      <c r="C1295" s="891"/>
      <c r="D1295" s="891"/>
      <c r="E1295" s="891"/>
      <c r="F1295" s="891"/>
      <c r="G1295" s="891"/>
      <c r="H1295" s="891"/>
      <c r="I1295" s="890" t="s">
        <v>2196</v>
      </c>
      <c r="J1295" s="889"/>
    </row>
    <row r="1296" spans="2:10" ht="23.1" customHeight="1">
      <c r="B1296" s="892"/>
      <c r="C1296" s="891"/>
      <c r="D1296" s="891"/>
      <c r="E1296" s="891"/>
      <c r="F1296" s="891"/>
      <c r="G1296" s="891"/>
      <c r="H1296" s="891"/>
      <c r="I1296" s="890" t="s">
        <v>2195</v>
      </c>
      <c r="J1296" s="889"/>
    </row>
    <row r="1297" spans="2:10" ht="23.1" customHeight="1">
      <c r="B1297" s="892"/>
      <c r="C1297" s="891"/>
      <c r="D1297" s="891"/>
      <c r="E1297" s="891"/>
      <c r="F1297" s="891" t="s">
        <v>1386</v>
      </c>
      <c r="G1297" s="891"/>
      <c r="H1297" s="891"/>
      <c r="I1297" s="890" t="s">
        <v>1385</v>
      </c>
      <c r="J1297" s="889"/>
    </row>
    <row r="1298" spans="2:10" ht="23.1" customHeight="1">
      <c r="B1298" s="892"/>
      <c r="C1298" s="891"/>
      <c r="D1298" s="891"/>
      <c r="E1298" s="891" t="s">
        <v>959</v>
      </c>
      <c r="F1298" s="891"/>
      <c r="G1298" s="891"/>
      <c r="H1298" s="891"/>
      <c r="I1298" s="890" t="s">
        <v>1384</v>
      </c>
      <c r="J1298" s="889"/>
    </row>
    <row r="1299" spans="2:10" ht="23.1" customHeight="1">
      <c r="B1299" s="892"/>
      <c r="C1299" s="891"/>
      <c r="D1299" s="891"/>
      <c r="E1299" s="891" t="s">
        <v>957</v>
      </c>
      <c r="F1299" s="891"/>
      <c r="G1299" s="891"/>
      <c r="H1299" s="891"/>
      <c r="I1299" s="890"/>
      <c r="J1299" s="889"/>
    </row>
    <row r="1300" spans="2:10" ht="45.95" customHeight="1">
      <c r="B1300" s="892"/>
      <c r="C1300" s="891"/>
      <c r="D1300" s="891"/>
      <c r="E1300" s="891"/>
      <c r="F1300" s="891"/>
      <c r="G1300" s="891"/>
      <c r="H1300" s="891"/>
      <c r="I1300" s="890" t="s">
        <v>3324</v>
      </c>
      <c r="J1300" s="889"/>
    </row>
    <row r="1301" spans="2:10" ht="33.950000000000003" customHeight="1">
      <c r="B1301" s="892"/>
      <c r="C1301" s="891"/>
      <c r="D1301" s="891"/>
      <c r="E1301" s="891"/>
      <c r="F1301" s="891"/>
      <c r="G1301" s="891"/>
      <c r="H1301" s="891"/>
      <c r="I1301" s="890" t="s">
        <v>2194</v>
      </c>
      <c r="J1301" s="889"/>
    </row>
    <row r="1302" spans="2:10" ht="33.950000000000003" customHeight="1">
      <c r="B1302" s="892"/>
      <c r="C1302" s="891"/>
      <c r="D1302" s="891"/>
      <c r="E1302" s="891"/>
      <c r="F1302" s="891"/>
      <c r="G1302" s="891"/>
      <c r="H1302" s="891"/>
      <c r="I1302" s="890" t="s">
        <v>2193</v>
      </c>
      <c r="J1302" s="889"/>
    </row>
    <row r="1303" spans="2:10" ht="33.950000000000003" customHeight="1">
      <c r="B1303" s="892"/>
      <c r="C1303" s="891"/>
      <c r="D1303" s="891"/>
      <c r="E1303" s="891"/>
      <c r="F1303" s="891"/>
      <c r="G1303" s="891"/>
      <c r="H1303" s="891"/>
      <c r="I1303" s="890" t="s">
        <v>2192</v>
      </c>
      <c r="J1303" s="889"/>
    </row>
    <row r="1304" spans="2:10" ht="33.950000000000003" customHeight="1">
      <c r="B1304" s="892"/>
      <c r="C1304" s="891"/>
      <c r="D1304" s="891"/>
      <c r="E1304" s="891"/>
      <c r="F1304" s="891"/>
      <c r="G1304" s="891"/>
      <c r="H1304" s="891"/>
      <c r="I1304" s="890" t="s">
        <v>3325</v>
      </c>
      <c r="J1304" s="889"/>
    </row>
    <row r="1305" spans="2:10" ht="33.950000000000003" customHeight="1">
      <c r="B1305" s="892"/>
      <c r="C1305" s="891"/>
      <c r="D1305" s="891"/>
      <c r="E1305" s="891"/>
      <c r="F1305" s="891"/>
      <c r="G1305" s="891"/>
      <c r="H1305" s="891"/>
      <c r="I1305" s="890" t="s">
        <v>1383</v>
      </c>
      <c r="J1305" s="889"/>
    </row>
    <row r="1306" spans="2:10" ht="23.1" customHeight="1">
      <c r="B1306" s="892"/>
      <c r="C1306" s="891"/>
      <c r="D1306" s="891"/>
      <c r="E1306" s="891"/>
      <c r="F1306" s="891"/>
      <c r="G1306" s="891"/>
      <c r="H1306" s="891"/>
      <c r="I1306" s="890" t="s">
        <v>1382</v>
      </c>
      <c r="J1306" s="889"/>
    </row>
    <row r="1307" spans="2:10" ht="23.1" customHeight="1">
      <c r="B1307" s="896"/>
      <c r="C1307" s="895"/>
      <c r="D1307" s="895"/>
      <c r="E1307" s="895"/>
      <c r="F1307" s="895"/>
      <c r="G1307" s="895"/>
      <c r="H1307" s="895"/>
      <c r="I1307" s="894"/>
      <c r="J1307" s="893"/>
    </row>
    <row r="1308" spans="2:10" ht="23.1" customHeight="1">
      <c r="B1308" s="1158"/>
      <c r="C1308" s="1171" t="s">
        <v>2191</v>
      </c>
      <c r="D1308" s="1139"/>
      <c r="E1308" s="1139"/>
      <c r="F1308" s="1139"/>
      <c r="G1308" s="1139"/>
      <c r="H1308" s="1139"/>
      <c r="I1308" s="1172"/>
      <c r="J1308" s="1160"/>
    </row>
    <row r="1309" spans="2:10" ht="23.1" customHeight="1">
      <c r="B1309" s="892"/>
      <c r="C1309" s="891"/>
      <c r="D1309" s="891" t="s">
        <v>2190</v>
      </c>
      <c r="E1309" s="891"/>
      <c r="F1309" s="891"/>
      <c r="G1309" s="891"/>
      <c r="H1309" s="891"/>
      <c r="I1309" s="890"/>
      <c r="J1309" s="889"/>
    </row>
    <row r="1310" spans="2:10" ht="23.1" customHeight="1">
      <c r="B1310" s="892"/>
      <c r="C1310" s="891"/>
      <c r="D1310" s="891"/>
      <c r="E1310" s="891" t="s">
        <v>972</v>
      </c>
      <c r="F1310" s="891"/>
      <c r="G1310" s="891"/>
      <c r="H1310" s="891"/>
      <c r="I1310" s="890" t="s">
        <v>680</v>
      </c>
      <c r="J1310" s="889"/>
    </row>
    <row r="1311" spans="2:10" ht="23.1" customHeight="1">
      <c r="B1311" s="892"/>
      <c r="C1311" s="891"/>
      <c r="D1311" s="891"/>
      <c r="E1311" s="891" t="s">
        <v>970</v>
      </c>
      <c r="F1311" s="891"/>
      <c r="G1311" s="891"/>
      <c r="H1311" s="891"/>
      <c r="I1311" s="890" t="s">
        <v>2153</v>
      </c>
      <c r="J1311" s="889"/>
    </row>
    <row r="1312" spans="2:10" ht="23.1" customHeight="1">
      <c r="B1312" s="892"/>
      <c r="C1312" s="891"/>
      <c r="D1312" s="891"/>
      <c r="E1312" s="891" t="s">
        <v>1413</v>
      </c>
      <c r="F1312" s="891"/>
      <c r="G1312" s="891"/>
      <c r="H1312" s="891"/>
      <c r="I1312" s="890"/>
      <c r="J1312" s="889"/>
    </row>
    <row r="1313" spans="2:10" ht="26.1" customHeight="1">
      <c r="B1313" s="892"/>
      <c r="C1313" s="891"/>
      <c r="D1313" s="891"/>
      <c r="E1313" s="891"/>
      <c r="F1313" s="891" t="s">
        <v>1438</v>
      </c>
      <c r="G1313" s="891"/>
      <c r="H1313" s="891"/>
      <c r="I1313" s="890" t="s">
        <v>5167</v>
      </c>
      <c r="J1313" s="889"/>
    </row>
    <row r="1314" spans="2:10" ht="23.1" customHeight="1">
      <c r="B1314" s="892"/>
      <c r="C1314" s="891"/>
      <c r="D1314" s="891"/>
      <c r="E1314" s="891"/>
      <c r="F1314" s="891" t="s">
        <v>1460</v>
      </c>
      <c r="G1314" s="891"/>
      <c r="H1314" s="891"/>
      <c r="I1314" s="890"/>
      <c r="J1314" s="889"/>
    </row>
    <row r="1315" spans="2:10" ht="23.1" customHeight="1">
      <c r="B1315" s="892"/>
      <c r="C1315" s="891"/>
      <c r="D1315" s="891"/>
      <c r="E1315" s="891"/>
      <c r="F1315" s="891"/>
      <c r="G1315" s="891" t="s">
        <v>3326</v>
      </c>
      <c r="H1315" s="891"/>
      <c r="I1315" s="890" t="s">
        <v>680</v>
      </c>
      <c r="J1315" s="889"/>
    </row>
    <row r="1316" spans="2:10" ht="23.1" customHeight="1">
      <c r="B1316" s="892"/>
      <c r="C1316" s="891"/>
      <c r="D1316" s="891"/>
      <c r="E1316" s="891"/>
      <c r="F1316" s="891"/>
      <c r="G1316" s="891" t="s">
        <v>3327</v>
      </c>
      <c r="H1316" s="891"/>
      <c r="I1316" s="890" t="s">
        <v>3328</v>
      </c>
      <c r="J1316" s="889"/>
    </row>
    <row r="1317" spans="2:10" ht="23.1" customHeight="1">
      <c r="B1317" s="892"/>
      <c r="C1317" s="891"/>
      <c r="D1317" s="891"/>
      <c r="E1317" s="891"/>
      <c r="F1317" s="891" t="s">
        <v>2189</v>
      </c>
      <c r="G1317" s="891"/>
      <c r="H1317" s="891"/>
      <c r="I1317" s="890" t="s">
        <v>1748</v>
      </c>
      <c r="J1317" s="889"/>
    </row>
    <row r="1318" spans="2:10" ht="23.1" customHeight="1">
      <c r="B1318" s="892"/>
      <c r="C1318" s="891"/>
      <c r="D1318" s="891"/>
      <c r="E1318" s="891"/>
      <c r="F1318" s="891"/>
      <c r="G1318" s="891"/>
      <c r="H1318" s="891"/>
      <c r="I1318" s="890" t="s">
        <v>2188</v>
      </c>
      <c r="J1318" s="889"/>
    </row>
    <row r="1319" spans="2:10" ht="23.1" customHeight="1">
      <c r="B1319" s="892"/>
      <c r="C1319" s="891"/>
      <c r="D1319" s="891"/>
      <c r="E1319" s="891"/>
      <c r="F1319" s="891" t="s">
        <v>2187</v>
      </c>
      <c r="G1319" s="891"/>
      <c r="H1319" s="891"/>
      <c r="I1319" s="890" t="s">
        <v>1422</v>
      </c>
      <c r="J1319" s="889"/>
    </row>
    <row r="1320" spans="2:10" ht="23.1" customHeight="1">
      <c r="B1320" s="892"/>
      <c r="C1320" s="891"/>
      <c r="D1320" s="891"/>
      <c r="E1320" s="891"/>
      <c r="F1320" s="891"/>
      <c r="G1320" s="891"/>
      <c r="H1320" s="891"/>
      <c r="I1320" s="890" t="s">
        <v>1421</v>
      </c>
      <c r="J1320" s="889"/>
    </row>
    <row r="1321" spans="2:10" ht="23.1" customHeight="1">
      <c r="B1321" s="892"/>
      <c r="C1321" s="891"/>
      <c r="D1321" s="891"/>
      <c r="E1321" s="891"/>
      <c r="F1321" s="891" t="s">
        <v>2186</v>
      </c>
      <c r="G1321" s="891"/>
      <c r="H1321" s="891"/>
      <c r="I1321" s="890" t="s">
        <v>680</v>
      </c>
      <c r="J1321" s="889"/>
    </row>
    <row r="1322" spans="2:10" ht="23.1" customHeight="1">
      <c r="B1322" s="892"/>
      <c r="C1322" s="891"/>
      <c r="D1322" s="891"/>
      <c r="E1322" s="891"/>
      <c r="F1322" s="891" t="s">
        <v>2185</v>
      </c>
      <c r="G1322" s="891"/>
      <c r="H1322" s="891"/>
      <c r="I1322" s="890" t="s">
        <v>2050</v>
      </c>
      <c r="J1322" s="889"/>
    </row>
    <row r="1323" spans="2:10" ht="23.1" customHeight="1">
      <c r="B1323" s="892"/>
      <c r="C1323" s="891"/>
      <c r="D1323" s="891"/>
      <c r="E1323" s="891" t="s">
        <v>959</v>
      </c>
      <c r="F1323" s="891"/>
      <c r="G1323" s="891"/>
      <c r="H1323" s="891"/>
      <c r="I1323" s="890" t="s">
        <v>680</v>
      </c>
      <c r="J1323" s="889"/>
    </row>
    <row r="1324" spans="2:10" ht="23.1" customHeight="1">
      <c r="B1324" s="892"/>
      <c r="C1324" s="891"/>
      <c r="D1324" s="891"/>
      <c r="E1324" s="891" t="s">
        <v>957</v>
      </c>
      <c r="F1324" s="891"/>
      <c r="G1324" s="891"/>
      <c r="H1324" s="891"/>
      <c r="I1324" s="890"/>
      <c r="J1324" s="889"/>
    </row>
    <row r="1325" spans="2:10" ht="57" customHeight="1">
      <c r="B1325" s="892"/>
      <c r="C1325" s="891"/>
      <c r="D1325" s="891"/>
      <c r="E1325" s="891"/>
      <c r="F1325" s="891"/>
      <c r="G1325" s="891"/>
      <c r="H1325" s="891"/>
      <c r="I1325" s="890" t="s">
        <v>3329</v>
      </c>
      <c r="J1325" s="889"/>
    </row>
    <row r="1326" spans="2:10" ht="45.95" customHeight="1">
      <c r="B1326" s="892"/>
      <c r="C1326" s="891"/>
      <c r="D1326" s="891"/>
      <c r="E1326" s="891"/>
      <c r="F1326" s="891"/>
      <c r="G1326" s="891"/>
      <c r="H1326" s="891"/>
      <c r="I1326" s="890" t="s">
        <v>3330</v>
      </c>
      <c r="J1326" s="889"/>
    </row>
    <row r="1327" spans="2:10" ht="45.95" customHeight="1">
      <c r="B1327" s="892"/>
      <c r="C1327" s="891"/>
      <c r="D1327" s="891"/>
      <c r="E1327" s="891"/>
      <c r="F1327" s="891"/>
      <c r="G1327" s="891"/>
      <c r="H1327" s="891"/>
      <c r="I1327" s="890" t="s">
        <v>3331</v>
      </c>
      <c r="J1327" s="889"/>
    </row>
    <row r="1328" spans="2:10" ht="45.95" customHeight="1">
      <c r="B1328" s="892"/>
      <c r="C1328" s="891"/>
      <c r="D1328" s="891"/>
      <c r="E1328" s="891"/>
      <c r="F1328" s="891"/>
      <c r="G1328" s="891"/>
      <c r="H1328" s="891"/>
      <c r="I1328" s="890" t="s">
        <v>3332</v>
      </c>
      <c r="J1328" s="889"/>
    </row>
    <row r="1329" spans="2:10" ht="57" customHeight="1">
      <c r="B1329" s="892"/>
      <c r="C1329" s="891"/>
      <c r="D1329" s="891"/>
      <c r="E1329" s="891"/>
      <c r="F1329" s="891"/>
      <c r="G1329" s="891"/>
      <c r="H1329" s="891"/>
      <c r="I1329" s="890" t="s">
        <v>3333</v>
      </c>
      <c r="J1329" s="889"/>
    </row>
    <row r="1330" spans="2:10" ht="33.950000000000003" customHeight="1">
      <c r="B1330" s="892"/>
      <c r="C1330" s="891"/>
      <c r="D1330" s="891"/>
      <c r="E1330" s="891"/>
      <c r="F1330" s="891"/>
      <c r="G1330" s="891"/>
      <c r="H1330" s="891"/>
      <c r="I1330" s="890" t="s">
        <v>3334</v>
      </c>
      <c r="J1330" s="889"/>
    </row>
    <row r="1331" spans="2:10" ht="33.950000000000003" customHeight="1">
      <c r="B1331" s="892"/>
      <c r="C1331" s="891"/>
      <c r="D1331" s="891"/>
      <c r="E1331" s="891"/>
      <c r="F1331" s="891"/>
      <c r="G1331" s="891"/>
      <c r="H1331" s="891"/>
      <c r="I1331" s="890" t="s">
        <v>3335</v>
      </c>
      <c r="J1331" s="889"/>
    </row>
    <row r="1332" spans="2:10" ht="33.950000000000003" customHeight="1">
      <c r="B1332" s="892"/>
      <c r="C1332" s="891"/>
      <c r="D1332" s="891"/>
      <c r="E1332" s="891"/>
      <c r="F1332" s="891"/>
      <c r="G1332" s="891"/>
      <c r="H1332" s="891"/>
      <c r="I1332" s="890" t="s">
        <v>3336</v>
      </c>
      <c r="J1332" s="889"/>
    </row>
    <row r="1333" spans="2:10" ht="33.950000000000003" customHeight="1">
      <c r="B1333" s="892"/>
      <c r="C1333" s="891"/>
      <c r="D1333" s="891"/>
      <c r="E1333" s="891"/>
      <c r="F1333" s="891"/>
      <c r="G1333" s="891"/>
      <c r="H1333" s="891"/>
      <c r="I1333" s="890" t="s">
        <v>5795</v>
      </c>
      <c r="J1333" s="889"/>
    </row>
    <row r="1334" spans="2:10" ht="68.099999999999994" customHeight="1">
      <c r="B1334" s="896"/>
      <c r="C1334" s="895"/>
      <c r="D1334" s="895"/>
      <c r="E1334" s="895"/>
      <c r="F1334" s="895"/>
      <c r="G1334" s="895"/>
      <c r="H1334" s="895"/>
      <c r="I1334" s="894" t="s">
        <v>3337</v>
      </c>
      <c r="J1334" s="893"/>
    </row>
    <row r="1335" spans="2:10" ht="23.1" customHeight="1">
      <c r="B1335" s="903"/>
      <c r="C1335" s="902"/>
      <c r="D1335" s="902" t="s">
        <v>2184</v>
      </c>
      <c r="E1335" s="902"/>
      <c r="F1335" s="902"/>
      <c r="G1335" s="902"/>
      <c r="H1335" s="902"/>
      <c r="I1335" s="901"/>
      <c r="J1335" s="900"/>
    </row>
    <row r="1336" spans="2:10" ht="23.1" customHeight="1">
      <c r="B1336" s="892"/>
      <c r="C1336" s="891"/>
      <c r="D1336" s="891"/>
      <c r="E1336" s="891" t="s">
        <v>972</v>
      </c>
      <c r="F1336" s="891"/>
      <c r="G1336" s="891"/>
      <c r="H1336" s="891"/>
      <c r="I1336" s="890" t="s">
        <v>680</v>
      </c>
      <c r="J1336" s="889"/>
    </row>
    <row r="1337" spans="2:10" ht="23.1" customHeight="1">
      <c r="B1337" s="892"/>
      <c r="C1337" s="891"/>
      <c r="D1337" s="891"/>
      <c r="E1337" s="891" t="s">
        <v>970</v>
      </c>
      <c r="F1337" s="891"/>
      <c r="G1337" s="891"/>
      <c r="H1337" s="891"/>
      <c r="I1337" s="890" t="s">
        <v>2153</v>
      </c>
      <c r="J1337" s="889"/>
    </row>
    <row r="1338" spans="2:10" ht="23.1" customHeight="1">
      <c r="B1338" s="892"/>
      <c r="C1338" s="891"/>
      <c r="D1338" s="891"/>
      <c r="E1338" s="891" t="s">
        <v>1413</v>
      </c>
      <c r="F1338" s="891"/>
      <c r="G1338" s="891"/>
      <c r="H1338" s="891"/>
      <c r="I1338" s="890"/>
      <c r="J1338" s="889"/>
    </row>
    <row r="1339" spans="2:10" ht="23.1" customHeight="1">
      <c r="B1339" s="892"/>
      <c r="C1339" s="891"/>
      <c r="D1339" s="891"/>
      <c r="E1339" s="891"/>
      <c r="F1339" s="891" t="s">
        <v>2183</v>
      </c>
      <c r="G1339" s="891"/>
      <c r="H1339" s="891"/>
      <c r="I1339" s="890" t="s">
        <v>680</v>
      </c>
      <c r="J1339" s="889"/>
    </row>
    <row r="1340" spans="2:10" ht="23.1" customHeight="1">
      <c r="B1340" s="892"/>
      <c r="C1340" s="891"/>
      <c r="D1340" s="891"/>
      <c r="E1340" s="891"/>
      <c r="F1340" s="891" t="s">
        <v>1743</v>
      </c>
      <c r="G1340" s="891"/>
      <c r="H1340" s="891"/>
      <c r="I1340" s="890" t="s">
        <v>2182</v>
      </c>
      <c r="J1340" s="889"/>
    </row>
    <row r="1341" spans="2:10" ht="23.1" customHeight="1">
      <c r="B1341" s="892"/>
      <c r="C1341" s="891"/>
      <c r="D1341" s="891"/>
      <c r="E1341" s="891"/>
      <c r="F1341" s="891" t="s">
        <v>1423</v>
      </c>
      <c r="G1341" s="891"/>
      <c r="H1341" s="891"/>
      <c r="I1341" s="890" t="s">
        <v>1422</v>
      </c>
      <c r="J1341" s="889"/>
    </row>
    <row r="1342" spans="2:10" ht="23.1" customHeight="1">
      <c r="B1342" s="892"/>
      <c r="C1342" s="891"/>
      <c r="D1342" s="891"/>
      <c r="E1342" s="891"/>
      <c r="F1342" s="891"/>
      <c r="G1342" s="891"/>
      <c r="H1342" s="891"/>
      <c r="I1342" s="890" t="s">
        <v>1421</v>
      </c>
      <c r="J1342" s="889"/>
    </row>
    <row r="1343" spans="2:10" ht="23.1" customHeight="1">
      <c r="B1343" s="892"/>
      <c r="C1343" s="891"/>
      <c r="D1343" s="891"/>
      <c r="E1343" s="891"/>
      <c r="F1343" s="891" t="s">
        <v>1420</v>
      </c>
      <c r="G1343" s="891"/>
      <c r="H1343" s="891"/>
      <c r="I1343" s="890" t="s">
        <v>680</v>
      </c>
      <c r="J1343" s="889"/>
    </row>
    <row r="1344" spans="2:10" ht="23.1" customHeight="1">
      <c r="B1344" s="892"/>
      <c r="C1344" s="891"/>
      <c r="D1344" s="891"/>
      <c r="E1344" s="891"/>
      <c r="F1344" s="891" t="s">
        <v>2181</v>
      </c>
      <c r="G1344" s="891"/>
      <c r="H1344" s="891"/>
      <c r="I1344" s="890" t="s">
        <v>2165</v>
      </c>
      <c r="J1344" s="889"/>
    </row>
    <row r="1345" spans="2:10" ht="23.1" customHeight="1">
      <c r="B1345" s="892"/>
      <c r="C1345" s="891"/>
      <c r="D1345" s="891"/>
      <c r="E1345" s="891"/>
      <c r="F1345" s="891" t="s">
        <v>1740</v>
      </c>
      <c r="G1345" s="891"/>
      <c r="H1345" s="891"/>
      <c r="I1345" s="890" t="s">
        <v>2180</v>
      </c>
      <c r="J1345" s="889"/>
    </row>
    <row r="1346" spans="2:10" ht="23.1" customHeight="1">
      <c r="B1346" s="892"/>
      <c r="C1346" s="891"/>
      <c r="D1346" s="891"/>
      <c r="E1346" s="891"/>
      <c r="F1346" s="891" t="s">
        <v>2179</v>
      </c>
      <c r="G1346" s="891"/>
      <c r="H1346" s="891"/>
      <c r="I1346" s="890" t="s">
        <v>2178</v>
      </c>
      <c r="J1346" s="889"/>
    </row>
    <row r="1347" spans="2:10" ht="23.1" customHeight="1">
      <c r="B1347" s="892"/>
      <c r="C1347" s="891"/>
      <c r="D1347" s="891"/>
      <c r="E1347" s="891"/>
      <c r="F1347" s="891" t="s">
        <v>1738</v>
      </c>
      <c r="G1347" s="891"/>
      <c r="H1347" s="891"/>
      <c r="I1347" s="890" t="s">
        <v>2178</v>
      </c>
      <c r="J1347" s="889"/>
    </row>
    <row r="1348" spans="2:10" ht="23.1" customHeight="1">
      <c r="B1348" s="892"/>
      <c r="C1348" s="891"/>
      <c r="D1348" s="891"/>
      <c r="E1348" s="891" t="s">
        <v>1613</v>
      </c>
      <c r="F1348" s="891"/>
      <c r="G1348" s="891"/>
      <c r="H1348" s="891"/>
      <c r="I1348" s="890"/>
      <c r="J1348" s="889"/>
    </row>
    <row r="1349" spans="2:10" ht="57" customHeight="1">
      <c r="B1349" s="892"/>
      <c r="C1349" s="891"/>
      <c r="D1349" s="891"/>
      <c r="E1349" s="891"/>
      <c r="F1349" s="891"/>
      <c r="G1349" s="891"/>
      <c r="H1349" s="891"/>
      <c r="I1349" s="890" t="s">
        <v>2177</v>
      </c>
      <c r="J1349" s="889"/>
    </row>
    <row r="1350" spans="2:10" ht="57" customHeight="1">
      <c r="B1350" s="892"/>
      <c r="C1350" s="891"/>
      <c r="D1350" s="891"/>
      <c r="E1350" s="891"/>
      <c r="F1350" s="891"/>
      <c r="G1350" s="891"/>
      <c r="H1350" s="891"/>
      <c r="I1350" s="890" t="s">
        <v>2176</v>
      </c>
      <c r="J1350" s="889"/>
    </row>
    <row r="1351" spans="2:10" ht="45.95" customHeight="1">
      <c r="B1351" s="892"/>
      <c r="C1351" s="891"/>
      <c r="D1351" s="891"/>
      <c r="E1351" s="891"/>
      <c r="F1351" s="891"/>
      <c r="G1351" s="891"/>
      <c r="H1351" s="891"/>
      <c r="I1351" s="890" t="s">
        <v>2175</v>
      </c>
      <c r="J1351" s="889"/>
    </row>
    <row r="1352" spans="2:10" ht="45.95" customHeight="1">
      <c r="B1352" s="892"/>
      <c r="C1352" s="891"/>
      <c r="D1352" s="891"/>
      <c r="E1352" s="891"/>
      <c r="F1352" s="891"/>
      <c r="G1352" s="891"/>
      <c r="H1352" s="891"/>
      <c r="I1352" s="890" t="s">
        <v>2174</v>
      </c>
      <c r="J1352" s="889"/>
    </row>
    <row r="1353" spans="2:10" ht="33.950000000000003" customHeight="1">
      <c r="B1353" s="892"/>
      <c r="C1353" s="891"/>
      <c r="D1353" s="891"/>
      <c r="E1353" s="891"/>
      <c r="F1353" s="891"/>
      <c r="G1353" s="891"/>
      <c r="H1353" s="891"/>
      <c r="I1353" s="890" t="s">
        <v>2173</v>
      </c>
      <c r="J1353" s="889"/>
    </row>
    <row r="1354" spans="2:10" ht="33.950000000000003" customHeight="1">
      <c r="B1354" s="896"/>
      <c r="C1354" s="895"/>
      <c r="D1354" s="895"/>
      <c r="E1354" s="895"/>
      <c r="F1354" s="895"/>
      <c r="G1354" s="895"/>
      <c r="H1354" s="895"/>
      <c r="I1354" s="894" t="s">
        <v>3338</v>
      </c>
      <c r="J1354" s="893"/>
    </row>
    <row r="1355" spans="2:10" ht="23.1" customHeight="1">
      <c r="B1355" s="903"/>
      <c r="C1355" s="902"/>
      <c r="D1355" s="902" t="s">
        <v>3339</v>
      </c>
      <c r="E1355" s="902"/>
      <c r="F1355" s="902"/>
      <c r="G1355" s="902"/>
      <c r="H1355" s="902"/>
      <c r="I1355" s="901"/>
      <c r="J1355" s="900"/>
    </row>
    <row r="1356" spans="2:10" ht="23.1" customHeight="1">
      <c r="B1356" s="892"/>
      <c r="C1356" s="891"/>
      <c r="D1356" s="891"/>
      <c r="E1356" s="891" t="s">
        <v>972</v>
      </c>
      <c r="F1356" s="891"/>
      <c r="G1356" s="891"/>
      <c r="H1356" s="891"/>
      <c r="I1356" s="890" t="s">
        <v>2154</v>
      </c>
      <c r="J1356" s="889"/>
    </row>
    <row r="1357" spans="2:10" ht="23.1" customHeight="1">
      <c r="B1357" s="892"/>
      <c r="C1357" s="891"/>
      <c r="D1357" s="891"/>
      <c r="E1357" s="891" t="s">
        <v>970</v>
      </c>
      <c r="F1357" s="891"/>
      <c r="G1357" s="891"/>
      <c r="H1357" s="891"/>
      <c r="I1357" s="890" t="s">
        <v>2153</v>
      </c>
      <c r="J1357" s="889"/>
    </row>
    <row r="1358" spans="2:10" ht="23.1" customHeight="1">
      <c r="B1358" s="892"/>
      <c r="C1358" s="891"/>
      <c r="D1358" s="891"/>
      <c r="E1358" s="891" t="s">
        <v>1413</v>
      </c>
      <c r="F1358" s="891"/>
      <c r="G1358" s="891"/>
      <c r="H1358" s="891"/>
      <c r="I1358" s="890"/>
      <c r="J1358" s="889"/>
    </row>
    <row r="1359" spans="2:10" ht="33.950000000000003" customHeight="1">
      <c r="B1359" s="892"/>
      <c r="C1359" s="891"/>
      <c r="D1359" s="891"/>
      <c r="E1359" s="891"/>
      <c r="F1359" s="891" t="s">
        <v>2183</v>
      </c>
      <c r="G1359" s="891"/>
      <c r="H1359" s="891"/>
      <c r="I1359" s="890" t="s">
        <v>2152</v>
      </c>
      <c r="J1359" s="889"/>
    </row>
    <row r="1360" spans="2:10" ht="23.1" customHeight="1">
      <c r="B1360" s="892"/>
      <c r="C1360" s="891"/>
      <c r="D1360" s="891"/>
      <c r="E1360" s="891"/>
      <c r="F1360" s="891" t="s">
        <v>3340</v>
      </c>
      <c r="G1360" s="891"/>
      <c r="H1360" s="891"/>
      <c r="I1360" s="890" t="s">
        <v>2172</v>
      </c>
      <c r="J1360" s="889"/>
    </row>
    <row r="1361" spans="2:10" ht="23.1" customHeight="1">
      <c r="B1361" s="892"/>
      <c r="C1361" s="891"/>
      <c r="D1361" s="891"/>
      <c r="E1361" s="891"/>
      <c r="F1361" s="891" t="s">
        <v>3341</v>
      </c>
      <c r="G1361" s="891"/>
      <c r="H1361" s="891"/>
      <c r="I1361" s="890"/>
      <c r="J1361" s="889"/>
    </row>
    <row r="1362" spans="2:10" ht="23.1" customHeight="1">
      <c r="B1362" s="892"/>
      <c r="C1362" s="891"/>
      <c r="D1362" s="891"/>
      <c r="E1362" s="891"/>
      <c r="F1362" s="891"/>
      <c r="G1362" s="891" t="s">
        <v>2151</v>
      </c>
      <c r="H1362" s="891"/>
      <c r="I1362" s="890" t="s">
        <v>680</v>
      </c>
      <c r="J1362" s="889"/>
    </row>
    <row r="1363" spans="2:10" ht="23.1" customHeight="1">
      <c r="B1363" s="892"/>
      <c r="C1363" s="891"/>
      <c r="D1363" s="891"/>
      <c r="E1363" s="891"/>
      <c r="F1363" s="891"/>
      <c r="G1363" s="891"/>
      <c r="H1363" s="891"/>
      <c r="I1363" s="890" t="s">
        <v>1533</v>
      </c>
      <c r="J1363" s="889"/>
    </row>
    <row r="1364" spans="2:10" ht="23.1" customHeight="1">
      <c r="B1364" s="892"/>
      <c r="C1364" s="891"/>
      <c r="D1364" s="891"/>
      <c r="E1364" s="891"/>
      <c r="F1364" s="891"/>
      <c r="G1364" s="891" t="s">
        <v>2150</v>
      </c>
      <c r="H1364" s="891"/>
      <c r="I1364" s="890" t="s">
        <v>680</v>
      </c>
      <c r="J1364" s="889"/>
    </row>
    <row r="1365" spans="2:10" ht="23.1" customHeight="1">
      <c r="B1365" s="892"/>
      <c r="C1365" s="891"/>
      <c r="D1365" s="891"/>
      <c r="E1365" s="891"/>
      <c r="F1365" s="891"/>
      <c r="G1365" s="891"/>
      <c r="H1365" s="891"/>
      <c r="I1365" s="890" t="s">
        <v>1533</v>
      </c>
      <c r="J1365" s="889"/>
    </row>
    <row r="1366" spans="2:10" ht="23.1" customHeight="1">
      <c r="B1366" s="892"/>
      <c r="C1366" s="891"/>
      <c r="D1366" s="891"/>
      <c r="E1366" s="891"/>
      <c r="F1366" s="891"/>
      <c r="G1366" s="891" t="s">
        <v>2149</v>
      </c>
      <c r="H1366" s="891"/>
      <c r="I1366" s="890" t="s">
        <v>680</v>
      </c>
      <c r="J1366" s="889"/>
    </row>
    <row r="1367" spans="2:10" ht="23.1" customHeight="1">
      <c r="B1367" s="892"/>
      <c r="C1367" s="891"/>
      <c r="D1367" s="891"/>
      <c r="E1367" s="891"/>
      <c r="F1367" s="891"/>
      <c r="G1367" s="891"/>
      <c r="H1367" s="891"/>
      <c r="I1367" s="890" t="s">
        <v>1533</v>
      </c>
      <c r="J1367" s="889"/>
    </row>
    <row r="1368" spans="2:10" ht="23.1" customHeight="1">
      <c r="B1368" s="892"/>
      <c r="C1368" s="891"/>
      <c r="D1368" s="891"/>
      <c r="E1368" s="891"/>
      <c r="F1368" s="891"/>
      <c r="G1368" s="891" t="s">
        <v>2148</v>
      </c>
      <c r="H1368" s="891"/>
      <c r="I1368" s="890" t="s">
        <v>680</v>
      </c>
      <c r="J1368" s="889"/>
    </row>
    <row r="1369" spans="2:10" ht="23.1" customHeight="1">
      <c r="B1369" s="892"/>
      <c r="C1369" s="891"/>
      <c r="D1369" s="891"/>
      <c r="E1369" s="891"/>
      <c r="F1369" s="891"/>
      <c r="G1369" s="891"/>
      <c r="H1369" s="891"/>
      <c r="I1369" s="890" t="s">
        <v>1533</v>
      </c>
      <c r="J1369" s="889"/>
    </row>
    <row r="1370" spans="2:10" ht="26.1" customHeight="1">
      <c r="B1370" s="892"/>
      <c r="C1370" s="891"/>
      <c r="D1370" s="891"/>
      <c r="E1370" s="891"/>
      <c r="F1370" s="891" t="s">
        <v>3342</v>
      </c>
      <c r="G1370" s="891"/>
      <c r="H1370" s="891"/>
      <c r="I1370" s="890" t="s">
        <v>5160</v>
      </c>
      <c r="J1370" s="889"/>
    </row>
    <row r="1371" spans="2:10" ht="26.1" customHeight="1">
      <c r="B1371" s="892"/>
      <c r="C1371" s="891"/>
      <c r="D1371" s="891"/>
      <c r="E1371" s="891"/>
      <c r="F1371" s="891" t="s">
        <v>3343</v>
      </c>
      <c r="G1371" s="891"/>
      <c r="H1371" s="891"/>
      <c r="I1371" s="890" t="s">
        <v>5160</v>
      </c>
      <c r="J1371" s="889"/>
    </row>
    <row r="1372" spans="2:10" ht="26.1" customHeight="1">
      <c r="B1372" s="892"/>
      <c r="C1372" s="891"/>
      <c r="D1372" s="891"/>
      <c r="E1372" s="891"/>
      <c r="F1372" s="891" t="s">
        <v>3344</v>
      </c>
      <c r="G1372" s="891"/>
      <c r="H1372" s="891"/>
      <c r="I1372" s="890" t="s">
        <v>5168</v>
      </c>
      <c r="J1372" s="889"/>
    </row>
    <row r="1373" spans="2:10" ht="33.950000000000003" customHeight="1">
      <c r="B1373" s="892"/>
      <c r="C1373" s="891"/>
      <c r="D1373" s="891"/>
      <c r="E1373" s="891" t="s">
        <v>3345</v>
      </c>
      <c r="F1373" s="891"/>
      <c r="G1373" s="891"/>
      <c r="H1373" s="891"/>
      <c r="I1373" s="890" t="s">
        <v>2171</v>
      </c>
      <c r="J1373" s="889"/>
    </row>
    <row r="1374" spans="2:10" ht="23.1" customHeight="1">
      <c r="B1374" s="892"/>
      <c r="C1374" s="891"/>
      <c r="D1374" s="891"/>
      <c r="E1374" s="891" t="s">
        <v>957</v>
      </c>
      <c r="F1374" s="891"/>
      <c r="G1374" s="891"/>
      <c r="H1374" s="891"/>
      <c r="I1374" s="890"/>
      <c r="J1374" s="889"/>
    </row>
    <row r="1375" spans="2:10" ht="33.950000000000003" customHeight="1">
      <c r="B1375" s="892"/>
      <c r="C1375" s="891"/>
      <c r="D1375" s="891"/>
      <c r="E1375" s="891"/>
      <c r="F1375" s="891"/>
      <c r="G1375" s="891"/>
      <c r="H1375" s="891"/>
      <c r="I1375" s="890" t="s">
        <v>3346</v>
      </c>
      <c r="J1375" s="889"/>
    </row>
    <row r="1376" spans="2:10" ht="33.950000000000003" customHeight="1">
      <c r="B1376" s="892"/>
      <c r="C1376" s="891"/>
      <c r="D1376" s="891"/>
      <c r="E1376" s="891"/>
      <c r="F1376" s="891"/>
      <c r="G1376" s="891"/>
      <c r="H1376" s="891"/>
      <c r="I1376" s="890" t="s">
        <v>3347</v>
      </c>
      <c r="J1376" s="889"/>
    </row>
    <row r="1377" spans="2:10" ht="68.099999999999994" customHeight="1">
      <c r="B1377" s="892"/>
      <c r="C1377" s="891"/>
      <c r="D1377" s="891"/>
      <c r="E1377" s="891"/>
      <c r="F1377" s="891"/>
      <c r="G1377" s="891"/>
      <c r="H1377" s="891"/>
      <c r="I1377" s="890" t="s">
        <v>3348</v>
      </c>
      <c r="J1377" s="889"/>
    </row>
    <row r="1378" spans="2:10" ht="33.950000000000003" customHeight="1">
      <c r="B1378" s="892"/>
      <c r="C1378" s="891"/>
      <c r="D1378" s="891"/>
      <c r="E1378" s="891"/>
      <c r="F1378" s="891"/>
      <c r="G1378" s="891"/>
      <c r="H1378" s="891"/>
      <c r="I1378" s="890" t="s">
        <v>3349</v>
      </c>
      <c r="J1378" s="889"/>
    </row>
    <row r="1379" spans="2:10" ht="33.950000000000003" customHeight="1">
      <c r="B1379" s="892"/>
      <c r="C1379" s="891"/>
      <c r="D1379" s="891"/>
      <c r="E1379" s="891"/>
      <c r="F1379" s="891"/>
      <c r="G1379" s="891"/>
      <c r="H1379" s="891"/>
      <c r="I1379" s="890" t="s">
        <v>3350</v>
      </c>
      <c r="J1379" s="889"/>
    </row>
    <row r="1380" spans="2:10" ht="33.950000000000003" customHeight="1">
      <c r="B1380" s="896"/>
      <c r="C1380" s="895"/>
      <c r="D1380" s="895"/>
      <c r="E1380" s="895"/>
      <c r="F1380" s="895"/>
      <c r="G1380" s="895"/>
      <c r="H1380" s="895"/>
      <c r="I1380" s="894" t="s">
        <v>3351</v>
      </c>
      <c r="J1380" s="893"/>
    </row>
    <row r="1381" spans="2:10" ht="23.1" customHeight="1">
      <c r="B1381" s="903"/>
      <c r="C1381" s="902"/>
      <c r="D1381" s="902" t="s">
        <v>3352</v>
      </c>
      <c r="E1381" s="902"/>
      <c r="F1381" s="902"/>
      <c r="G1381" s="902"/>
      <c r="H1381" s="902"/>
      <c r="I1381" s="901"/>
      <c r="J1381" s="900"/>
    </row>
    <row r="1382" spans="2:10" ht="23.1" customHeight="1">
      <c r="B1382" s="892"/>
      <c r="C1382" s="891"/>
      <c r="D1382" s="891"/>
      <c r="E1382" s="891" t="s">
        <v>972</v>
      </c>
      <c r="F1382" s="891"/>
      <c r="G1382" s="891"/>
      <c r="H1382" s="891"/>
      <c r="I1382" s="890" t="s">
        <v>2170</v>
      </c>
      <c r="J1382" s="889"/>
    </row>
    <row r="1383" spans="2:10" ht="23.1" customHeight="1">
      <c r="B1383" s="892"/>
      <c r="C1383" s="891"/>
      <c r="D1383" s="891"/>
      <c r="E1383" s="891" t="s">
        <v>970</v>
      </c>
      <c r="F1383" s="891"/>
      <c r="G1383" s="891"/>
      <c r="H1383" s="891"/>
      <c r="I1383" s="890" t="s">
        <v>2153</v>
      </c>
      <c r="J1383" s="889"/>
    </row>
    <row r="1384" spans="2:10" ht="23.1" customHeight="1">
      <c r="B1384" s="892"/>
      <c r="C1384" s="891"/>
      <c r="D1384" s="891"/>
      <c r="E1384" s="891" t="s">
        <v>1413</v>
      </c>
      <c r="F1384" s="891"/>
      <c r="G1384" s="891"/>
      <c r="H1384" s="891"/>
      <c r="I1384" s="890"/>
      <c r="J1384" s="889"/>
    </row>
    <row r="1385" spans="2:10" ht="23.1" customHeight="1">
      <c r="B1385" s="892"/>
      <c r="C1385" s="891"/>
      <c r="D1385" s="891"/>
      <c r="E1385" s="891"/>
      <c r="F1385" s="891" t="s">
        <v>1429</v>
      </c>
      <c r="G1385" s="891"/>
      <c r="H1385" s="891"/>
      <c r="I1385" s="890" t="s">
        <v>1428</v>
      </c>
      <c r="J1385" s="889"/>
    </row>
    <row r="1386" spans="2:10" ht="23.1" customHeight="1">
      <c r="B1386" s="892"/>
      <c r="C1386" s="891"/>
      <c r="D1386" s="891"/>
      <c r="E1386" s="891"/>
      <c r="F1386" s="891" t="s">
        <v>3353</v>
      </c>
      <c r="G1386" s="891"/>
      <c r="H1386" s="891"/>
      <c r="I1386" s="890"/>
      <c r="J1386" s="889"/>
    </row>
    <row r="1387" spans="2:10" ht="23.1" customHeight="1">
      <c r="B1387" s="892"/>
      <c r="C1387" s="891"/>
      <c r="D1387" s="891"/>
      <c r="E1387" s="891"/>
      <c r="F1387" s="891"/>
      <c r="G1387" s="891" t="s">
        <v>2169</v>
      </c>
      <c r="H1387" s="891"/>
      <c r="I1387" s="890" t="s">
        <v>680</v>
      </c>
      <c r="J1387" s="889"/>
    </row>
    <row r="1388" spans="2:10" ht="23.1" customHeight="1">
      <c r="B1388" s="892"/>
      <c r="C1388" s="891"/>
      <c r="D1388" s="891"/>
      <c r="E1388" s="891"/>
      <c r="F1388" s="891"/>
      <c r="G1388" s="891" t="s">
        <v>2168</v>
      </c>
      <c r="H1388" s="891"/>
      <c r="I1388" s="890" t="s">
        <v>680</v>
      </c>
      <c r="J1388" s="889"/>
    </row>
    <row r="1389" spans="2:10" ht="23.1" customHeight="1">
      <c r="B1389" s="892"/>
      <c r="C1389" s="891"/>
      <c r="D1389" s="891"/>
      <c r="E1389" s="891"/>
      <c r="F1389" s="891"/>
      <c r="G1389" s="891" t="s">
        <v>2167</v>
      </c>
      <c r="H1389" s="891"/>
      <c r="I1389" s="890" t="s">
        <v>680</v>
      </c>
      <c r="J1389" s="889"/>
    </row>
    <row r="1390" spans="2:10" ht="23.1" customHeight="1">
      <c r="B1390" s="892"/>
      <c r="C1390" s="891"/>
      <c r="D1390" s="891"/>
      <c r="E1390" s="891"/>
      <c r="F1390" s="891" t="s">
        <v>3354</v>
      </c>
      <c r="G1390" s="891"/>
      <c r="H1390" s="891"/>
      <c r="I1390" s="890"/>
      <c r="J1390" s="889"/>
    </row>
    <row r="1391" spans="2:10" ht="23.1" customHeight="1">
      <c r="B1391" s="892"/>
      <c r="C1391" s="891"/>
      <c r="D1391" s="891"/>
      <c r="E1391" s="891"/>
      <c r="F1391" s="891"/>
      <c r="G1391" s="891" t="s">
        <v>2169</v>
      </c>
      <c r="H1391" s="891"/>
      <c r="I1391" s="890" t="s">
        <v>1422</v>
      </c>
      <c r="J1391" s="889"/>
    </row>
    <row r="1392" spans="2:10" ht="23.1" customHeight="1">
      <c r="B1392" s="892"/>
      <c r="C1392" s="891"/>
      <c r="D1392" s="891"/>
      <c r="E1392" s="891"/>
      <c r="F1392" s="891"/>
      <c r="G1392" s="891"/>
      <c r="H1392" s="891"/>
      <c r="I1392" s="890" t="s">
        <v>1421</v>
      </c>
      <c r="J1392" s="889"/>
    </row>
    <row r="1393" spans="2:10" ht="23.1" customHeight="1">
      <c r="B1393" s="892"/>
      <c r="C1393" s="891"/>
      <c r="D1393" s="891"/>
      <c r="E1393" s="891"/>
      <c r="F1393" s="891"/>
      <c r="G1393" s="891" t="s">
        <v>2168</v>
      </c>
      <c r="H1393" s="891"/>
      <c r="I1393" s="890" t="s">
        <v>1422</v>
      </c>
      <c r="J1393" s="889"/>
    </row>
    <row r="1394" spans="2:10" ht="23.1" customHeight="1">
      <c r="B1394" s="892"/>
      <c r="C1394" s="891"/>
      <c r="D1394" s="891"/>
      <c r="E1394" s="891"/>
      <c r="F1394" s="891"/>
      <c r="G1394" s="891"/>
      <c r="H1394" s="891"/>
      <c r="I1394" s="890" t="s">
        <v>1421</v>
      </c>
      <c r="J1394" s="889"/>
    </row>
    <row r="1395" spans="2:10" ht="23.1" customHeight="1">
      <c r="B1395" s="892"/>
      <c r="C1395" s="891"/>
      <c r="D1395" s="891"/>
      <c r="E1395" s="891"/>
      <c r="F1395" s="891"/>
      <c r="G1395" s="891" t="s">
        <v>2167</v>
      </c>
      <c r="H1395" s="891"/>
      <c r="I1395" s="890" t="s">
        <v>1422</v>
      </c>
      <c r="J1395" s="889"/>
    </row>
    <row r="1396" spans="2:10" ht="23.1" customHeight="1">
      <c r="B1396" s="892"/>
      <c r="C1396" s="891"/>
      <c r="D1396" s="891"/>
      <c r="E1396" s="891"/>
      <c r="F1396" s="891"/>
      <c r="G1396" s="891"/>
      <c r="H1396" s="891"/>
      <c r="I1396" s="890" t="s">
        <v>1421</v>
      </c>
      <c r="J1396" s="889"/>
    </row>
    <row r="1397" spans="2:10" ht="23.1" customHeight="1">
      <c r="B1397" s="892"/>
      <c r="C1397" s="891"/>
      <c r="D1397" s="891"/>
      <c r="E1397" s="891"/>
      <c r="F1397" s="891" t="s">
        <v>3355</v>
      </c>
      <c r="G1397" s="891"/>
      <c r="H1397" s="891"/>
      <c r="I1397" s="1170"/>
      <c r="J1397" s="889"/>
    </row>
    <row r="1398" spans="2:10" ht="26.1" customHeight="1">
      <c r="B1398" s="892"/>
      <c r="C1398" s="891"/>
      <c r="D1398" s="891"/>
      <c r="E1398" s="891"/>
      <c r="F1398" s="891"/>
      <c r="G1398" s="891" t="s">
        <v>2169</v>
      </c>
      <c r="H1398" s="891"/>
      <c r="I1398" s="890" t="s">
        <v>5169</v>
      </c>
      <c r="J1398" s="889"/>
    </row>
    <row r="1399" spans="2:10" ht="26.1" customHeight="1">
      <c r="B1399" s="892"/>
      <c r="C1399" s="891"/>
      <c r="D1399" s="891"/>
      <c r="E1399" s="891"/>
      <c r="F1399" s="891"/>
      <c r="G1399" s="891" t="s">
        <v>2168</v>
      </c>
      <c r="H1399" s="891"/>
      <c r="I1399" s="912" t="s">
        <v>5169</v>
      </c>
      <c r="J1399" s="889"/>
    </row>
    <row r="1400" spans="2:10" ht="26.1" customHeight="1">
      <c r="B1400" s="892"/>
      <c r="C1400" s="891"/>
      <c r="D1400" s="891"/>
      <c r="E1400" s="891"/>
      <c r="F1400" s="891"/>
      <c r="G1400" s="891" t="s">
        <v>2167</v>
      </c>
      <c r="H1400" s="891"/>
      <c r="I1400" s="912" t="s">
        <v>5169</v>
      </c>
      <c r="J1400" s="889"/>
    </row>
    <row r="1401" spans="2:10" ht="26.1" customHeight="1">
      <c r="B1401" s="892"/>
      <c r="C1401" s="891"/>
      <c r="D1401" s="891"/>
      <c r="E1401" s="891"/>
      <c r="F1401" s="891"/>
      <c r="G1401" s="891" t="s">
        <v>2166</v>
      </c>
      <c r="H1401" s="891"/>
      <c r="I1401" s="912" t="s">
        <v>5169</v>
      </c>
      <c r="J1401" s="889"/>
    </row>
    <row r="1402" spans="2:10" ht="23.1" customHeight="1">
      <c r="B1402" s="892"/>
      <c r="C1402" s="891"/>
      <c r="D1402" s="891"/>
      <c r="E1402" s="891"/>
      <c r="F1402" s="891" t="s">
        <v>2181</v>
      </c>
      <c r="G1402" s="891"/>
      <c r="H1402" s="891"/>
      <c r="I1402" s="890" t="s">
        <v>2165</v>
      </c>
      <c r="J1402" s="889"/>
    </row>
    <row r="1403" spans="2:10" ht="26.1" customHeight="1">
      <c r="B1403" s="892"/>
      <c r="C1403" s="891"/>
      <c r="D1403" s="891"/>
      <c r="E1403" s="891"/>
      <c r="F1403" s="891" t="s">
        <v>3356</v>
      </c>
      <c r="G1403" s="891"/>
      <c r="H1403" s="891"/>
      <c r="I1403" s="890" t="s">
        <v>5170</v>
      </c>
      <c r="J1403" s="889"/>
    </row>
    <row r="1404" spans="2:10" ht="23.1" customHeight="1">
      <c r="B1404" s="892"/>
      <c r="C1404" s="891"/>
      <c r="D1404" s="891"/>
      <c r="E1404" s="891"/>
      <c r="F1404" s="891" t="s">
        <v>1534</v>
      </c>
      <c r="G1404" s="891"/>
      <c r="H1404" s="891"/>
      <c r="I1404" s="890" t="s">
        <v>680</v>
      </c>
      <c r="J1404" s="889"/>
    </row>
    <row r="1405" spans="2:10" ht="23.1" customHeight="1">
      <c r="B1405" s="892"/>
      <c r="C1405" s="891"/>
      <c r="D1405" s="891"/>
      <c r="E1405" s="891"/>
      <c r="F1405" s="891" t="s">
        <v>3357</v>
      </c>
      <c r="G1405" s="891"/>
      <c r="H1405" s="891"/>
      <c r="I1405" s="890" t="s">
        <v>680</v>
      </c>
      <c r="J1405" s="889"/>
    </row>
    <row r="1406" spans="2:10" ht="23.1" customHeight="1">
      <c r="B1406" s="892"/>
      <c r="C1406" s="891"/>
      <c r="D1406" s="891"/>
      <c r="E1406" s="891"/>
      <c r="F1406" s="891" t="s">
        <v>3358</v>
      </c>
      <c r="G1406" s="891"/>
      <c r="H1406" s="891"/>
      <c r="I1406" s="890" t="s">
        <v>2164</v>
      </c>
      <c r="J1406" s="889"/>
    </row>
    <row r="1407" spans="2:10" ht="23.1" customHeight="1">
      <c r="B1407" s="892"/>
      <c r="C1407" s="891"/>
      <c r="D1407" s="891"/>
      <c r="E1407" s="891"/>
      <c r="F1407" s="891" t="s">
        <v>3359</v>
      </c>
      <c r="G1407" s="891"/>
      <c r="H1407" s="891"/>
      <c r="I1407" s="890" t="s">
        <v>2164</v>
      </c>
      <c r="J1407" s="889"/>
    </row>
    <row r="1408" spans="2:10" ht="23.1" customHeight="1">
      <c r="B1408" s="892"/>
      <c r="C1408" s="891"/>
      <c r="D1408" s="891"/>
      <c r="E1408" s="891" t="s">
        <v>1613</v>
      </c>
      <c r="F1408" s="891"/>
      <c r="G1408" s="891"/>
      <c r="H1408" s="891"/>
      <c r="I1408" s="890"/>
      <c r="J1408" s="889"/>
    </row>
    <row r="1409" spans="2:10" ht="57" customHeight="1">
      <c r="B1409" s="892"/>
      <c r="C1409" s="891"/>
      <c r="D1409" s="891"/>
      <c r="E1409" s="891"/>
      <c r="F1409" s="891"/>
      <c r="G1409" s="891"/>
      <c r="H1409" s="891"/>
      <c r="I1409" s="890" t="s">
        <v>3360</v>
      </c>
      <c r="J1409" s="889"/>
    </row>
    <row r="1410" spans="2:10" ht="33.950000000000003" customHeight="1">
      <c r="B1410" s="892"/>
      <c r="C1410" s="891"/>
      <c r="D1410" s="891"/>
      <c r="E1410" s="891"/>
      <c r="F1410" s="891"/>
      <c r="G1410" s="891"/>
      <c r="H1410" s="891"/>
      <c r="I1410" s="890" t="s">
        <v>3361</v>
      </c>
      <c r="J1410" s="889"/>
    </row>
    <row r="1411" spans="2:10" ht="57" customHeight="1">
      <c r="B1411" s="896"/>
      <c r="C1411" s="895"/>
      <c r="D1411" s="895"/>
      <c r="E1411" s="895"/>
      <c r="F1411" s="895"/>
      <c r="G1411" s="895"/>
      <c r="H1411" s="895"/>
      <c r="I1411" s="894" t="s">
        <v>3362</v>
      </c>
      <c r="J1411" s="893"/>
    </row>
    <row r="1412" spans="2:10" ht="23.1" customHeight="1">
      <c r="B1412" s="903"/>
      <c r="C1412" s="902"/>
      <c r="D1412" s="902" t="s">
        <v>3363</v>
      </c>
      <c r="E1412" s="902"/>
      <c r="F1412" s="902"/>
      <c r="G1412" s="902"/>
      <c r="H1412" s="902"/>
      <c r="I1412" s="901"/>
      <c r="J1412" s="900"/>
    </row>
    <row r="1413" spans="2:10" ht="23.1" customHeight="1">
      <c r="B1413" s="892"/>
      <c r="C1413" s="891"/>
      <c r="D1413" s="891"/>
      <c r="E1413" s="891" t="s">
        <v>972</v>
      </c>
      <c r="F1413" s="891"/>
      <c r="G1413" s="891"/>
      <c r="H1413" s="891"/>
      <c r="I1413" s="890" t="s">
        <v>2163</v>
      </c>
      <c r="J1413" s="889"/>
    </row>
    <row r="1414" spans="2:10" ht="23.1" customHeight="1">
      <c r="B1414" s="892"/>
      <c r="C1414" s="891"/>
      <c r="D1414" s="891"/>
      <c r="E1414" s="891" t="s">
        <v>970</v>
      </c>
      <c r="F1414" s="891"/>
      <c r="G1414" s="891"/>
      <c r="H1414" s="891"/>
      <c r="I1414" s="890" t="s">
        <v>2162</v>
      </c>
      <c r="J1414" s="889"/>
    </row>
    <row r="1415" spans="2:10" ht="23.1" customHeight="1">
      <c r="B1415" s="892"/>
      <c r="C1415" s="891"/>
      <c r="D1415" s="891"/>
      <c r="E1415" s="891" t="s">
        <v>1389</v>
      </c>
      <c r="F1415" s="891"/>
      <c r="G1415" s="891"/>
      <c r="H1415" s="891"/>
      <c r="I1415" s="890"/>
      <c r="J1415" s="889"/>
    </row>
    <row r="1416" spans="2:10" ht="23.1" customHeight="1">
      <c r="B1416" s="892"/>
      <c r="C1416" s="891"/>
      <c r="D1416" s="891"/>
      <c r="E1416" s="891"/>
      <c r="F1416" s="891" t="s">
        <v>1956</v>
      </c>
      <c r="G1416" s="891"/>
      <c r="H1416" s="891"/>
      <c r="I1416" s="890" t="s">
        <v>1521</v>
      </c>
      <c r="J1416" s="889"/>
    </row>
    <row r="1417" spans="2:10" ht="23.1" customHeight="1">
      <c r="B1417" s="892"/>
      <c r="C1417" s="891"/>
      <c r="D1417" s="891"/>
      <c r="E1417" s="891"/>
      <c r="F1417" s="891"/>
      <c r="G1417" s="891"/>
      <c r="H1417" s="891"/>
      <c r="I1417" s="890" t="s">
        <v>2158</v>
      </c>
      <c r="J1417" s="889"/>
    </row>
    <row r="1418" spans="2:10" ht="23.1" customHeight="1">
      <c r="B1418" s="892"/>
      <c r="C1418" s="891"/>
      <c r="D1418" s="891"/>
      <c r="E1418" s="891" t="s">
        <v>959</v>
      </c>
      <c r="F1418" s="891"/>
      <c r="G1418" s="891"/>
      <c r="H1418" s="891"/>
      <c r="I1418" s="890" t="s">
        <v>2161</v>
      </c>
      <c r="J1418" s="889"/>
    </row>
    <row r="1419" spans="2:10" ht="23.1" customHeight="1">
      <c r="B1419" s="892"/>
      <c r="C1419" s="891"/>
      <c r="D1419" s="891"/>
      <c r="E1419" s="891" t="s">
        <v>957</v>
      </c>
      <c r="F1419" s="891"/>
      <c r="G1419" s="891"/>
      <c r="H1419" s="891"/>
      <c r="I1419" s="890"/>
      <c r="J1419" s="889"/>
    </row>
    <row r="1420" spans="2:10" ht="23.1" customHeight="1">
      <c r="B1420" s="892"/>
      <c r="C1420" s="891"/>
      <c r="D1420" s="891"/>
      <c r="E1420" s="891"/>
      <c r="F1420" s="891"/>
      <c r="G1420" s="891"/>
      <c r="H1420" s="891"/>
      <c r="I1420" s="890" t="s">
        <v>3364</v>
      </c>
      <c r="J1420" s="889"/>
    </row>
    <row r="1421" spans="2:10" ht="23.1" customHeight="1">
      <c r="B1421" s="892"/>
      <c r="C1421" s="891"/>
      <c r="D1421" s="891"/>
      <c r="E1421" s="891"/>
      <c r="F1421" s="891"/>
      <c r="G1421" s="891"/>
      <c r="H1421" s="891"/>
      <c r="I1421" s="890" t="s">
        <v>3365</v>
      </c>
      <c r="J1421" s="889"/>
    </row>
    <row r="1422" spans="2:10" ht="33.950000000000003" customHeight="1">
      <c r="B1422" s="892"/>
      <c r="C1422" s="891"/>
      <c r="D1422" s="891"/>
      <c r="E1422" s="891"/>
      <c r="F1422" s="891"/>
      <c r="G1422" s="891"/>
      <c r="H1422" s="891"/>
      <c r="I1422" s="890" t="s">
        <v>3366</v>
      </c>
      <c r="J1422" s="889"/>
    </row>
    <row r="1423" spans="2:10" ht="33.950000000000003" customHeight="1">
      <c r="B1423" s="892"/>
      <c r="C1423" s="891"/>
      <c r="D1423" s="891"/>
      <c r="E1423" s="891"/>
      <c r="F1423" s="891"/>
      <c r="G1423" s="891"/>
      <c r="H1423" s="891"/>
      <c r="I1423" s="890" t="s">
        <v>3367</v>
      </c>
      <c r="J1423" s="889"/>
    </row>
    <row r="1424" spans="2:10" ht="45.95" customHeight="1">
      <c r="B1424" s="896"/>
      <c r="C1424" s="895"/>
      <c r="D1424" s="895"/>
      <c r="E1424" s="895"/>
      <c r="F1424" s="895"/>
      <c r="G1424" s="895"/>
      <c r="H1424" s="895"/>
      <c r="I1424" s="894" t="s">
        <v>3368</v>
      </c>
      <c r="J1424" s="893"/>
    </row>
    <row r="1425" spans="2:10" ht="23.1" customHeight="1">
      <c r="B1425" s="903"/>
      <c r="C1425" s="902"/>
      <c r="D1425" s="902" t="s">
        <v>3369</v>
      </c>
      <c r="E1425" s="902"/>
      <c r="F1425" s="902"/>
      <c r="G1425" s="902"/>
      <c r="H1425" s="902"/>
      <c r="I1425" s="901"/>
      <c r="J1425" s="900"/>
    </row>
    <row r="1426" spans="2:10" ht="23.1" customHeight="1">
      <c r="B1426" s="892"/>
      <c r="C1426" s="891"/>
      <c r="D1426" s="891"/>
      <c r="E1426" s="891" t="s">
        <v>972</v>
      </c>
      <c r="F1426" s="891"/>
      <c r="G1426" s="891"/>
      <c r="H1426" s="891"/>
      <c r="I1426" s="890" t="s">
        <v>2160</v>
      </c>
      <c r="J1426" s="889"/>
    </row>
    <row r="1427" spans="2:10" ht="23.1" customHeight="1">
      <c r="B1427" s="892"/>
      <c r="C1427" s="891"/>
      <c r="D1427" s="891"/>
      <c r="E1427" s="891" t="s">
        <v>970</v>
      </c>
      <c r="F1427" s="891"/>
      <c r="G1427" s="891"/>
      <c r="H1427" s="891"/>
      <c r="I1427" s="890" t="s">
        <v>2153</v>
      </c>
      <c r="J1427" s="889"/>
    </row>
    <row r="1428" spans="2:10" ht="23.1" customHeight="1">
      <c r="B1428" s="892"/>
      <c r="C1428" s="891"/>
      <c r="D1428" s="891"/>
      <c r="E1428" s="891" t="s">
        <v>1392</v>
      </c>
      <c r="F1428" s="891"/>
      <c r="G1428" s="891"/>
      <c r="H1428" s="891"/>
      <c r="I1428" s="890"/>
      <c r="J1428" s="889"/>
    </row>
    <row r="1429" spans="2:10" ht="68.099999999999994" customHeight="1">
      <c r="B1429" s="892"/>
      <c r="C1429" s="891"/>
      <c r="D1429" s="891"/>
      <c r="E1429" s="891"/>
      <c r="F1429" s="891"/>
      <c r="G1429" s="891"/>
      <c r="H1429" s="891"/>
      <c r="I1429" s="890" t="s">
        <v>5796</v>
      </c>
      <c r="J1429" s="889"/>
    </row>
    <row r="1430" spans="2:10" ht="45.95" customHeight="1">
      <c r="B1430" s="892"/>
      <c r="C1430" s="891"/>
      <c r="D1430" s="891"/>
      <c r="E1430" s="891"/>
      <c r="F1430" s="891"/>
      <c r="G1430" s="891"/>
      <c r="H1430" s="891"/>
      <c r="I1430" s="890" t="s">
        <v>3370</v>
      </c>
      <c r="J1430" s="889"/>
    </row>
    <row r="1431" spans="2:10" ht="45.95" customHeight="1">
      <c r="B1431" s="892"/>
      <c r="C1431" s="891"/>
      <c r="D1431" s="891"/>
      <c r="E1431" s="891"/>
      <c r="F1431" s="891"/>
      <c r="G1431" s="891"/>
      <c r="H1431" s="891"/>
      <c r="I1431" s="890" t="s">
        <v>3371</v>
      </c>
      <c r="J1431" s="889"/>
    </row>
    <row r="1432" spans="2:10" ht="45.95" customHeight="1">
      <c r="B1432" s="892"/>
      <c r="C1432" s="891"/>
      <c r="D1432" s="891"/>
      <c r="E1432" s="891"/>
      <c r="F1432" s="891"/>
      <c r="G1432" s="891"/>
      <c r="H1432" s="891"/>
      <c r="I1432" s="890" t="s">
        <v>3372</v>
      </c>
      <c r="J1432" s="889"/>
    </row>
    <row r="1433" spans="2:10" ht="57" customHeight="1">
      <c r="B1433" s="896"/>
      <c r="C1433" s="895"/>
      <c r="D1433" s="895"/>
      <c r="E1433" s="895"/>
      <c r="F1433" s="895"/>
      <c r="G1433" s="895"/>
      <c r="H1433" s="895"/>
      <c r="I1433" s="894" t="s">
        <v>5797</v>
      </c>
      <c r="J1433" s="893"/>
    </row>
    <row r="1434" spans="2:10" ht="23.1" customHeight="1">
      <c r="B1434" s="903"/>
      <c r="C1434" s="902"/>
      <c r="D1434" s="902" t="s">
        <v>3373</v>
      </c>
      <c r="E1434" s="902"/>
      <c r="F1434" s="902"/>
      <c r="G1434" s="902"/>
      <c r="H1434" s="902"/>
      <c r="I1434" s="901"/>
      <c r="J1434" s="900"/>
    </row>
    <row r="1435" spans="2:10" ht="23.1" customHeight="1">
      <c r="B1435" s="892"/>
      <c r="C1435" s="891"/>
      <c r="D1435" s="891"/>
      <c r="E1435" s="891" t="s">
        <v>972</v>
      </c>
      <c r="F1435" s="891"/>
      <c r="G1435" s="891"/>
      <c r="H1435" s="891"/>
      <c r="I1435" s="890" t="s">
        <v>2159</v>
      </c>
      <c r="J1435" s="889"/>
    </row>
    <row r="1436" spans="2:10" ht="23.1" customHeight="1">
      <c r="B1436" s="892"/>
      <c r="C1436" s="891"/>
      <c r="D1436" s="891"/>
      <c r="E1436" s="891" t="s">
        <v>970</v>
      </c>
      <c r="F1436" s="891"/>
      <c r="G1436" s="891"/>
      <c r="H1436" s="891"/>
      <c r="I1436" s="890" t="s">
        <v>2153</v>
      </c>
      <c r="J1436" s="889"/>
    </row>
    <row r="1437" spans="2:10" ht="23.1" customHeight="1">
      <c r="B1437" s="892"/>
      <c r="C1437" s="891"/>
      <c r="D1437" s="891"/>
      <c r="E1437" s="891" t="s">
        <v>1389</v>
      </c>
      <c r="F1437" s="891"/>
      <c r="G1437" s="891"/>
      <c r="H1437" s="891"/>
      <c r="I1437" s="890"/>
      <c r="J1437" s="889"/>
    </row>
    <row r="1438" spans="2:10" ht="23.1" customHeight="1">
      <c r="B1438" s="892"/>
      <c r="C1438" s="891"/>
      <c r="D1438" s="891"/>
      <c r="E1438" s="891"/>
      <c r="F1438" s="891" t="s">
        <v>1956</v>
      </c>
      <c r="G1438" s="891"/>
      <c r="H1438" s="891"/>
      <c r="I1438" s="890" t="s">
        <v>3374</v>
      </c>
      <c r="J1438" s="889"/>
    </row>
    <row r="1439" spans="2:10" ht="23.1" customHeight="1">
      <c r="B1439" s="892"/>
      <c r="C1439" s="891"/>
      <c r="D1439" s="891"/>
      <c r="E1439" s="891"/>
      <c r="F1439" s="891"/>
      <c r="G1439" s="891"/>
      <c r="H1439" s="891"/>
      <c r="I1439" s="890" t="s">
        <v>3375</v>
      </c>
      <c r="J1439" s="889"/>
    </row>
    <row r="1440" spans="2:10" ht="23.1" customHeight="1">
      <c r="B1440" s="892"/>
      <c r="C1440" s="891"/>
      <c r="D1440" s="891"/>
      <c r="E1440" s="891" t="s">
        <v>1613</v>
      </c>
      <c r="F1440" s="891"/>
      <c r="G1440" s="891"/>
      <c r="H1440" s="891"/>
      <c r="I1440" s="890"/>
      <c r="J1440" s="889"/>
    </row>
    <row r="1441" spans="2:10" ht="23.1" customHeight="1">
      <c r="B1441" s="892"/>
      <c r="C1441" s="891"/>
      <c r="D1441" s="891"/>
      <c r="E1441" s="891"/>
      <c r="F1441" s="891"/>
      <c r="G1441" s="891"/>
      <c r="H1441" s="891"/>
      <c r="I1441" s="890" t="s">
        <v>3376</v>
      </c>
      <c r="J1441" s="889"/>
    </row>
    <row r="1442" spans="2:10" ht="23.1" customHeight="1">
      <c r="B1442" s="892"/>
      <c r="C1442" s="891"/>
      <c r="D1442" s="891"/>
      <c r="E1442" s="891"/>
      <c r="F1442" s="891"/>
      <c r="G1442" s="891"/>
      <c r="H1442" s="891"/>
      <c r="I1442" s="890" t="s">
        <v>3377</v>
      </c>
      <c r="J1442" s="889"/>
    </row>
    <row r="1443" spans="2:10" ht="33.950000000000003" customHeight="1">
      <c r="B1443" s="896"/>
      <c r="C1443" s="895"/>
      <c r="D1443" s="895"/>
      <c r="E1443" s="895"/>
      <c r="F1443" s="895"/>
      <c r="G1443" s="895"/>
      <c r="H1443" s="895"/>
      <c r="I1443" s="894" t="s">
        <v>3378</v>
      </c>
      <c r="J1443" s="893"/>
    </row>
    <row r="1444" spans="2:10" ht="23.1" customHeight="1">
      <c r="B1444" s="903"/>
      <c r="C1444" s="902"/>
      <c r="D1444" s="902" t="s">
        <v>3379</v>
      </c>
      <c r="E1444" s="902"/>
      <c r="F1444" s="902"/>
      <c r="G1444" s="902"/>
      <c r="H1444" s="902"/>
      <c r="I1444" s="901"/>
      <c r="J1444" s="900"/>
    </row>
    <row r="1445" spans="2:10" ht="23.1" customHeight="1">
      <c r="B1445" s="892"/>
      <c r="C1445" s="891"/>
      <c r="D1445" s="891"/>
      <c r="E1445" s="891" t="s">
        <v>972</v>
      </c>
      <c r="F1445" s="891"/>
      <c r="G1445" s="891"/>
      <c r="H1445" s="891"/>
      <c r="I1445" s="890" t="s">
        <v>2157</v>
      </c>
      <c r="J1445" s="889"/>
    </row>
    <row r="1446" spans="2:10" ht="23.1" customHeight="1">
      <c r="B1446" s="892"/>
      <c r="C1446" s="891"/>
      <c r="D1446" s="891"/>
      <c r="E1446" s="891" t="s">
        <v>970</v>
      </c>
      <c r="F1446" s="891"/>
      <c r="G1446" s="891"/>
      <c r="H1446" s="891"/>
      <c r="I1446" s="890" t="s">
        <v>3380</v>
      </c>
      <c r="J1446" s="889"/>
    </row>
    <row r="1447" spans="2:10" ht="23.1" customHeight="1">
      <c r="B1447" s="892"/>
      <c r="C1447" s="891"/>
      <c r="D1447" s="891"/>
      <c r="E1447" s="891" t="s">
        <v>3381</v>
      </c>
      <c r="F1447" s="891"/>
      <c r="G1447" s="891"/>
      <c r="H1447" s="891"/>
      <c r="I1447" s="890" t="s">
        <v>2050</v>
      </c>
      <c r="J1447" s="889"/>
    </row>
    <row r="1448" spans="2:10" ht="23.1" customHeight="1">
      <c r="B1448" s="892"/>
      <c r="C1448" s="891"/>
      <c r="D1448" s="891"/>
      <c r="E1448" s="891" t="s">
        <v>3382</v>
      </c>
      <c r="F1448" s="891"/>
      <c r="G1448" s="891"/>
      <c r="H1448" s="891"/>
      <c r="I1448" s="890"/>
      <c r="J1448" s="889"/>
    </row>
    <row r="1449" spans="2:10" ht="23.1" customHeight="1">
      <c r="B1449" s="892"/>
      <c r="C1449" s="891"/>
      <c r="D1449" s="891"/>
      <c r="E1449" s="891"/>
      <c r="F1449" s="891" t="s">
        <v>3383</v>
      </c>
      <c r="G1449" s="891"/>
      <c r="H1449" s="891"/>
      <c r="I1449" s="890"/>
      <c r="J1449" s="889"/>
    </row>
    <row r="1450" spans="2:10" ht="23.1" customHeight="1">
      <c r="B1450" s="892"/>
      <c r="C1450" s="891"/>
      <c r="D1450" s="891"/>
      <c r="E1450" s="891"/>
      <c r="F1450" s="891"/>
      <c r="G1450" s="891" t="s">
        <v>3384</v>
      </c>
      <c r="H1450" s="891"/>
      <c r="I1450" s="890" t="s">
        <v>665</v>
      </c>
      <c r="J1450" s="889"/>
    </row>
    <row r="1451" spans="2:10" ht="23.1" customHeight="1">
      <c r="B1451" s="892"/>
      <c r="C1451" s="891"/>
      <c r="D1451" s="891"/>
      <c r="E1451" s="891"/>
      <c r="F1451" s="891"/>
      <c r="G1451" s="891"/>
      <c r="H1451" s="891"/>
      <c r="I1451" s="890" t="s">
        <v>2156</v>
      </c>
      <c r="J1451" s="889"/>
    </row>
    <row r="1452" spans="2:10" ht="26.1" customHeight="1">
      <c r="B1452" s="892"/>
      <c r="C1452" s="891"/>
      <c r="D1452" s="891"/>
      <c r="E1452" s="891"/>
      <c r="F1452" s="891"/>
      <c r="G1452" s="891" t="s">
        <v>3385</v>
      </c>
      <c r="H1452" s="891"/>
      <c r="I1452" s="890" t="s">
        <v>5171</v>
      </c>
      <c r="J1452" s="889"/>
    </row>
    <row r="1453" spans="2:10" ht="23.1" customHeight="1">
      <c r="B1453" s="892"/>
      <c r="C1453" s="891"/>
      <c r="D1453" s="891"/>
      <c r="E1453" s="891"/>
      <c r="F1453" s="891"/>
      <c r="G1453" s="891" t="s">
        <v>3386</v>
      </c>
      <c r="H1453" s="891"/>
      <c r="I1453" s="890"/>
      <c r="J1453" s="889"/>
    </row>
    <row r="1454" spans="2:10" ht="23.1" customHeight="1">
      <c r="B1454" s="892"/>
      <c r="C1454" s="891"/>
      <c r="D1454" s="891"/>
      <c r="E1454" s="891"/>
      <c r="F1454" s="891"/>
      <c r="G1454" s="891"/>
      <c r="H1454" s="891" t="s">
        <v>3387</v>
      </c>
      <c r="I1454" s="890" t="s">
        <v>965</v>
      </c>
      <c r="J1454" s="889"/>
    </row>
    <row r="1455" spans="2:10" ht="23.1" customHeight="1">
      <c r="B1455" s="892"/>
      <c r="C1455" s="891"/>
      <c r="D1455" s="891"/>
      <c r="E1455" s="891"/>
      <c r="F1455" s="891"/>
      <c r="G1455" s="891"/>
      <c r="H1455" s="891" t="s">
        <v>3388</v>
      </c>
      <c r="I1455" s="890" t="s">
        <v>965</v>
      </c>
      <c r="J1455" s="889"/>
    </row>
    <row r="1456" spans="2:10" ht="23.1" customHeight="1">
      <c r="B1456" s="892"/>
      <c r="C1456" s="891"/>
      <c r="D1456" s="891"/>
      <c r="E1456" s="891"/>
      <c r="F1456" s="891"/>
      <c r="G1456" s="891" t="s">
        <v>1995</v>
      </c>
      <c r="H1456" s="891"/>
      <c r="I1456" s="890" t="s">
        <v>1411</v>
      </c>
      <c r="J1456" s="889"/>
    </row>
    <row r="1457" spans="2:10" ht="23.1" customHeight="1">
      <c r="B1457" s="892"/>
      <c r="C1457" s="891"/>
      <c r="D1457" s="891"/>
      <c r="E1457" s="891"/>
      <c r="F1457" s="891"/>
      <c r="G1457" s="891"/>
      <c r="H1457" s="891"/>
      <c r="I1457" s="890" t="s">
        <v>1410</v>
      </c>
      <c r="J1457" s="889"/>
    </row>
    <row r="1458" spans="2:10" ht="23.1" customHeight="1">
      <c r="B1458" s="892"/>
      <c r="C1458" s="891"/>
      <c r="D1458" s="891"/>
      <c r="E1458" s="891"/>
      <c r="F1458" s="891"/>
      <c r="G1458" s="891"/>
      <c r="H1458" s="891"/>
      <c r="I1458" s="890" t="s">
        <v>1409</v>
      </c>
      <c r="J1458" s="889"/>
    </row>
    <row r="1459" spans="2:10" ht="23.1" customHeight="1">
      <c r="B1459" s="892"/>
      <c r="C1459" s="891"/>
      <c r="D1459" s="891"/>
      <c r="E1459" s="891"/>
      <c r="F1459" s="891" t="s">
        <v>3389</v>
      </c>
      <c r="G1459" s="891"/>
      <c r="H1459" s="891"/>
      <c r="I1459" s="890"/>
      <c r="J1459" s="889"/>
    </row>
    <row r="1460" spans="2:10" ht="23.1" customHeight="1">
      <c r="B1460" s="892"/>
      <c r="C1460" s="891"/>
      <c r="D1460" s="891"/>
      <c r="E1460" s="891"/>
      <c r="F1460" s="891"/>
      <c r="G1460" s="891" t="s">
        <v>3384</v>
      </c>
      <c r="H1460" s="891"/>
      <c r="I1460" s="890" t="s">
        <v>665</v>
      </c>
      <c r="J1460" s="889"/>
    </row>
    <row r="1461" spans="2:10" ht="23.1" customHeight="1">
      <c r="B1461" s="892"/>
      <c r="C1461" s="891"/>
      <c r="D1461" s="891"/>
      <c r="E1461" s="891"/>
      <c r="F1461" s="891"/>
      <c r="G1461" s="891" t="s">
        <v>3390</v>
      </c>
      <c r="H1461" s="891"/>
      <c r="I1461" s="890" t="s">
        <v>2155</v>
      </c>
      <c r="J1461" s="889"/>
    </row>
    <row r="1462" spans="2:10" ht="26.1" customHeight="1">
      <c r="B1462" s="892"/>
      <c r="C1462" s="891"/>
      <c r="D1462" s="891"/>
      <c r="E1462" s="891"/>
      <c r="F1462" s="891"/>
      <c r="G1462" s="891" t="s">
        <v>3391</v>
      </c>
      <c r="H1462" s="891"/>
      <c r="I1462" s="890" t="s">
        <v>5160</v>
      </c>
      <c r="J1462" s="889"/>
    </row>
    <row r="1463" spans="2:10" ht="23.1" customHeight="1">
      <c r="B1463" s="892"/>
      <c r="C1463" s="891"/>
      <c r="D1463" s="891"/>
      <c r="E1463" s="891"/>
      <c r="F1463" s="891"/>
      <c r="G1463" s="891" t="s">
        <v>2015</v>
      </c>
      <c r="H1463" s="891"/>
      <c r="I1463" s="890" t="s">
        <v>1521</v>
      </c>
      <c r="J1463" s="889"/>
    </row>
    <row r="1464" spans="2:10" ht="23.1" customHeight="1">
      <c r="B1464" s="892"/>
      <c r="C1464" s="891"/>
      <c r="D1464" s="891"/>
      <c r="E1464" s="891"/>
      <c r="F1464" s="891"/>
      <c r="G1464" s="891"/>
      <c r="H1464" s="891"/>
      <c r="I1464" s="890" t="s">
        <v>1520</v>
      </c>
      <c r="J1464" s="889"/>
    </row>
    <row r="1465" spans="2:10" ht="23.1" customHeight="1">
      <c r="B1465" s="892"/>
      <c r="C1465" s="891"/>
      <c r="D1465" s="891"/>
      <c r="E1465" s="891" t="s">
        <v>957</v>
      </c>
      <c r="F1465" s="891"/>
      <c r="G1465" s="891"/>
      <c r="H1465" s="891"/>
      <c r="I1465" s="890"/>
      <c r="J1465" s="889"/>
    </row>
    <row r="1466" spans="2:10" ht="33.950000000000003" customHeight="1">
      <c r="B1466" s="892"/>
      <c r="C1466" s="891"/>
      <c r="D1466" s="891"/>
      <c r="E1466" s="891"/>
      <c r="F1466" s="891"/>
      <c r="G1466" s="891"/>
      <c r="H1466" s="911"/>
      <c r="I1466" s="912" t="s">
        <v>3392</v>
      </c>
      <c r="J1466" s="889"/>
    </row>
    <row r="1467" spans="2:10" ht="45.95" customHeight="1">
      <c r="B1467" s="896"/>
      <c r="C1467" s="895"/>
      <c r="D1467" s="895"/>
      <c r="E1467" s="895"/>
      <c r="F1467" s="895"/>
      <c r="G1467" s="895"/>
      <c r="H1467" s="1060"/>
      <c r="I1467" s="908" t="s">
        <v>6197</v>
      </c>
      <c r="J1467" s="893"/>
    </row>
    <row r="1468" spans="2:10" ht="23.1" customHeight="1">
      <c r="B1468" s="903"/>
      <c r="C1468" s="902"/>
      <c r="D1468" s="902" t="s">
        <v>3393</v>
      </c>
      <c r="E1468" s="902"/>
      <c r="F1468" s="902"/>
      <c r="G1468" s="902"/>
      <c r="H1468" s="1173"/>
      <c r="I1468" s="1174"/>
      <c r="J1468" s="900"/>
    </row>
    <row r="1469" spans="2:10" ht="23.1" customHeight="1">
      <c r="B1469" s="892"/>
      <c r="C1469" s="891"/>
      <c r="D1469" s="891"/>
      <c r="E1469" s="891" t="s">
        <v>972</v>
      </c>
      <c r="F1469" s="891"/>
      <c r="G1469" s="891"/>
      <c r="H1469" s="891"/>
      <c r="I1469" s="890" t="s">
        <v>2154</v>
      </c>
      <c r="J1469" s="889"/>
    </row>
    <row r="1470" spans="2:10" ht="23.1" customHeight="1">
      <c r="B1470" s="892"/>
      <c r="C1470" s="891"/>
      <c r="D1470" s="891"/>
      <c r="E1470" s="891" t="s">
        <v>970</v>
      </c>
      <c r="F1470" s="891"/>
      <c r="G1470" s="891"/>
      <c r="H1470" s="891"/>
      <c r="I1470" s="890" t="s">
        <v>2153</v>
      </c>
      <c r="J1470" s="889"/>
    </row>
    <row r="1471" spans="2:10" ht="23.1" customHeight="1">
      <c r="B1471" s="892"/>
      <c r="C1471" s="891"/>
      <c r="D1471" s="891"/>
      <c r="E1471" s="891" t="s">
        <v>1413</v>
      </c>
      <c r="F1471" s="891"/>
      <c r="G1471" s="891"/>
      <c r="H1471" s="891"/>
      <c r="I1471" s="890"/>
      <c r="J1471" s="889"/>
    </row>
    <row r="1472" spans="2:10" ht="33.950000000000003" customHeight="1">
      <c r="B1472" s="892"/>
      <c r="C1472" s="891"/>
      <c r="D1472" s="891"/>
      <c r="E1472" s="891"/>
      <c r="F1472" s="891" t="s">
        <v>2183</v>
      </c>
      <c r="G1472" s="891"/>
      <c r="H1472" s="891"/>
      <c r="I1472" s="890" t="s">
        <v>2152</v>
      </c>
      <c r="J1472" s="889"/>
    </row>
    <row r="1473" spans="2:10" ht="23.1" customHeight="1">
      <c r="B1473" s="892"/>
      <c r="C1473" s="891"/>
      <c r="D1473" s="891"/>
      <c r="E1473" s="891"/>
      <c r="F1473" s="891" t="s">
        <v>3340</v>
      </c>
      <c r="G1473" s="891"/>
      <c r="H1473" s="891"/>
      <c r="I1473" s="890" t="s">
        <v>2172</v>
      </c>
      <c r="J1473" s="889"/>
    </row>
    <row r="1474" spans="2:10" ht="23.1" customHeight="1">
      <c r="B1474" s="892"/>
      <c r="C1474" s="891"/>
      <c r="D1474" s="891"/>
      <c r="E1474" s="891"/>
      <c r="F1474" s="891" t="s">
        <v>3341</v>
      </c>
      <c r="G1474" s="891"/>
      <c r="H1474" s="891"/>
      <c r="I1474" s="890"/>
      <c r="J1474" s="889"/>
    </row>
    <row r="1475" spans="2:10" ht="23.1" customHeight="1">
      <c r="B1475" s="892"/>
      <c r="C1475" s="891"/>
      <c r="D1475" s="891"/>
      <c r="E1475" s="891"/>
      <c r="F1475" s="891"/>
      <c r="G1475" s="891" t="s">
        <v>2151</v>
      </c>
      <c r="H1475" s="891"/>
      <c r="I1475" s="890" t="s">
        <v>680</v>
      </c>
      <c r="J1475" s="889"/>
    </row>
    <row r="1476" spans="2:10" ht="23.1" customHeight="1">
      <c r="B1476" s="892"/>
      <c r="C1476" s="891"/>
      <c r="D1476" s="891"/>
      <c r="E1476" s="891"/>
      <c r="F1476" s="891"/>
      <c r="G1476" s="891"/>
      <c r="H1476" s="891"/>
      <c r="I1476" s="890" t="s">
        <v>1533</v>
      </c>
      <c r="J1476" s="889"/>
    </row>
    <row r="1477" spans="2:10" ht="23.1" customHeight="1">
      <c r="B1477" s="892"/>
      <c r="C1477" s="891"/>
      <c r="D1477" s="891"/>
      <c r="E1477" s="891"/>
      <c r="F1477" s="891"/>
      <c r="G1477" s="891" t="s">
        <v>2150</v>
      </c>
      <c r="H1477" s="891"/>
      <c r="I1477" s="890" t="s">
        <v>680</v>
      </c>
      <c r="J1477" s="889"/>
    </row>
    <row r="1478" spans="2:10" ht="23.1" customHeight="1">
      <c r="B1478" s="892"/>
      <c r="C1478" s="891"/>
      <c r="D1478" s="891"/>
      <c r="E1478" s="891"/>
      <c r="F1478" s="891"/>
      <c r="G1478" s="891"/>
      <c r="H1478" s="891"/>
      <c r="I1478" s="890" t="s">
        <v>1533</v>
      </c>
      <c r="J1478" s="889"/>
    </row>
    <row r="1479" spans="2:10" ht="23.1" customHeight="1">
      <c r="B1479" s="892"/>
      <c r="C1479" s="891"/>
      <c r="D1479" s="891"/>
      <c r="E1479" s="891"/>
      <c r="F1479" s="891"/>
      <c r="G1479" s="891" t="s">
        <v>2149</v>
      </c>
      <c r="H1479" s="891"/>
      <c r="I1479" s="890" t="s">
        <v>680</v>
      </c>
      <c r="J1479" s="889"/>
    </row>
    <row r="1480" spans="2:10" ht="23.1" customHeight="1">
      <c r="B1480" s="892"/>
      <c r="C1480" s="891"/>
      <c r="D1480" s="891"/>
      <c r="E1480" s="891"/>
      <c r="F1480" s="891"/>
      <c r="G1480" s="891"/>
      <c r="H1480" s="891"/>
      <c r="I1480" s="890" t="s">
        <v>1533</v>
      </c>
      <c r="J1480" s="889"/>
    </row>
    <row r="1481" spans="2:10" ht="23.1" customHeight="1">
      <c r="B1481" s="892"/>
      <c r="C1481" s="891"/>
      <c r="D1481" s="891"/>
      <c r="E1481" s="891"/>
      <c r="F1481" s="891"/>
      <c r="G1481" s="891" t="s">
        <v>2148</v>
      </c>
      <c r="H1481" s="891"/>
      <c r="I1481" s="890" t="s">
        <v>680</v>
      </c>
      <c r="J1481" s="889"/>
    </row>
    <row r="1482" spans="2:10" ht="23.1" customHeight="1">
      <c r="B1482" s="892"/>
      <c r="C1482" s="891"/>
      <c r="D1482" s="891"/>
      <c r="E1482" s="891"/>
      <c r="F1482" s="891"/>
      <c r="G1482" s="891"/>
      <c r="H1482" s="891"/>
      <c r="I1482" s="890" t="s">
        <v>1533</v>
      </c>
      <c r="J1482" s="889"/>
    </row>
    <row r="1483" spans="2:10" ht="26.1" customHeight="1">
      <c r="B1483" s="892"/>
      <c r="C1483" s="891"/>
      <c r="D1483" s="891"/>
      <c r="E1483" s="891"/>
      <c r="F1483" s="891" t="s">
        <v>3342</v>
      </c>
      <c r="G1483" s="891"/>
      <c r="H1483" s="891"/>
      <c r="I1483" s="890" t="s">
        <v>5160</v>
      </c>
      <c r="J1483" s="889"/>
    </row>
    <row r="1484" spans="2:10" ht="26.1" customHeight="1">
      <c r="B1484" s="892"/>
      <c r="C1484" s="891"/>
      <c r="D1484" s="891"/>
      <c r="E1484" s="891"/>
      <c r="F1484" s="891" t="s">
        <v>3343</v>
      </c>
      <c r="G1484" s="891"/>
      <c r="H1484" s="891"/>
      <c r="I1484" s="890" t="s">
        <v>5160</v>
      </c>
      <c r="J1484" s="889"/>
    </row>
    <row r="1485" spans="2:10" ht="26.1" customHeight="1">
      <c r="B1485" s="892"/>
      <c r="C1485" s="891"/>
      <c r="D1485" s="891"/>
      <c r="E1485" s="891"/>
      <c r="F1485" s="891" t="s">
        <v>3344</v>
      </c>
      <c r="G1485" s="891"/>
      <c r="H1485" s="891"/>
      <c r="I1485" s="890" t="s">
        <v>5168</v>
      </c>
      <c r="J1485" s="889"/>
    </row>
    <row r="1486" spans="2:10" ht="23.1" customHeight="1">
      <c r="B1486" s="892"/>
      <c r="C1486" s="891"/>
      <c r="D1486" s="891"/>
      <c r="E1486" s="891" t="s">
        <v>3345</v>
      </c>
      <c r="F1486" s="891"/>
      <c r="G1486" s="891"/>
      <c r="H1486" s="891"/>
      <c r="I1486" s="890" t="s">
        <v>2147</v>
      </c>
      <c r="J1486" s="889"/>
    </row>
    <row r="1487" spans="2:10" ht="23.1" customHeight="1">
      <c r="B1487" s="892"/>
      <c r="C1487" s="891"/>
      <c r="D1487" s="891"/>
      <c r="E1487" s="891" t="s">
        <v>957</v>
      </c>
      <c r="F1487" s="891"/>
      <c r="G1487" s="891"/>
      <c r="H1487" s="891"/>
      <c r="I1487" s="890"/>
      <c r="J1487" s="889"/>
    </row>
    <row r="1488" spans="2:10" ht="90.95" customHeight="1">
      <c r="B1488" s="892"/>
      <c r="C1488" s="891"/>
      <c r="D1488" s="891"/>
      <c r="E1488" s="891"/>
      <c r="F1488" s="891"/>
      <c r="G1488" s="891"/>
      <c r="H1488" s="891"/>
      <c r="I1488" s="890" t="s">
        <v>3394</v>
      </c>
      <c r="J1488" s="889"/>
    </row>
    <row r="1489" spans="2:10" ht="33.950000000000003" customHeight="1">
      <c r="B1489" s="892"/>
      <c r="C1489" s="891"/>
      <c r="D1489" s="891"/>
      <c r="E1489" s="891"/>
      <c r="F1489" s="891"/>
      <c r="G1489" s="891"/>
      <c r="H1489" s="891"/>
      <c r="I1489" s="890" t="s">
        <v>3395</v>
      </c>
      <c r="J1489" s="889"/>
    </row>
    <row r="1490" spans="2:10" ht="33.950000000000003" customHeight="1">
      <c r="B1490" s="896"/>
      <c r="C1490" s="895"/>
      <c r="D1490" s="895"/>
      <c r="E1490" s="895"/>
      <c r="F1490" s="895"/>
      <c r="G1490" s="895"/>
      <c r="H1490" s="895"/>
      <c r="I1490" s="894" t="s">
        <v>5798</v>
      </c>
      <c r="J1490" s="893"/>
    </row>
    <row r="1491" spans="2:10" ht="23.1" customHeight="1">
      <c r="B1491" s="903"/>
      <c r="C1491" s="902"/>
      <c r="D1491" s="902" t="s">
        <v>3396</v>
      </c>
      <c r="E1491" s="902"/>
      <c r="F1491" s="902"/>
      <c r="G1491" s="902"/>
      <c r="H1491" s="902"/>
      <c r="I1491" s="901"/>
      <c r="J1491" s="900"/>
    </row>
    <row r="1492" spans="2:10" ht="23.1" customHeight="1">
      <c r="B1492" s="892"/>
      <c r="C1492" s="891"/>
      <c r="D1492" s="891"/>
      <c r="E1492" s="891" t="s">
        <v>2146</v>
      </c>
      <c r="F1492" s="891"/>
      <c r="G1492" s="891"/>
      <c r="H1492" s="891"/>
      <c r="I1492" s="890"/>
      <c r="J1492" s="889"/>
    </row>
    <row r="1493" spans="2:10" ht="23.1" customHeight="1">
      <c r="B1493" s="892"/>
      <c r="C1493" s="891"/>
      <c r="D1493" s="891"/>
      <c r="E1493" s="891"/>
      <c r="F1493" s="891" t="s">
        <v>670</v>
      </c>
      <c r="G1493" s="891"/>
      <c r="H1493" s="891"/>
      <c r="I1493" s="890" t="s">
        <v>680</v>
      </c>
      <c r="J1493" s="889"/>
    </row>
    <row r="1494" spans="2:10" ht="23.1" customHeight="1">
      <c r="B1494" s="892"/>
      <c r="C1494" s="891"/>
      <c r="D1494" s="891"/>
      <c r="E1494" s="891"/>
      <c r="F1494" s="891" t="s">
        <v>1161</v>
      </c>
      <c r="G1494" s="891"/>
      <c r="H1494" s="891"/>
      <c r="I1494" s="890" t="s">
        <v>1943</v>
      </c>
      <c r="J1494" s="889"/>
    </row>
    <row r="1495" spans="2:10" ht="23.1" customHeight="1">
      <c r="B1495" s="892"/>
      <c r="C1495" s="891"/>
      <c r="D1495" s="891"/>
      <c r="E1495" s="891"/>
      <c r="F1495" s="891" t="s">
        <v>2145</v>
      </c>
      <c r="G1495" s="891"/>
      <c r="H1495" s="891"/>
      <c r="I1495" s="890" t="s">
        <v>680</v>
      </c>
      <c r="J1495" s="889"/>
    </row>
    <row r="1496" spans="2:10" ht="23.1" customHeight="1">
      <c r="B1496" s="892"/>
      <c r="C1496" s="891"/>
      <c r="D1496" s="891"/>
      <c r="E1496" s="891"/>
      <c r="F1496" s="891" t="s">
        <v>1219</v>
      </c>
      <c r="G1496" s="891"/>
      <c r="H1496" s="891"/>
      <c r="I1496" s="890"/>
      <c r="J1496" s="889"/>
    </row>
    <row r="1497" spans="2:10" ht="45.95" customHeight="1">
      <c r="B1497" s="892"/>
      <c r="C1497" s="891"/>
      <c r="D1497" s="891"/>
      <c r="E1497" s="891"/>
      <c r="F1497" s="891"/>
      <c r="G1497" s="891"/>
      <c r="H1497" s="891"/>
      <c r="I1497" s="890" t="s">
        <v>2144</v>
      </c>
      <c r="J1497" s="889"/>
    </row>
    <row r="1498" spans="2:10" ht="33.950000000000003" customHeight="1">
      <c r="B1498" s="892"/>
      <c r="C1498" s="891"/>
      <c r="D1498" s="891"/>
      <c r="E1498" s="891"/>
      <c r="F1498" s="891"/>
      <c r="G1498" s="891"/>
      <c r="H1498" s="891"/>
      <c r="I1498" s="890" t="s">
        <v>3397</v>
      </c>
      <c r="J1498" s="889"/>
    </row>
    <row r="1499" spans="2:10" ht="23.1" customHeight="1">
      <c r="B1499" s="892"/>
      <c r="C1499" s="891"/>
      <c r="D1499" s="891"/>
      <c r="E1499" s="891"/>
      <c r="F1499" s="891"/>
      <c r="G1499" s="891"/>
      <c r="H1499" s="891"/>
      <c r="I1499" s="890" t="s">
        <v>3398</v>
      </c>
      <c r="J1499" s="889"/>
    </row>
    <row r="1500" spans="2:10" ht="33.950000000000003" customHeight="1">
      <c r="B1500" s="892"/>
      <c r="C1500" s="891"/>
      <c r="D1500" s="891"/>
      <c r="E1500" s="891"/>
      <c r="F1500" s="891"/>
      <c r="G1500" s="891"/>
      <c r="H1500" s="891"/>
      <c r="I1500" s="890" t="s">
        <v>3399</v>
      </c>
      <c r="J1500" s="889"/>
    </row>
    <row r="1501" spans="2:10" ht="33.950000000000003" customHeight="1">
      <c r="B1501" s="892"/>
      <c r="C1501" s="891"/>
      <c r="D1501" s="891"/>
      <c r="E1501" s="891"/>
      <c r="F1501" s="891"/>
      <c r="G1501" s="891"/>
      <c r="H1501" s="891"/>
      <c r="I1501" s="890" t="s">
        <v>3400</v>
      </c>
      <c r="J1501" s="889"/>
    </row>
    <row r="1502" spans="2:10" ht="33.950000000000003" customHeight="1">
      <c r="B1502" s="892"/>
      <c r="C1502" s="891"/>
      <c r="D1502" s="891"/>
      <c r="E1502" s="891"/>
      <c r="F1502" s="891"/>
      <c r="G1502" s="891"/>
      <c r="H1502" s="891"/>
      <c r="I1502" s="890" t="s">
        <v>5799</v>
      </c>
      <c r="J1502" s="889"/>
    </row>
    <row r="1503" spans="2:10" ht="23.1" customHeight="1">
      <c r="B1503" s="892"/>
      <c r="C1503" s="891"/>
      <c r="D1503" s="891"/>
      <c r="E1503" s="891" t="s">
        <v>3401</v>
      </c>
      <c r="F1503" s="891"/>
      <c r="G1503" s="891"/>
      <c r="H1503" s="891"/>
      <c r="I1503" s="890"/>
      <c r="J1503" s="889"/>
    </row>
    <row r="1504" spans="2:10" ht="23.1" customHeight="1">
      <c r="B1504" s="892"/>
      <c r="C1504" s="891"/>
      <c r="D1504" s="891"/>
      <c r="E1504" s="891"/>
      <c r="F1504" s="891" t="s">
        <v>670</v>
      </c>
      <c r="G1504" s="891"/>
      <c r="H1504" s="891"/>
      <c r="I1504" s="890" t="s">
        <v>2143</v>
      </c>
      <c r="J1504" s="889"/>
    </row>
    <row r="1505" spans="2:10" ht="23.1" customHeight="1">
      <c r="B1505" s="892"/>
      <c r="C1505" s="891"/>
      <c r="D1505" s="891"/>
      <c r="E1505" s="891"/>
      <c r="F1505" s="891" t="s">
        <v>1161</v>
      </c>
      <c r="G1505" s="891"/>
      <c r="H1505" s="891"/>
      <c r="I1505" s="890" t="s">
        <v>1884</v>
      </c>
      <c r="J1505" s="889"/>
    </row>
    <row r="1506" spans="2:10" ht="23.1" customHeight="1">
      <c r="B1506" s="892"/>
      <c r="C1506" s="891"/>
      <c r="D1506" s="891"/>
      <c r="E1506" s="891"/>
      <c r="F1506" s="891" t="s">
        <v>1160</v>
      </c>
      <c r="G1506" s="891"/>
      <c r="H1506" s="891"/>
      <c r="I1506" s="890"/>
      <c r="J1506" s="889"/>
    </row>
    <row r="1507" spans="2:10" ht="23.1" customHeight="1">
      <c r="B1507" s="892"/>
      <c r="C1507" s="891"/>
      <c r="D1507" s="891"/>
      <c r="E1507" s="891"/>
      <c r="F1507" s="891"/>
      <c r="G1507" s="891" t="s">
        <v>1136</v>
      </c>
      <c r="H1507" s="891"/>
      <c r="I1507" s="890" t="s">
        <v>1205</v>
      </c>
      <c r="J1507" s="889"/>
    </row>
    <row r="1508" spans="2:10" ht="23.1" customHeight="1">
      <c r="B1508" s="892"/>
      <c r="C1508" s="891"/>
      <c r="D1508" s="891"/>
      <c r="E1508" s="891"/>
      <c r="F1508" s="891"/>
      <c r="G1508" s="891" t="s">
        <v>2142</v>
      </c>
      <c r="H1508" s="891"/>
      <c r="I1508" s="890" t="s">
        <v>680</v>
      </c>
      <c r="J1508" s="889"/>
    </row>
    <row r="1509" spans="2:10" ht="23.1" customHeight="1">
      <c r="B1509" s="892"/>
      <c r="C1509" s="891"/>
      <c r="D1509" s="891"/>
      <c r="E1509" s="891"/>
      <c r="F1509" s="891" t="s">
        <v>1219</v>
      </c>
      <c r="G1509" s="891"/>
      <c r="H1509" s="891"/>
      <c r="I1509" s="890"/>
      <c r="J1509" s="889"/>
    </row>
    <row r="1510" spans="2:10" ht="33.950000000000003" customHeight="1">
      <c r="B1510" s="892"/>
      <c r="C1510" s="891"/>
      <c r="D1510" s="891"/>
      <c r="E1510" s="891"/>
      <c r="F1510" s="891"/>
      <c r="G1510" s="891"/>
      <c r="H1510" s="891"/>
      <c r="I1510" s="890" t="s">
        <v>3402</v>
      </c>
      <c r="J1510" s="889"/>
    </row>
    <row r="1511" spans="2:10" ht="23.1" customHeight="1">
      <c r="B1511" s="892"/>
      <c r="C1511" s="891"/>
      <c r="D1511" s="891"/>
      <c r="E1511" s="891"/>
      <c r="F1511" s="891"/>
      <c r="G1511" s="891"/>
      <c r="H1511" s="891"/>
      <c r="I1511" s="890" t="s">
        <v>2141</v>
      </c>
      <c r="J1511" s="889"/>
    </row>
    <row r="1512" spans="2:10" ht="33.950000000000003" customHeight="1">
      <c r="B1512" s="892"/>
      <c r="C1512" s="891"/>
      <c r="D1512" s="891"/>
      <c r="E1512" s="891"/>
      <c r="F1512" s="891"/>
      <c r="G1512" s="891"/>
      <c r="H1512" s="891"/>
      <c r="I1512" s="890" t="s">
        <v>6198</v>
      </c>
      <c r="J1512" s="889"/>
    </row>
    <row r="1513" spans="2:10" ht="23.1" customHeight="1">
      <c r="B1513" s="892"/>
      <c r="C1513" s="891"/>
      <c r="D1513" s="891"/>
      <c r="E1513" s="891" t="s">
        <v>3403</v>
      </c>
      <c r="F1513" s="891"/>
      <c r="G1513" s="891"/>
      <c r="H1513" s="891"/>
      <c r="I1513" s="890"/>
      <c r="J1513" s="889"/>
    </row>
    <row r="1514" spans="2:10" ht="23.1" customHeight="1">
      <c r="B1514" s="892"/>
      <c r="C1514" s="891"/>
      <c r="D1514" s="891"/>
      <c r="E1514" s="891"/>
      <c r="F1514" s="891" t="s">
        <v>670</v>
      </c>
      <c r="G1514" s="891"/>
      <c r="H1514" s="891"/>
      <c r="I1514" s="890" t="s">
        <v>680</v>
      </c>
      <c r="J1514" s="889"/>
    </row>
    <row r="1515" spans="2:10" ht="23.1" customHeight="1">
      <c r="B1515" s="892"/>
      <c r="C1515" s="891"/>
      <c r="D1515" s="891"/>
      <c r="E1515" s="891"/>
      <c r="F1515" s="891" t="s">
        <v>1161</v>
      </c>
      <c r="G1515" s="891"/>
      <c r="H1515" s="891"/>
      <c r="I1515" s="890" t="s">
        <v>2140</v>
      </c>
      <c r="J1515" s="889"/>
    </row>
    <row r="1516" spans="2:10" ht="23.1" customHeight="1">
      <c r="B1516" s="892"/>
      <c r="C1516" s="891"/>
      <c r="D1516" s="891"/>
      <c r="E1516" s="891"/>
      <c r="F1516" s="891" t="s">
        <v>2139</v>
      </c>
      <c r="G1516" s="891"/>
      <c r="H1516" s="891"/>
      <c r="I1516" s="890"/>
      <c r="J1516" s="889"/>
    </row>
    <row r="1517" spans="2:10" ht="33.950000000000003" customHeight="1">
      <c r="B1517" s="892"/>
      <c r="C1517" s="891"/>
      <c r="D1517" s="891"/>
      <c r="E1517" s="891"/>
      <c r="F1517" s="891"/>
      <c r="G1517" s="891"/>
      <c r="H1517" s="891"/>
      <c r="I1517" s="890" t="s">
        <v>6199</v>
      </c>
      <c r="J1517" s="889"/>
    </row>
    <row r="1518" spans="2:10" ht="45.95" customHeight="1">
      <c r="B1518" s="892"/>
      <c r="C1518" s="891"/>
      <c r="D1518" s="891"/>
      <c r="E1518" s="891"/>
      <c r="F1518" s="891"/>
      <c r="G1518" s="891"/>
      <c r="H1518" s="891"/>
      <c r="I1518" s="890" t="s">
        <v>6200</v>
      </c>
      <c r="J1518" s="889"/>
    </row>
    <row r="1519" spans="2:10" ht="23.1" customHeight="1">
      <c r="B1519" s="896"/>
      <c r="C1519" s="895"/>
      <c r="D1519" s="895"/>
      <c r="E1519" s="895"/>
      <c r="F1519" s="895"/>
      <c r="G1519" s="895"/>
      <c r="H1519" s="895"/>
      <c r="I1519" s="894"/>
      <c r="J1519" s="893"/>
    </row>
    <row r="1520" spans="2:10" ht="23.1" customHeight="1">
      <c r="B1520" s="1158"/>
      <c r="C1520" s="1171" t="s">
        <v>2138</v>
      </c>
      <c r="D1520" s="1139"/>
      <c r="E1520" s="1139"/>
      <c r="F1520" s="1139"/>
      <c r="G1520" s="1139"/>
      <c r="H1520" s="1139"/>
      <c r="I1520" s="1172"/>
      <c r="J1520" s="1160"/>
    </row>
    <row r="1521" spans="2:10" ht="23.1" customHeight="1">
      <c r="B1521" s="892"/>
      <c r="C1521" s="891"/>
      <c r="D1521" s="891" t="s">
        <v>2137</v>
      </c>
      <c r="E1521" s="891"/>
      <c r="F1521" s="891"/>
      <c r="G1521" s="891"/>
      <c r="H1521" s="891"/>
      <c r="I1521" s="890"/>
      <c r="J1521" s="889"/>
    </row>
    <row r="1522" spans="2:10" ht="23.1" customHeight="1">
      <c r="B1522" s="892"/>
      <c r="C1522" s="891"/>
      <c r="D1522" s="891"/>
      <c r="E1522" s="891" t="s">
        <v>2136</v>
      </c>
      <c r="F1522" s="891"/>
      <c r="G1522" s="891"/>
      <c r="H1522" s="891"/>
      <c r="I1522" s="890"/>
      <c r="J1522" s="889"/>
    </row>
    <row r="1523" spans="2:10" ht="23.1" customHeight="1">
      <c r="B1523" s="892"/>
      <c r="C1523" s="891"/>
      <c r="D1523" s="891"/>
      <c r="E1523" s="891"/>
      <c r="F1523" s="891" t="s">
        <v>670</v>
      </c>
      <c r="G1523" s="891"/>
      <c r="H1523" s="891"/>
      <c r="I1523" s="890" t="s">
        <v>680</v>
      </c>
      <c r="J1523" s="889"/>
    </row>
    <row r="1524" spans="2:10" ht="23.1" customHeight="1">
      <c r="B1524" s="892"/>
      <c r="C1524" s="891"/>
      <c r="D1524" s="891"/>
      <c r="E1524" s="891"/>
      <c r="F1524" s="891" t="s">
        <v>1161</v>
      </c>
      <c r="G1524" s="891"/>
      <c r="H1524" s="891"/>
      <c r="I1524" s="890" t="s">
        <v>1780</v>
      </c>
      <c r="J1524" s="889"/>
    </row>
    <row r="1525" spans="2:10" ht="23.1" customHeight="1">
      <c r="B1525" s="892"/>
      <c r="C1525" s="891"/>
      <c r="D1525" s="891"/>
      <c r="E1525" s="891"/>
      <c r="F1525" s="891" t="s">
        <v>1531</v>
      </c>
      <c r="G1525" s="891"/>
      <c r="H1525" s="891"/>
      <c r="I1525" s="890"/>
      <c r="J1525" s="889"/>
    </row>
    <row r="1526" spans="2:10" ht="23.1" customHeight="1">
      <c r="B1526" s="892"/>
      <c r="C1526" s="891"/>
      <c r="D1526" s="891"/>
      <c r="E1526" s="891"/>
      <c r="F1526" s="891"/>
      <c r="G1526" s="891" t="s">
        <v>2135</v>
      </c>
      <c r="H1526" s="891"/>
      <c r="I1526" s="890" t="s">
        <v>1852</v>
      </c>
      <c r="J1526" s="889"/>
    </row>
    <row r="1527" spans="2:10" ht="23.1" customHeight="1">
      <c r="B1527" s="892"/>
      <c r="C1527" s="891"/>
      <c r="D1527" s="891"/>
      <c r="E1527" s="891"/>
      <c r="F1527" s="891"/>
      <c r="G1527" s="891" t="s">
        <v>2134</v>
      </c>
      <c r="H1527" s="891"/>
      <c r="I1527" s="890" t="s">
        <v>2133</v>
      </c>
      <c r="J1527" s="889"/>
    </row>
    <row r="1528" spans="2:10" ht="23.1" customHeight="1">
      <c r="B1528" s="892"/>
      <c r="C1528" s="891"/>
      <c r="D1528" s="891"/>
      <c r="E1528" s="891"/>
      <c r="F1528" s="891"/>
      <c r="G1528" s="891"/>
      <c r="H1528" s="891"/>
      <c r="I1528" s="890" t="s">
        <v>2132</v>
      </c>
      <c r="J1528" s="889"/>
    </row>
    <row r="1529" spans="2:10" ht="23.1" customHeight="1">
      <c r="B1529" s="892"/>
      <c r="C1529" s="891"/>
      <c r="D1529" s="891"/>
      <c r="E1529" s="891"/>
      <c r="F1529" s="891"/>
      <c r="G1529" s="891" t="s">
        <v>2131</v>
      </c>
      <c r="H1529" s="891"/>
      <c r="I1529" s="890" t="s">
        <v>2130</v>
      </c>
      <c r="J1529" s="889"/>
    </row>
    <row r="1530" spans="2:10" ht="23.1" customHeight="1">
      <c r="B1530" s="892"/>
      <c r="C1530" s="891"/>
      <c r="D1530" s="891"/>
      <c r="E1530" s="891"/>
      <c r="F1530" s="891"/>
      <c r="G1530" s="891" t="s">
        <v>2129</v>
      </c>
      <c r="H1530" s="891"/>
      <c r="I1530" s="890" t="s">
        <v>2128</v>
      </c>
      <c r="J1530" s="889"/>
    </row>
    <row r="1531" spans="2:10" ht="23.1" customHeight="1">
      <c r="B1531" s="892"/>
      <c r="C1531" s="891"/>
      <c r="D1531" s="891"/>
      <c r="E1531" s="891"/>
      <c r="F1531" s="891"/>
      <c r="G1531" s="891" t="s">
        <v>2127</v>
      </c>
      <c r="H1531" s="891"/>
      <c r="I1531" s="890" t="s">
        <v>2126</v>
      </c>
      <c r="J1531" s="889"/>
    </row>
    <row r="1532" spans="2:10" ht="23.1" customHeight="1">
      <c r="B1532" s="892"/>
      <c r="C1532" s="891"/>
      <c r="D1532" s="891"/>
      <c r="E1532" s="891"/>
      <c r="F1532" s="891"/>
      <c r="G1532" s="891" t="s">
        <v>2125</v>
      </c>
      <c r="H1532" s="891"/>
      <c r="I1532" s="890" t="s">
        <v>2124</v>
      </c>
      <c r="J1532" s="889"/>
    </row>
    <row r="1533" spans="2:10" ht="26.1" customHeight="1">
      <c r="B1533" s="892"/>
      <c r="C1533" s="891"/>
      <c r="D1533" s="891"/>
      <c r="E1533" s="891"/>
      <c r="F1533" s="891"/>
      <c r="G1533" s="891" t="s">
        <v>2123</v>
      </c>
      <c r="H1533" s="891"/>
      <c r="I1533" s="890" t="s">
        <v>5169</v>
      </c>
      <c r="J1533" s="889"/>
    </row>
    <row r="1534" spans="2:10" ht="23.1" customHeight="1">
      <c r="B1534" s="892"/>
      <c r="C1534" s="891"/>
      <c r="D1534" s="891"/>
      <c r="E1534" s="891"/>
      <c r="F1534" s="891"/>
      <c r="G1534" s="891" t="s">
        <v>2122</v>
      </c>
      <c r="H1534" s="891"/>
      <c r="I1534" s="890"/>
      <c r="J1534" s="889"/>
    </row>
    <row r="1535" spans="2:10" ht="23.1" customHeight="1">
      <c r="B1535" s="892"/>
      <c r="C1535" s="891"/>
      <c r="D1535" s="891"/>
      <c r="E1535" s="891"/>
      <c r="F1535" s="891"/>
      <c r="G1535" s="891"/>
      <c r="H1535" s="891" t="s">
        <v>2121</v>
      </c>
      <c r="I1535" s="890" t="s">
        <v>680</v>
      </c>
      <c r="J1535" s="889"/>
    </row>
    <row r="1536" spans="2:10" ht="23.1" customHeight="1">
      <c r="B1536" s="892"/>
      <c r="C1536" s="891"/>
      <c r="D1536" s="891"/>
      <c r="E1536" s="891"/>
      <c r="F1536" s="891"/>
      <c r="G1536" s="891"/>
      <c r="H1536" s="891" t="s">
        <v>2120</v>
      </c>
      <c r="I1536" s="890" t="s">
        <v>680</v>
      </c>
      <c r="J1536" s="889"/>
    </row>
    <row r="1537" spans="2:10" ht="23.1" customHeight="1">
      <c r="B1537" s="892"/>
      <c r="C1537" s="891"/>
      <c r="D1537" s="891"/>
      <c r="E1537" s="891"/>
      <c r="F1537" s="891"/>
      <c r="G1537" s="891"/>
      <c r="H1537" s="891" t="s">
        <v>2119</v>
      </c>
      <c r="I1537" s="890" t="s">
        <v>5172</v>
      </c>
      <c r="J1537" s="889"/>
    </row>
    <row r="1538" spans="2:10" ht="23.1" customHeight="1">
      <c r="B1538" s="892"/>
      <c r="C1538" s="891"/>
      <c r="D1538" s="891"/>
      <c r="E1538" s="891"/>
      <c r="F1538" s="891"/>
      <c r="G1538" s="891" t="s">
        <v>2118</v>
      </c>
      <c r="H1538" s="891"/>
      <c r="I1538" s="890" t="s">
        <v>665</v>
      </c>
      <c r="J1538" s="889"/>
    </row>
    <row r="1539" spans="2:10" ht="23.1" customHeight="1">
      <c r="B1539" s="892"/>
      <c r="C1539" s="891"/>
      <c r="D1539" s="891"/>
      <c r="E1539" s="891"/>
      <c r="F1539" s="891"/>
      <c r="G1539" s="891" t="s">
        <v>2117</v>
      </c>
      <c r="H1539" s="891"/>
      <c r="I1539" s="890"/>
      <c r="J1539" s="889"/>
    </row>
    <row r="1540" spans="2:10" ht="23.1" customHeight="1">
      <c r="B1540" s="892"/>
      <c r="C1540" s="891"/>
      <c r="D1540" s="891"/>
      <c r="E1540" s="891"/>
      <c r="F1540" s="891"/>
      <c r="G1540" s="891"/>
      <c r="H1540" s="891" t="s">
        <v>2116</v>
      </c>
      <c r="I1540" s="890" t="s">
        <v>1852</v>
      </c>
      <c r="J1540" s="889"/>
    </row>
    <row r="1541" spans="2:10" ht="23.1" customHeight="1">
      <c r="B1541" s="892"/>
      <c r="C1541" s="891"/>
      <c r="D1541" s="891"/>
      <c r="E1541" s="891"/>
      <c r="F1541" s="891"/>
      <c r="G1541" s="891"/>
      <c r="H1541" s="891" t="s">
        <v>2115</v>
      </c>
      <c r="I1541" s="890" t="s">
        <v>1852</v>
      </c>
      <c r="J1541" s="889"/>
    </row>
    <row r="1542" spans="2:10" ht="33.950000000000003" customHeight="1">
      <c r="B1542" s="892"/>
      <c r="C1542" s="891"/>
      <c r="D1542" s="891"/>
      <c r="E1542" s="891"/>
      <c r="F1542" s="891" t="s">
        <v>1528</v>
      </c>
      <c r="G1542" s="891"/>
      <c r="H1542" s="891"/>
      <c r="I1542" s="890" t="s">
        <v>2114</v>
      </c>
      <c r="J1542" s="889"/>
    </row>
    <row r="1543" spans="2:10" ht="23.1" customHeight="1">
      <c r="B1543" s="892"/>
      <c r="C1543" s="891"/>
      <c r="D1543" s="891"/>
      <c r="E1543" s="891"/>
      <c r="F1543" s="891" t="s">
        <v>1128</v>
      </c>
      <c r="G1543" s="891"/>
      <c r="H1543" s="891"/>
      <c r="I1543" s="890"/>
      <c r="J1543" s="889"/>
    </row>
    <row r="1544" spans="2:10" ht="113.1" customHeight="1">
      <c r="B1544" s="892"/>
      <c r="C1544" s="891"/>
      <c r="D1544" s="891"/>
      <c r="E1544" s="891"/>
      <c r="F1544" s="891"/>
      <c r="G1544" s="891"/>
      <c r="H1544" s="891"/>
      <c r="I1544" s="890" t="s">
        <v>3404</v>
      </c>
      <c r="J1544" s="889"/>
    </row>
    <row r="1545" spans="2:10" ht="80.099999999999994" customHeight="1">
      <c r="B1545" s="892"/>
      <c r="C1545" s="891"/>
      <c r="D1545" s="891"/>
      <c r="E1545" s="891"/>
      <c r="F1545" s="891"/>
      <c r="G1545" s="891"/>
      <c r="H1545" s="891"/>
      <c r="I1545" s="890" t="s">
        <v>3405</v>
      </c>
      <c r="J1545" s="889"/>
    </row>
    <row r="1546" spans="2:10" ht="45.95" customHeight="1">
      <c r="B1546" s="892"/>
      <c r="C1546" s="891"/>
      <c r="D1546" s="891"/>
      <c r="E1546" s="891"/>
      <c r="F1546" s="891"/>
      <c r="G1546" s="891"/>
      <c r="H1546" s="891"/>
      <c r="I1546" s="890" t="s">
        <v>2113</v>
      </c>
      <c r="J1546" s="889"/>
    </row>
    <row r="1547" spans="2:10" ht="33.950000000000003" customHeight="1">
      <c r="B1547" s="892"/>
      <c r="C1547" s="891"/>
      <c r="D1547" s="891"/>
      <c r="E1547" s="891"/>
      <c r="F1547" s="891"/>
      <c r="G1547" s="891"/>
      <c r="H1547" s="891"/>
      <c r="I1547" s="890" t="s">
        <v>3406</v>
      </c>
      <c r="J1547" s="889"/>
    </row>
    <row r="1548" spans="2:10" ht="33.950000000000003" customHeight="1">
      <c r="B1548" s="892"/>
      <c r="C1548" s="891"/>
      <c r="D1548" s="891"/>
      <c r="E1548" s="891"/>
      <c r="F1548" s="891"/>
      <c r="G1548" s="891"/>
      <c r="H1548" s="891"/>
      <c r="I1548" s="890" t="s">
        <v>3407</v>
      </c>
      <c r="J1548" s="889"/>
    </row>
    <row r="1549" spans="2:10" ht="45.95" customHeight="1">
      <c r="B1549" s="892"/>
      <c r="C1549" s="891"/>
      <c r="D1549" s="891"/>
      <c r="E1549" s="891"/>
      <c r="F1549" s="891"/>
      <c r="G1549" s="891"/>
      <c r="H1549" s="891"/>
      <c r="I1549" s="890" t="s">
        <v>3408</v>
      </c>
      <c r="J1549" s="889"/>
    </row>
    <row r="1550" spans="2:10" ht="33.950000000000003" customHeight="1">
      <c r="B1550" s="892"/>
      <c r="C1550" s="891"/>
      <c r="D1550" s="891"/>
      <c r="E1550" s="891"/>
      <c r="F1550" s="891"/>
      <c r="G1550" s="891"/>
      <c r="H1550" s="891"/>
      <c r="I1550" s="890" t="s">
        <v>3409</v>
      </c>
      <c r="J1550" s="889"/>
    </row>
    <row r="1551" spans="2:10" ht="23.1" customHeight="1">
      <c r="B1551" s="892"/>
      <c r="C1551" s="891"/>
      <c r="D1551" s="891"/>
      <c r="E1551" s="891"/>
      <c r="F1551" s="891"/>
      <c r="G1551" s="891"/>
      <c r="H1551" s="891"/>
      <c r="I1551" s="890" t="s">
        <v>3410</v>
      </c>
      <c r="J1551" s="889"/>
    </row>
    <row r="1552" spans="2:10" ht="33.950000000000003" customHeight="1">
      <c r="B1552" s="892"/>
      <c r="C1552" s="891"/>
      <c r="D1552" s="891"/>
      <c r="E1552" s="891"/>
      <c r="F1552" s="891"/>
      <c r="G1552" s="891"/>
      <c r="H1552" s="891"/>
      <c r="I1552" s="890" t="s">
        <v>3411</v>
      </c>
      <c r="J1552" s="889"/>
    </row>
    <row r="1553" spans="2:10" ht="23.1" customHeight="1">
      <c r="B1553" s="892"/>
      <c r="C1553" s="891"/>
      <c r="D1553" s="891"/>
      <c r="E1553" s="891"/>
      <c r="F1553" s="891"/>
      <c r="G1553" s="891"/>
      <c r="H1553" s="891"/>
      <c r="I1553" s="890" t="s">
        <v>3412</v>
      </c>
      <c r="J1553" s="889"/>
    </row>
    <row r="1554" spans="2:10" ht="33.950000000000003" customHeight="1">
      <c r="B1554" s="892"/>
      <c r="C1554" s="891"/>
      <c r="D1554" s="891"/>
      <c r="E1554" s="891"/>
      <c r="F1554" s="891"/>
      <c r="G1554" s="891"/>
      <c r="H1554" s="891"/>
      <c r="I1554" s="890" t="s">
        <v>3413</v>
      </c>
      <c r="J1554" s="889"/>
    </row>
    <row r="1555" spans="2:10" ht="33.950000000000003" customHeight="1">
      <c r="B1555" s="892"/>
      <c r="C1555" s="891"/>
      <c r="D1555" s="891"/>
      <c r="E1555" s="891"/>
      <c r="F1555" s="891"/>
      <c r="G1555" s="891"/>
      <c r="H1555" s="891"/>
      <c r="I1555" s="890" t="s">
        <v>3414</v>
      </c>
      <c r="J1555" s="889"/>
    </row>
    <row r="1556" spans="2:10" ht="33.950000000000003" customHeight="1">
      <c r="B1556" s="892"/>
      <c r="C1556" s="891"/>
      <c r="D1556" s="891"/>
      <c r="E1556" s="891"/>
      <c r="F1556" s="891"/>
      <c r="G1556" s="891"/>
      <c r="H1556" s="891"/>
      <c r="I1556" s="890" t="s">
        <v>3415</v>
      </c>
      <c r="J1556" s="889"/>
    </row>
    <row r="1557" spans="2:10" ht="23.1" customHeight="1">
      <c r="B1557" s="892"/>
      <c r="C1557" s="891"/>
      <c r="D1557" s="891"/>
      <c r="E1557" s="891"/>
      <c r="F1557" s="891"/>
      <c r="G1557" s="891"/>
      <c r="H1557" s="891"/>
      <c r="I1557" s="890" t="s">
        <v>3416</v>
      </c>
      <c r="J1557" s="889"/>
    </row>
    <row r="1558" spans="2:10" ht="33.950000000000003" customHeight="1">
      <c r="B1558" s="892"/>
      <c r="C1558" s="891"/>
      <c r="D1558" s="891"/>
      <c r="E1558" s="891"/>
      <c r="F1558" s="891"/>
      <c r="G1558" s="891"/>
      <c r="H1558" s="891"/>
      <c r="I1558" s="890" t="s">
        <v>3417</v>
      </c>
      <c r="J1558" s="889"/>
    </row>
    <row r="1559" spans="2:10" ht="23.1" customHeight="1">
      <c r="B1559" s="892"/>
      <c r="C1559" s="891"/>
      <c r="D1559" s="891"/>
      <c r="E1559" s="891" t="s">
        <v>2112</v>
      </c>
      <c r="F1559" s="891"/>
      <c r="G1559" s="891"/>
      <c r="H1559" s="891"/>
      <c r="I1559" s="890"/>
      <c r="J1559" s="889"/>
    </row>
    <row r="1560" spans="2:10" ht="23.1" customHeight="1">
      <c r="B1560" s="892"/>
      <c r="C1560" s="891"/>
      <c r="D1560" s="891"/>
      <c r="E1560" s="891"/>
      <c r="F1560" s="891" t="s">
        <v>670</v>
      </c>
      <c r="G1560" s="891"/>
      <c r="H1560" s="891"/>
      <c r="I1560" s="890" t="s">
        <v>2111</v>
      </c>
      <c r="J1560" s="889"/>
    </row>
    <row r="1561" spans="2:10" ht="23.1" customHeight="1">
      <c r="B1561" s="892"/>
      <c r="C1561" s="891"/>
      <c r="D1561" s="891"/>
      <c r="E1561" s="891"/>
      <c r="F1561" s="891" t="s">
        <v>1161</v>
      </c>
      <c r="G1561" s="891"/>
      <c r="H1561" s="891"/>
      <c r="I1561" s="890" t="s">
        <v>1780</v>
      </c>
      <c r="J1561" s="889"/>
    </row>
    <row r="1562" spans="2:10" ht="23.1" customHeight="1">
      <c r="B1562" s="892"/>
      <c r="C1562" s="891"/>
      <c r="D1562" s="891"/>
      <c r="E1562" s="891"/>
      <c r="F1562" s="891" t="s">
        <v>1531</v>
      </c>
      <c r="G1562" s="891"/>
      <c r="H1562" s="891"/>
      <c r="I1562" s="890"/>
      <c r="J1562" s="889"/>
    </row>
    <row r="1563" spans="2:10" ht="23.1" customHeight="1">
      <c r="B1563" s="892"/>
      <c r="C1563" s="891"/>
      <c r="D1563" s="891"/>
      <c r="E1563" s="891"/>
      <c r="F1563" s="891"/>
      <c r="G1563" s="891" t="s">
        <v>2110</v>
      </c>
      <c r="H1563" s="891"/>
      <c r="I1563" s="890"/>
      <c r="J1563" s="889"/>
    </row>
    <row r="1564" spans="2:10" ht="23.1" customHeight="1">
      <c r="B1564" s="892"/>
      <c r="C1564" s="891"/>
      <c r="D1564" s="891"/>
      <c r="E1564" s="891"/>
      <c r="F1564" s="891"/>
      <c r="G1564" s="891"/>
      <c r="H1564" s="891" t="s">
        <v>2109</v>
      </c>
      <c r="I1564" s="890" t="s">
        <v>680</v>
      </c>
      <c r="J1564" s="889"/>
    </row>
    <row r="1565" spans="2:10" ht="23.1" customHeight="1">
      <c r="B1565" s="892"/>
      <c r="C1565" s="891"/>
      <c r="D1565" s="891"/>
      <c r="E1565" s="891"/>
      <c r="F1565" s="891"/>
      <c r="G1565" s="891"/>
      <c r="H1565" s="891" t="s">
        <v>2108</v>
      </c>
      <c r="I1565" s="890" t="s">
        <v>680</v>
      </c>
      <c r="J1565" s="889"/>
    </row>
    <row r="1566" spans="2:10" ht="33.950000000000003" customHeight="1">
      <c r="B1566" s="892"/>
      <c r="C1566" s="891"/>
      <c r="D1566" s="891"/>
      <c r="E1566" s="891"/>
      <c r="F1566" s="891"/>
      <c r="G1566" s="891"/>
      <c r="H1566" s="891"/>
      <c r="I1566" s="890" t="s">
        <v>2107</v>
      </c>
      <c r="J1566" s="889"/>
    </row>
    <row r="1567" spans="2:10" ht="23.1" customHeight="1">
      <c r="B1567" s="892"/>
      <c r="C1567" s="891"/>
      <c r="D1567" s="891"/>
      <c r="E1567" s="891"/>
      <c r="F1567" s="891"/>
      <c r="G1567" s="891" t="s">
        <v>2106</v>
      </c>
      <c r="H1567" s="891"/>
      <c r="I1567" s="890" t="s">
        <v>3418</v>
      </c>
      <c r="J1567" s="889"/>
    </row>
    <row r="1568" spans="2:10" ht="23.1" customHeight="1">
      <c r="B1568" s="892"/>
      <c r="C1568" s="891"/>
      <c r="D1568" s="891"/>
      <c r="E1568" s="891"/>
      <c r="F1568" s="891" t="s">
        <v>1528</v>
      </c>
      <c r="G1568" s="891"/>
      <c r="H1568" s="891"/>
      <c r="I1568" s="890" t="s">
        <v>2105</v>
      </c>
      <c r="J1568" s="889"/>
    </row>
    <row r="1569" spans="2:10" ht="23.1" customHeight="1">
      <c r="B1569" s="892"/>
      <c r="C1569" s="891"/>
      <c r="D1569" s="891"/>
      <c r="E1569" s="891"/>
      <c r="F1569" s="891" t="s">
        <v>1128</v>
      </c>
      <c r="G1569" s="891"/>
      <c r="H1569" s="891"/>
      <c r="I1569" s="890"/>
      <c r="J1569" s="889"/>
    </row>
    <row r="1570" spans="2:10" ht="23.1" customHeight="1">
      <c r="B1570" s="892"/>
      <c r="C1570" s="891"/>
      <c r="D1570" s="891"/>
      <c r="E1570" s="891"/>
      <c r="F1570" s="891"/>
      <c r="G1570" s="891"/>
      <c r="H1570" s="891"/>
      <c r="I1570" s="890" t="s">
        <v>2104</v>
      </c>
      <c r="J1570" s="889"/>
    </row>
    <row r="1571" spans="2:10" ht="80.099999999999994" customHeight="1">
      <c r="B1571" s="892"/>
      <c r="C1571" s="891"/>
      <c r="D1571" s="891"/>
      <c r="E1571" s="891"/>
      <c r="F1571" s="891"/>
      <c r="G1571" s="891"/>
      <c r="H1571" s="891"/>
      <c r="I1571" s="890" t="s">
        <v>5173</v>
      </c>
      <c r="J1571" s="889"/>
    </row>
    <row r="1572" spans="2:10" ht="23.1" customHeight="1">
      <c r="B1572" s="892"/>
      <c r="C1572" s="891"/>
      <c r="D1572" s="891"/>
      <c r="E1572" s="891"/>
      <c r="F1572" s="891"/>
      <c r="G1572" s="891"/>
      <c r="H1572" s="891"/>
      <c r="I1572" s="890" t="s">
        <v>2103</v>
      </c>
      <c r="J1572" s="889"/>
    </row>
    <row r="1573" spans="2:10" ht="33.950000000000003" customHeight="1">
      <c r="B1573" s="892"/>
      <c r="C1573" s="891"/>
      <c r="D1573" s="891"/>
      <c r="E1573" s="891"/>
      <c r="F1573" s="891"/>
      <c r="G1573" s="891"/>
      <c r="H1573" s="891"/>
      <c r="I1573" s="890" t="s">
        <v>2102</v>
      </c>
      <c r="J1573" s="889"/>
    </row>
    <row r="1574" spans="2:10" ht="33.950000000000003" customHeight="1">
      <c r="B1574" s="892"/>
      <c r="C1574" s="891"/>
      <c r="D1574" s="891"/>
      <c r="E1574" s="891"/>
      <c r="F1574" s="891"/>
      <c r="G1574" s="891"/>
      <c r="H1574" s="891"/>
      <c r="I1574" s="890" t="s">
        <v>2101</v>
      </c>
      <c r="J1574" s="889"/>
    </row>
    <row r="1575" spans="2:10" ht="33.950000000000003" customHeight="1">
      <c r="B1575" s="896"/>
      <c r="C1575" s="895"/>
      <c r="D1575" s="895"/>
      <c r="E1575" s="895"/>
      <c r="F1575" s="895"/>
      <c r="G1575" s="895"/>
      <c r="H1575" s="895"/>
      <c r="I1575" s="894" t="s">
        <v>2100</v>
      </c>
      <c r="J1575" s="893"/>
    </row>
    <row r="1576" spans="2:10" ht="23.1" customHeight="1">
      <c r="B1576" s="903"/>
      <c r="C1576" s="902"/>
      <c r="D1576" s="902" t="s">
        <v>3419</v>
      </c>
      <c r="E1576" s="902"/>
      <c r="F1576" s="902"/>
      <c r="G1576" s="902"/>
      <c r="H1576" s="902"/>
      <c r="I1576" s="901"/>
      <c r="J1576" s="900"/>
    </row>
    <row r="1577" spans="2:10" ht="158.1" customHeight="1">
      <c r="B1577" s="892"/>
      <c r="C1577" s="891"/>
      <c r="D1577" s="891"/>
      <c r="E1577" s="891"/>
      <c r="F1577" s="891"/>
      <c r="G1577" s="891"/>
      <c r="H1577" s="891"/>
      <c r="I1577" s="890" t="s">
        <v>5174</v>
      </c>
      <c r="J1577" s="889"/>
    </row>
    <row r="1578" spans="2:10" ht="23.1" customHeight="1">
      <c r="B1578" s="892"/>
      <c r="C1578" s="891"/>
      <c r="D1578" s="891"/>
      <c r="E1578" s="891" t="s">
        <v>972</v>
      </c>
      <c r="F1578" s="891"/>
      <c r="G1578" s="891"/>
      <c r="H1578" s="891"/>
      <c r="I1578" s="890" t="s">
        <v>680</v>
      </c>
      <c r="J1578" s="889"/>
    </row>
    <row r="1579" spans="2:10" ht="23.1" customHeight="1">
      <c r="B1579" s="892"/>
      <c r="C1579" s="891"/>
      <c r="D1579" s="891"/>
      <c r="E1579" s="891" t="s">
        <v>970</v>
      </c>
      <c r="F1579" s="891"/>
      <c r="G1579" s="891"/>
      <c r="H1579" s="891"/>
      <c r="I1579" s="890" t="s">
        <v>1780</v>
      </c>
      <c r="J1579" s="889"/>
    </row>
    <row r="1580" spans="2:10" ht="23.1" customHeight="1">
      <c r="B1580" s="892"/>
      <c r="C1580" s="891"/>
      <c r="D1580" s="891"/>
      <c r="E1580" s="891" t="s">
        <v>1883</v>
      </c>
      <c r="F1580" s="891"/>
      <c r="G1580" s="891"/>
      <c r="H1580" s="891"/>
      <c r="I1580" s="890"/>
      <c r="J1580" s="889"/>
    </row>
    <row r="1581" spans="2:10" ht="23.1" customHeight="1">
      <c r="B1581" s="892"/>
      <c r="C1581" s="891"/>
      <c r="D1581" s="891"/>
      <c r="E1581" s="891"/>
      <c r="F1581" s="891" t="s">
        <v>2080</v>
      </c>
      <c r="G1581" s="891"/>
      <c r="H1581" s="891"/>
      <c r="I1581" s="890" t="s">
        <v>1852</v>
      </c>
      <c r="J1581" s="889"/>
    </row>
    <row r="1582" spans="2:10" ht="23.1" customHeight="1">
      <c r="B1582" s="892"/>
      <c r="C1582" s="891"/>
      <c r="D1582" s="891"/>
      <c r="E1582" s="891"/>
      <c r="F1582" s="891" t="s">
        <v>2099</v>
      </c>
      <c r="G1582" s="891"/>
      <c r="H1582" s="891"/>
      <c r="I1582" s="890"/>
      <c r="J1582" s="889"/>
    </row>
    <row r="1583" spans="2:10" ht="23.1" customHeight="1">
      <c r="B1583" s="892"/>
      <c r="C1583" s="891"/>
      <c r="D1583" s="891"/>
      <c r="E1583" s="891"/>
      <c r="F1583" s="891"/>
      <c r="G1583" s="891" t="s">
        <v>2094</v>
      </c>
      <c r="H1583" s="891"/>
      <c r="I1583" s="890" t="s">
        <v>703</v>
      </c>
      <c r="J1583" s="889"/>
    </row>
    <row r="1584" spans="2:10" ht="23.1" customHeight="1">
      <c r="B1584" s="892"/>
      <c r="C1584" s="891"/>
      <c r="D1584" s="891"/>
      <c r="E1584" s="891"/>
      <c r="F1584" s="891"/>
      <c r="G1584" s="891" t="s">
        <v>2093</v>
      </c>
      <c r="H1584" s="891"/>
      <c r="I1584" s="890" t="s">
        <v>703</v>
      </c>
      <c r="J1584" s="889"/>
    </row>
    <row r="1585" spans="2:10" ht="23.1" customHeight="1">
      <c r="B1585" s="892"/>
      <c r="C1585" s="891"/>
      <c r="D1585" s="891"/>
      <c r="E1585" s="891"/>
      <c r="F1585" s="891" t="s">
        <v>2098</v>
      </c>
      <c r="G1585" s="891"/>
      <c r="H1585" s="891"/>
      <c r="I1585" s="890"/>
      <c r="J1585" s="889"/>
    </row>
    <row r="1586" spans="2:10" ht="23.1" customHeight="1">
      <c r="B1586" s="892"/>
      <c r="C1586" s="891"/>
      <c r="D1586" s="891"/>
      <c r="E1586" s="891"/>
      <c r="F1586" s="891"/>
      <c r="G1586" s="891" t="s">
        <v>2094</v>
      </c>
      <c r="H1586" s="891"/>
      <c r="I1586" s="890" t="s">
        <v>3420</v>
      </c>
      <c r="J1586" s="889"/>
    </row>
    <row r="1587" spans="2:10" ht="23.1" customHeight="1">
      <c r="B1587" s="892"/>
      <c r="C1587" s="891"/>
      <c r="D1587" s="891"/>
      <c r="E1587" s="891"/>
      <c r="F1587" s="891"/>
      <c r="G1587" s="891" t="s">
        <v>2093</v>
      </c>
      <c r="H1587" s="891"/>
      <c r="I1587" s="890" t="s">
        <v>3420</v>
      </c>
      <c r="J1587" s="889"/>
    </row>
    <row r="1588" spans="2:10" ht="23.1" customHeight="1">
      <c r="B1588" s="892"/>
      <c r="C1588" s="891"/>
      <c r="D1588" s="891"/>
      <c r="E1588" s="891"/>
      <c r="F1588" s="891" t="s">
        <v>2097</v>
      </c>
      <c r="G1588" s="891"/>
      <c r="H1588" s="891"/>
      <c r="I1588" s="890"/>
      <c r="J1588" s="889"/>
    </row>
    <row r="1589" spans="2:10" ht="23.1" customHeight="1">
      <c r="B1589" s="892"/>
      <c r="C1589" s="891"/>
      <c r="D1589" s="891"/>
      <c r="E1589" s="891"/>
      <c r="F1589" s="891"/>
      <c r="G1589" s="891" t="s">
        <v>2094</v>
      </c>
      <c r="H1589" s="891"/>
      <c r="I1589" s="890" t="s">
        <v>680</v>
      </c>
      <c r="J1589" s="889"/>
    </row>
    <row r="1590" spans="2:10" ht="23.1" customHeight="1">
      <c r="B1590" s="892"/>
      <c r="C1590" s="891"/>
      <c r="D1590" s="891"/>
      <c r="E1590" s="891"/>
      <c r="F1590" s="891"/>
      <c r="G1590" s="891" t="s">
        <v>2093</v>
      </c>
      <c r="H1590" s="891"/>
      <c r="I1590" s="890" t="s">
        <v>680</v>
      </c>
      <c r="J1590" s="889"/>
    </row>
    <row r="1591" spans="2:10" ht="23.1" customHeight="1">
      <c r="B1591" s="892"/>
      <c r="C1591" s="891"/>
      <c r="D1591" s="891"/>
      <c r="E1591" s="891"/>
      <c r="F1591" s="891"/>
      <c r="G1591" s="891" t="s">
        <v>2096</v>
      </c>
      <c r="H1591" s="891"/>
      <c r="I1591" s="890" t="s">
        <v>680</v>
      </c>
      <c r="J1591" s="889"/>
    </row>
    <row r="1592" spans="2:10" ht="23.1" customHeight="1">
      <c r="B1592" s="892"/>
      <c r="C1592" s="891"/>
      <c r="D1592" s="891"/>
      <c r="E1592" s="891"/>
      <c r="F1592" s="891" t="s">
        <v>5175</v>
      </c>
      <c r="G1592" s="891"/>
      <c r="H1592" s="891"/>
      <c r="I1592" s="890" t="s">
        <v>2095</v>
      </c>
      <c r="J1592" s="889"/>
    </row>
    <row r="1593" spans="2:10" ht="23.1" customHeight="1">
      <c r="B1593" s="892"/>
      <c r="C1593" s="891"/>
      <c r="D1593" s="891"/>
      <c r="E1593" s="891"/>
      <c r="F1593" s="891" t="s">
        <v>1417</v>
      </c>
      <c r="G1593" s="891"/>
      <c r="H1593" s="891"/>
      <c r="I1593" s="890"/>
      <c r="J1593" s="889"/>
    </row>
    <row r="1594" spans="2:10" ht="23.1" customHeight="1">
      <c r="B1594" s="892"/>
      <c r="C1594" s="891"/>
      <c r="D1594" s="891"/>
      <c r="E1594" s="891"/>
      <c r="F1594" s="891"/>
      <c r="G1594" s="891" t="s">
        <v>2094</v>
      </c>
      <c r="H1594" s="891"/>
      <c r="I1594" s="890" t="s">
        <v>1411</v>
      </c>
      <c r="J1594" s="889"/>
    </row>
    <row r="1595" spans="2:10" ht="23.1" customHeight="1">
      <c r="B1595" s="892"/>
      <c r="C1595" s="891"/>
      <c r="D1595" s="891"/>
      <c r="E1595" s="891"/>
      <c r="F1595" s="891"/>
      <c r="G1595" s="891"/>
      <c r="H1595" s="891"/>
      <c r="I1595" s="890" t="s">
        <v>1410</v>
      </c>
      <c r="J1595" s="889"/>
    </row>
    <row r="1596" spans="2:10" ht="23.1" customHeight="1">
      <c r="B1596" s="892"/>
      <c r="C1596" s="891"/>
      <c r="D1596" s="891"/>
      <c r="E1596" s="891"/>
      <c r="F1596" s="891"/>
      <c r="G1596" s="891"/>
      <c r="H1596" s="891"/>
      <c r="I1596" s="890" t="s">
        <v>1409</v>
      </c>
      <c r="J1596" s="889"/>
    </row>
    <row r="1597" spans="2:10" ht="23.1" customHeight="1">
      <c r="B1597" s="892"/>
      <c r="C1597" s="891"/>
      <c r="D1597" s="891"/>
      <c r="E1597" s="891"/>
      <c r="F1597" s="891"/>
      <c r="G1597" s="891" t="s">
        <v>2093</v>
      </c>
      <c r="H1597" s="891"/>
      <c r="I1597" s="890" t="s">
        <v>1411</v>
      </c>
      <c r="J1597" s="889"/>
    </row>
    <row r="1598" spans="2:10" ht="23.1" customHeight="1">
      <c r="B1598" s="892"/>
      <c r="C1598" s="891"/>
      <c r="D1598" s="891"/>
      <c r="E1598" s="891"/>
      <c r="F1598" s="891"/>
      <c r="G1598" s="891"/>
      <c r="H1598" s="891"/>
      <c r="I1598" s="890" t="s">
        <v>1410</v>
      </c>
      <c r="J1598" s="889"/>
    </row>
    <row r="1599" spans="2:10" ht="23.1" customHeight="1">
      <c r="B1599" s="892"/>
      <c r="C1599" s="891"/>
      <c r="D1599" s="891"/>
      <c r="E1599" s="891"/>
      <c r="F1599" s="891"/>
      <c r="G1599" s="891"/>
      <c r="H1599" s="891"/>
      <c r="I1599" s="890" t="s">
        <v>1409</v>
      </c>
      <c r="J1599" s="889"/>
    </row>
    <row r="1600" spans="2:10" ht="23.1" customHeight="1">
      <c r="B1600" s="892"/>
      <c r="C1600" s="891"/>
      <c r="D1600" s="891"/>
      <c r="E1600" s="891"/>
      <c r="F1600" s="891" t="s">
        <v>1416</v>
      </c>
      <c r="G1600" s="891"/>
      <c r="H1600" s="891"/>
      <c r="I1600" s="890" t="s">
        <v>1542</v>
      </c>
      <c r="J1600" s="889"/>
    </row>
    <row r="1601" spans="2:10" ht="23.1" customHeight="1">
      <c r="B1601" s="892"/>
      <c r="C1601" s="891"/>
      <c r="D1601" s="891"/>
      <c r="E1601" s="891" t="s">
        <v>959</v>
      </c>
      <c r="F1601" s="891"/>
      <c r="G1601" s="891"/>
      <c r="H1601" s="891"/>
      <c r="I1601" s="890" t="s">
        <v>680</v>
      </c>
      <c r="J1601" s="889"/>
    </row>
    <row r="1602" spans="2:10" ht="23.1" customHeight="1">
      <c r="B1602" s="892"/>
      <c r="C1602" s="891"/>
      <c r="D1602" s="891"/>
      <c r="E1602" s="891" t="s">
        <v>957</v>
      </c>
      <c r="F1602" s="891"/>
      <c r="G1602" s="891"/>
      <c r="H1602" s="891"/>
      <c r="I1602" s="890"/>
      <c r="J1602" s="889"/>
    </row>
    <row r="1603" spans="2:10" ht="45.95" customHeight="1">
      <c r="B1603" s="892"/>
      <c r="C1603" s="891"/>
      <c r="D1603" s="891"/>
      <c r="E1603" s="891"/>
      <c r="F1603" s="891"/>
      <c r="G1603" s="891"/>
      <c r="H1603" s="891"/>
      <c r="I1603" s="890" t="s">
        <v>3421</v>
      </c>
      <c r="J1603" s="889"/>
    </row>
    <row r="1604" spans="2:10" ht="45.95" customHeight="1">
      <c r="B1604" s="892"/>
      <c r="C1604" s="891"/>
      <c r="D1604" s="891"/>
      <c r="E1604" s="891"/>
      <c r="F1604" s="891"/>
      <c r="G1604" s="891"/>
      <c r="H1604" s="891"/>
      <c r="I1604" s="890" t="s">
        <v>2092</v>
      </c>
      <c r="J1604" s="889"/>
    </row>
    <row r="1605" spans="2:10" ht="33.950000000000003" customHeight="1">
      <c r="B1605" s="892"/>
      <c r="C1605" s="891"/>
      <c r="D1605" s="891"/>
      <c r="E1605" s="891"/>
      <c r="F1605" s="891"/>
      <c r="G1605" s="891"/>
      <c r="H1605" s="891"/>
      <c r="I1605" s="890" t="s">
        <v>2091</v>
      </c>
      <c r="J1605" s="889"/>
    </row>
    <row r="1606" spans="2:10" ht="33.950000000000003" customHeight="1">
      <c r="B1606" s="892"/>
      <c r="C1606" s="891"/>
      <c r="D1606" s="891"/>
      <c r="E1606" s="891"/>
      <c r="F1606" s="891"/>
      <c r="G1606" s="891"/>
      <c r="H1606" s="891"/>
      <c r="I1606" s="890" t="s">
        <v>2090</v>
      </c>
      <c r="J1606" s="889"/>
    </row>
    <row r="1607" spans="2:10" ht="45.95" customHeight="1">
      <c r="B1607" s="892"/>
      <c r="C1607" s="891"/>
      <c r="D1607" s="891"/>
      <c r="E1607" s="891"/>
      <c r="F1607" s="891"/>
      <c r="G1607" s="891"/>
      <c r="H1607" s="891"/>
      <c r="I1607" s="890" t="s">
        <v>2089</v>
      </c>
      <c r="J1607" s="889"/>
    </row>
    <row r="1608" spans="2:10" ht="33.950000000000003" customHeight="1">
      <c r="B1608" s="896"/>
      <c r="C1608" s="895"/>
      <c r="D1608" s="895"/>
      <c r="E1608" s="895"/>
      <c r="F1608" s="895"/>
      <c r="G1608" s="895"/>
      <c r="H1608" s="895"/>
      <c r="I1608" s="894" t="s">
        <v>2088</v>
      </c>
      <c r="J1608" s="893"/>
    </row>
    <row r="1609" spans="2:10" ht="23.1" customHeight="1">
      <c r="B1609" s="903"/>
      <c r="C1609" s="902"/>
      <c r="D1609" s="902" t="s">
        <v>3422</v>
      </c>
      <c r="E1609" s="902"/>
      <c r="F1609" s="902"/>
      <c r="G1609" s="902"/>
      <c r="H1609" s="902"/>
      <c r="I1609" s="901"/>
      <c r="J1609" s="900"/>
    </row>
    <row r="1610" spans="2:10" ht="23.1" customHeight="1">
      <c r="B1610" s="892"/>
      <c r="C1610" s="891"/>
      <c r="D1610" s="891"/>
      <c r="E1610" s="891" t="s">
        <v>972</v>
      </c>
      <c r="F1610" s="891"/>
      <c r="G1610" s="891"/>
      <c r="H1610" s="891"/>
      <c r="I1610" s="890" t="s">
        <v>3423</v>
      </c>
      <c r="J1610" s="889"/>
    </row>
    <row r="1611" spans="2:10" ht="23.1" customHeight="1">
      <c r="B1611" s="892"/>
      <c r="C1611" s="891"/>
      <c r="D1611" s="891"/>
      <c r="E1611" s="891" t="s">
        <v>970</v>
      </c>
      <c r="F1611" s="891"/>
      <c r="G1611" s="891"/>
      <c r="H1611" s="891"/>
      <c r="I1611" s="890" t="s">
        <v>1780</v>
      </c>
      <c r="J1611" s="889"/>
    </row>
    <row r="1612" spans="2:10" ht="23.1" customHeight="1">
      <c r="B1612" s="892"/>
      <c r="C1612" s="891"/>
      <c r="D1612" s="891"/>
      <c r="E1612" s="891" t="s">
        <v>1413</v>
      </c>
      <c r="F1612" s="891"/>
      <c r="G1612" s="891"/>
      <c r="H1612" s="891"/>
      <c r="I1612" s="890"/>
      <c r="J1612" s="889"/>
    </row>
    <row r="1613" spans="2:10" ht="23.1" customHeight="1">
      <c r="B1613" s="892"/>
      <c r="C1613" s="891"/>
      <c r="D1613" s="891"/>
      <c r="E1613" s="891"/>
      <c r="F1613" s="891" t="s">
        <v>1956</v>
      </c>
      <c r="G1613" s="891"/>
      <c r="H1613" s="891"/>
      <c r="I1613" s="890" t="s">
        <v>680</v>
      </c>
      <c r="J1613" s="889"/>
    </row>
    <row r="1614" spans="2:10" ht="23.1" customHeight="1">
      <c r="B1614" s="892"/>
      <c r="C1614" s="891"/>
      <c r="D1614" s="891"/>
      <c r="E1614" s="891"/>
      <c r="F1614" s="891" t="s">
        <v>3424</v>
      </c>
      <c r="G1614" s="891"/>
      <c r="H1614" s="891"/>
      <c r="I1614" s="890" t="s">
        <v>1411</v>
      </c>
      <c r="J1614" s="889"/>
    </row>
    <row r="1615" spans="2:10" ht="23.1" customHeight="1">
      <c r="B1615" s="892"/>
      <c r="C1615" s="891"/>
      <c r="D1615" s="891"/>
      <c r="E1615" s="891"/>
      <c r="F1615" s="891"/>
      <c r="G1615" s="891"/>
      <c r="H1615" s="891"/>
      <c r="I1615" s="890" t="s">
        <v>1410</v>
      </c>
      <c r="J1615" s="889"/>
    </row>
    <row r="1616" spans="2:10" ht="23.1" customHeight="1">
      <c r="B1616" s="892"/>
      <c r="C1616" s="891"/>
      <c r="D1616" s="891"/>
      <c r="E1616" s="891"/>
      <c r="F1616" s="891"/>
      <c r="G1616" s="891"/>
      <c r="H1616" s="891"/>
      <c r="I1616" s="890" t="s">
        <v>1409</v>
      </c>
      <c r="J1616" s="889"/>
    </row>
    <row r="1617" spans="2:10" ht="23.1" customHeight="1">
      <c r="B1617" s="892"/>
      <c r="C1617" s="891"/>
      <c r="D1617" s="891"/>
      <c r="E1617" s="891"/>
      <c r="F1617" s="891" t="s">
        <v>5176</v>
      </c>
      <c r="G1617" s="891"/>
      <c r="H1617" s="891"/>
      <c r="I1617" s="890" t="s">
        <v>1542</v>
      </c>
      <c r="J1617" s="889"/>
    </row>
    <row r="1618" spans="2:10" ht="23.1" customHeight="1">
      <c r="B1618" s="892"/>
      <c r="C1618" s="891"/>
      <c r="D1618" s="891"/>
      <c r="E1618" s="891" t="s">
        <v>959</v>
      </c>
      <c r="F1618" s="891"/>
      <c r="G1618" s="891"/>
      <c r="H1618" s="891"/>
      <c r="I1618" s="890" t="s">
        <v>680</v>
      </c>
      <c r="J1618" s="889"/>
    </row>
    <row r="1619" spans="2:10" ht="23.1" customHeight="1">
      <c r="B1619" s="892"/>
      <c r="C1619" s="891"/>
      <c r="D1619" s="891"/>
      <c r="E1619" s="891" t="s">
        <v>957</v>
      </c>
      <c r="F1619" s="891"/>
      <c r="G1619" s="891"/>
      <c r="H1619" s="891"/>
      <c r="I1619" s="890"/>
      <c r="J1619" s="889"/>
    </row>
    <row r="1620" spans="2:10" ht="33.950000000000003" customHeight="1">
      <c r="B1620" s="892"/>
      <c r="C1620" s="891"/>
      <c r="D1620" s="891"/>
      <c r="E1620" s="891"/>
      <c r="F1620" s="891"/>
      <c r="G1620" s="891"/>
      <c r="H1620" s="891"/>
      <c r="I1620" s="890" t="s">
        <v>3425</v>
      </c>
      <c r="J1620" s="889"/>
    </row>
    <row r="1621" spans="2:10" ht="33.950000000000003" customHeight="1">
      <c r="B1621" s="896"/>
      <c r="C1621" s="895"/>
      <c r="D1621" s="895"/>
      <c r="E1621" s="895"/>
      <c r="F1621" s="895"/>
      <c r="G1621" s="895"/>
      <c r="H1621" s="895"/>
      <c r="I1621" s="894" t="s">
        <v>3426</v>
      </c>
      <c r="J1621" s="893"/>
    </row>
    <row r="1622" spans="2:10" ht="23.1" customHeight="1">
      <c r="B1622" s="903"/>
      <c r="C1622" s="902"/>
      <c r="D1622" s="902" t="s">
        <v>2087</v>
      </c>
      <c r="E1622" s="902"/>
      <c r="F1622" s="902"/>
      <c r="G1622" s="902"/>
      <c r="H1622" s="902"/>
      <c r="I1622" s="901"/>
      <c r="J1622" s="900"/>
    </row>
    <row r="1623" spans="2:10" ht="23.1" customHeight="1">
      <c r="B1623" s="892"/>
      <c r="C1623" s="891"/>
      <c r="D1623" s="891"/>
      <c r="E1623" s="891" t="s">
        <v>972</v>
      </c>
      <c r="F1623" s="891"/>
      <c r="G1623" s="891"/>
      <c r="H1623" s="891"/>
      <c r="I1623" s="890" t="s">
        <v>2086</v>
      </c>
      <c r="J1623" s="889"/>
    </row>
    <row r="1624" spans="2:10" ht="23.1" customHeight="1">
      <c r="B1624" s="892"/>
      <c r="C1624" s="891"/>
      <c r="D1624" s="891"/>
      <c r="E1624" s="891" t="s">
        <v>970</v>
      </c>
      <c r="F1624" s="891"/>
      <c r="G1624" s="891"/>
      <c r="H1624" s="891"/>
      <c r="I1624" s="890" t="s">
        <v>665</v>
      </c>
      <c r="J1624" s="889"/>
    </row>
    <row r="1625" spans="2:10" ht="23.1" customHeight="1">
      <c r="B1625" s="892"/>
      <c r="C1625" s="891"/>
      <c r="D1625" s="891"/>
      <c r="E1625" s="891"/>
      <c r="F1625" s="891"/>
      <c r="G1625" s="891"/>
      <c r="H1625" s="891"/>
      <c r="I1625" s="890" t="s">
        <v>5177</v>
      </c>
      <c r="J1625" s="889"/>
    </row>
    <row r="1626" spans="2:10" ht="23.1" customHeight="1">
      <c r="B1626" s="892"/>
      <c r="C1626" s="891"/>
      <c r="D1626" s="891"/>
      <c r="E1626" s="891" t="s">
        <v>1413</v>
      </c>
      <c r="F1626" s="891"/>
      <c r="G1626" s="891"/>
      <c r="H1626" s="891"/>
      <c r="I1626" s="890"/>
      <c r="J1626" s="889"/>
    </row>
    <row r="1627" spans="2:10" ht="26.1" customHeight="1">
      <c r="B1627" s="892"/>
      <c r="C1627" s="891"/>
      <c r="D1627" s="891"/>
      <c r="E1627" s="891"/>
      <c r="F1627" s="891" t="s">
        <v>1438</v>
      </c>
      <c r="G1627" s="891"/>
      <c r="H1627" s="891"/>
      <c r="I1627" s="890" t="s">
        <v>5165</v>
      </c>
      <c r="J1627" s="889"/>
    </row>
    <row r="1628" spans="2:10" ht="23.1" customHeight="1">
      <c r="B1628" s="892"/>
      <c r="C1628" s="891"/>
      <c r="D1628" s="891"/>
      <c r="E1628" s="891"/>
      <c r="F1628" s="891" t="s">
        <v>966</v>
      </c>
      <c r="G1628" s="891"/>
      <c r="H1628" s="891"/>
      <c r="I1628" s="890" t="s">
        <v>965</v>
      </c>
      <c r="J1628" s="889"/>
    </row>
    <row r="1629" spans="2:10" ht="23.1" customHeight="1">
      <c r="B1629" s="892"/>
      <c r="C1629" s="891"/>
      <c r="D1629" s="891"/>
      <c r="E1629" s="891"/>
      <c r="F1629" s="891" t="s">
        <v>2085</v>
      </c>
      <c r="G1629" s="891"/>
      <c r="H1629" s="891"/>
      <c r="I1629" s="890" t="s">
        <v>1657</v>
      </c>
      <c r="J1629" s="889"/>
    </row>
    <row r="1630" spans="2:10" ht="23.1" customHeight="1">
      <c r="B1630" s="892"/>
      <c r="C1630" s="891"/>
      <c r="D1630" s="891"/>
      <c r="E1630" s="891"/>
      <c r="F1630" s="891" t="s">
        <v>1420</v>
      </c>
      <c r="G1630" s="891"/>
      <c r="H1630" s="891"/>
      <c r="I1630" s="890"/>
      <c r="J1630" s="889"/>
    </row>
    <row r="1631" spans="2:10" ht="23.1" customHeight="1">
      <c r="B1631" s="892"/>
      <c r="C1631" s="891"/>
      <c r="D1631" s="891"/>
      <c r="E1631" s="891"/>
      <c r="F1631" s="891"/>
      <c r="G1631" s="891" t="s">
        <v>1419</v>
      </c>
      <c r="H1631" s="891"/>
      <c r="I1631" s="890" t="s">
        <v>680</v>
      </c>
      <c r="J1631" s="889"/>
    </row>
    <row r="1632" spans="2:10" ht="23.1" customHeight="1">
      <c r="B1632" s="892"/>
      <c r="C1632" s="891"/>
      <c r="D1632" s="891"/>
      <c r="E1632" s="891"/>
      <c r="F1632" s="891"/>
      <c r="G1632" s="891" t="s">
        <v>1951</v>
      </c>
      <c r="H1632" s="891"/>
      <c r="I1632" s="890" t="s">
        <v>680</v>
      </c>
      <c r="J1632" s="889"/>
    </row>
    <row r="1633" spans="2:10" ht="23.1" customHeight="1">
      <c r="B1633" s="892"/>
      <c r="C1633" s="891"/>
      <c r="D1633" s="891"/>
      <c r="E1633" s="891"/>
      <c r="F1633" s="891"/>
      <c r="G1633" s="891" t="s">
        <v>1950</v>
      </c>
      <c r="H1633" s="891"/>
      <c r="I1633" s="890" t="s">
        <v>680</v>
      </c>
      <c r="J1633" s="889"/>
    </row>
    <row r="1634" spans="2:10" ht="23.1" customHeight="1">
      <c r="B1634" s="892"/>
      <c r="C1634" s="891"/>
      <c r="D1634" s="891"/>
      <c r="E1634" s="891"/>
      <c r="F1634" s="891" t="s">
        <v>1432</v>
      </c>
      <c r="G1634" s="891"/>
      <c r="H1634" s="891"/>
      <c r="I1634" s="890" t="s">
        <v>1411</v>
      </c>
      <c r="J1634" s="889"/>
    </row>
    <row r="1635" spans="2:10" ht="23.1" customHeight="1">
      <c r="B1635" s="892"/>
      <c r="C1635" s="891"/>
      <c r="D1635" s="891"/>
      <c r="E1635" s="891"/>
      <c r="F1635" s="891"/>
      <c r="G1635" s="891"/>
      <c r="H1635" s="891"/>
      <c r="I1635" s="890" t="s">
        <v>1410</v>
      </c>
      <c r="J1635" s="889"/>
    </row>
    <row r="1636" spans="2:10" ht="23.1" customHeight="1">
      <c r="B1636" s="892"/>
      <c r="C1636" s="891"/>
      <c r="D1636" s="891"/>
      <c r="E1636" s="891"/>
      <c r="F1636" s="891"/>
      <c r="G1636" s="891"/>
      <c r="H1636" s="891"/>
      <c r="I1636" s="890" t="s">
        <v>1409</v>
      </c>
      <c r="J1636" s="889"/>
    </row>
    <row r="1637" spans="2:10" ht="23.1" customHeight="1">
      <c r="B1637" s="892"/>
      <c r="C1637" s="891"/>
      <c r="D1637" s="891"/>
      <c r="E1637" s="891"/>
      <c r="F1637" s="891" t="s">
        <v>1431</v>
      </c>
      <c r="G1637" s="891"/>
      <c r="H1637" s="891"/>
      <c r="I1637" s="890" t="s">
        <v>1542</v>
      </c>
      <c r="J1637" s="889"/>
    </row>
    <row r="1638" spans="2:10" ht="23.1" customHeight="1">
      <c r="B1638" s="892"/>
      <c r="C1638" s="891"/>
      <c r="D1638" s="891"/>
      <c r="E1638" s="891" t="s">
        <v>1613</v>
      </c>
      <c r="F1638" s="891"/>
      <c r="G1638" s="891"/>
      <c r="H1638" s="891"/>
      <c r="I1638" s="890"/>
      <c r="J1638" s="889"/>
    </row>
    <row r="1639" spans="2:10" ht="33.950000000000003" customHeight="1">
      <c r="B1639" s="892"/>
      <c r="C1639" s="891"/>
      <c r="D1639" s="891"/>
      <c r="E1639" s="891"/>
      <c r="F1639" s="891"/>
      <c r="G1639" s="891"/>
      <c r="H1639" s="891"/>
      <c r="I1639" s="890" t="s">
        <v>2084</v>
      </c>
      <c r="J1639" s="889"/>
    </row>
    <row r="1640" spans="2:10" ht="33.950000000000003" customHeight="1">
      <c r="B1640" s="892"/>
      <c r="C1640" s="891"/>
      <c r="D1640" s="891"/>
      <c r="E1640" s="891"/>
      <c r="F1640" s="891"/>
      <c r="G1640" s="891"/>
      <c r="H1640" s="891"/>
      <c r="I1640" s="890" t="s">
        <v>5178</v>
      </c>
      <c r="J1640" s="889"/>
    </row>
    <row r="1641" spans="2:10" ht="23.1" customHeight="1">
      <c r="B1641" s="892"/>
      <c r="C1641" s="891"/>
      <c r="D1641" s="891"/>
      <c r="E1641" s="891"/>
      <c r="F1641" s="891"/>
      <c r="G1641" s="891"/>
      <c r="H1641" s="891"/>
      <c r="I1641" s="890" t="s">
        <v>2083</v>
      </c>
      <c r="J1641" s="889"/>
    </row>
    <row r="1642" spans="2:10" ht="33.950000000000003" customHeight="1">
      <c r="B1642" s="896"/>
      <c r="C1642" s="895"/>
      <c r="D1642" s="895"/>
      <c r="E1642" s="895"/>
      <c r="F1642" s="895"/>
      <c r="G1642" s="895"/>
      <c r="H1642" s="895"/>
      <c r="I1642" s="894" t="s">
        <v>3427</v>
      </c>
      <c r="J1642" s="893"/>
    </row>
    <row r="1643" spans="2:10" ht="23.1" customHeight="1">
      <c r="B1643" s="903"/>
      <c r="C1643" s="902"/>
      <c r="D1643" s="902" t="s">
        <v>2082</v>
      </c>
      <c r="E1643" s="902"/>
      <c r="F1643" s="902"/>
      <c r="G1643" s="902"/>
      <c r="H1643" s="902"/>
      <c r="I1643" s="901"/>
      <c r="J1643" s="900"/>
    </row>
    <row r="1644" spans="2:10" ht="23.1" customHeight="1">
      <c r="B1644" s="892"/>
      <c r="C1644" s="891"/>
      <c r="D1644" s="891"/>
      <c r="E1644" s="891" t="s">
        <v>972</v>
      </c>
      <c r="F1644" s="891"/>
      <c r="G1644" s="891"/>
      <c r="H1644" s="891"/>
      <c r="I1644" s="890" t="s">
        <v>2081</v>
      </c>
      <c r="J1644" s="889"/>
    </row>
    <row r="1645" spans="2:10" ht="23.1" customHeight="1">
      <c r="B1645" s="892"/>
      <c r="C1645" s="891"/>
      <c r="D1645" s="891"/>
      <c r="E1645" s="891" t="s">
        <v>970</v>
      </c>
      <c r="F1645" s="891"/>
      <c r="G1645" s="891"/>
      <c r="H1645" s="891"/>
      <c r="I1645" s="890" t="s">
        <v>665</v>
      </c>
      <c r="J1645" s="889"/>
    </row>
    <row r="1646" spans="2:10" ht="23.1" customHeight="1">
      <c r="B1646" s="892"/>
      <c r="C1646" s="891"/>
      <c r="D1646" s="891"/>
      <c r="E1646" s="891" t="s">
        <v>1413</v>
      </c>
      <c r="F1646" s="891"/>
      <c r="G1646" s="891"/>
      <c r="H1646" s="891"/>
      <c r="I1646" s="890"/>
      <c r="J1646" s="889"/>
    </row>
    <row r="1647" spans="2:10" ht="23.1" customHeight="1">
      <c r="B1647" s="892"/>
      <c r="C1647" s="891"/>
      <c r="D1647" s="891"/>
      <c r="E1647" s="891"/>
      <c r="F1647" s="891" t="s">
        <v>2080</v>
      </c>
      <c r="G1647" s="891"/>
      <c r="H1647" s="891"/>
      <c r="I1647" s="890" t="s">
        <v>2041</v>
      </c>
      <c r="J1647" s="889"/>
    </row>
    <row r="1648" spans="2:10" ht="23.1" customHeight="1">
      <c r="B1648" s="892"/>
      <c r="C1648" s="891"/>
      <c r="D1648" s="891"/>
      <c r="E1648" s="891"/>
      <c r="F1648" s="891" t="s">
        <v>2079</v>
      </c>
      <c r="G1648" s="891"/>
      <c r="H1648" s="891"/>
      <c r="I1648" s="890" t="s">
        <v>1657</v>
      </c>
      <c r="J1648" s="889"/>
    </row>
    <row r="1649" spans="2:10" ht="23.1" customHeight="1">
      <c r="B1649" s="892"/>
      <c r="C1649" s="891"/>
      <c r="D1649" s="891"/>
      <c r="E1649" s="891"/>
      <c r="F1649" s="891" t="s">
        <v>2078</v>
      </c>
      <c r="G1649" s="891"/>
      <c r="H1649" s="891"/>
      <c r="I1649" s="890" t="s">
        <v>1428</v>
      </c>
      <c r="J1649" s="889"/>
    </row>
    <row r="1650" spans="2:10" ht="26.1" customHeight="1">
      <c r="B1650" s="892"/>
      <c r="C1650" s="891"/>
      <c r="D1650" s="891"/>
      <c r="E1650" s="891"/>
      <c r="F1650" s="891" t="s">
        <v>2077</v>
      </c>
      <c r="G1650" s="891"/>
      <c r="H1650" s="891"/>
      <c r="I1650" s="890" t="s">
        <v>5160</v>
      </c>
      <c r="J1650" s="889"/>
    </row>
    <row r="1651" spans="2:10" ht="24.95" customHeight="1">
      <c r="B1651" s="892"/>
      <c r="C1651" s="891"/>
      <c r="D1651" s="891"/>
      <c r="E1651" s="891"/>
      <c r="F1651" s="891" t="s">
        <v>2076</v>
      </c>
      <c r="G1651" s="891"/>
      <c r="H1651" s="891"/>
      <c r="I1651" s="890" t="s">
        <v>5179</v>
      </c>
      <c r="J1651" s="889"/>
    </row>
    <row r="1652" spans="2:10" ht="23.1" customHeight="1">
      <c r="B1652" s="892"/>
      <c r="C1652" s="891"/>
      <c r="D1652" s="891"/>
      <c r="E1652" s="891"/>
      <c r="F1652" s="891" t="s">
        <v>1801</v>
      </c>
      <c r="G1652" s="891"/>
      <c r="H1652" s="891"/>
      <c r="I1652" s="890" t="s">
        <v>2075</v>
      </c>
      <c r="J1652" s="889"/>
    </row>
    <row r="1653" spans="2:10" ht="23.1" customHeight="1">
      <c r="B1653" s="892"/>
      <c r="C1653" s="891"/>
      <c r="D1653" s="891"/>
      <c r="E1653" s="891"/>
      <c r="F1653" s="891" t="s">
        <v>1540</v>
      </c>
      <c r="G1653" s="891"/>
      <c r="H1653" s="891"/>
      <c r="I1653" s="890"/>
      <c r="J1653" s="889"/>
    </row>
    <row r="1654" spans="2:10" ht="23.1" customHeight="1">
      <c r="B1654" s="892"/>
      <c r="C1654" s="891"/>
      <c r="D1654" s="891"/>
      <c r="E1654" s="891"/>
      <c r="F1654" s="891"/>
      <c r="G1654" s="891" t="s">
        <v>1654</v>
      </c>
      <c r="H1654" s="891"/>
      <c r="I1654" s="890" t="s">
        <v>680</v>
      </c>
      <c r="J1654" s="889"/>
    </row>
    <row r="1655" spans="2:10" ht="23.1" customHeight="1">
      <c r="B1655" s="892"/>
      <c r="C1655" s="891"/>
      <c r="D1655" s="891"/>
      <c r="E1655" s="891"/>
      <c r="F1655" s="891"/>
      <c r="G1655" s="891" t="s">
        <v>2074</v>
      </c>
      <c r="H1655" s="891"/>
      <c r="I1655" s="890" t="s">
        <v>680</v>
      </c>
      <c r="J1655" s="889"/>
    </row>
    <row r="1656" spans="2:10" ht="23.1" customHeight="1">
      <c r="B1656" s="892"/>
      <c r="C1656" s="891"/>
      <c r="D1656" s="891"/>
      <c r="E1656" s="891"/>
      <c r="F1656" s="891" t="s">
        <v>2073</v>
      </c>
      <c r="G1656" s="891"/>
      <c r="H1656" s="891"/>
      <c r="I1656" s="890" t="s">
        <v>2072</v>
      </c>
      <c r="J1656" s="889"/>
    </row>
    <row r="1657" spans="2:10" ht="23.1" customHeight="1">
      <c r="B1657" s="892"/>
      <c r="C1657" s="891"/>
      <c r="D1657" s="891"/>
      <c r="E1657" s="891" t="s">
        <v>959</v>
      </c>
      <c r="F1657" s="891"/>
      <c r="G1657" s="891"/>
      <c r="H1657" s="891"/>
      <c r="I1657" s="890" t="s">
        <v>2071</v>
      </c>
      <c r="J1657" s="889"/>
    </row>
    <row r="1658" spans="2:10" ht="23.1" customHeight="1">
      <c r="B1658" s="892"/>
      <c r="C1658" s="891"/>
      <c r="D1658" s="891"/>
      <c r="E1658" s="891" t="s">
        <v>957</v>
      </c>
      <c r="F1658" s="891"/>
      <c r="G1658" s="891"/>
      <c r="H1658" s="891"/>
      <c r="I1658" s="890"/>
      <c r="J1658" s="889"/>
    </row>
    <row r="1659" spans="2:10" ht="33.950000000000003" customHeight="1">
      <c r="B1659" s="892"/>
      <c r="C1659" s="891"/>
      <c r="D1659" s="891"/>
      <c r="E1659" s="891"/>
      <c r="F1659" s="891"/>
      <c r="G1659" s="891"/>
      <c r="H1659" s="891"/>
      <c r="I1659" s="890" t="s">
        <v>2070</v>
      </c>
      <c r="J1659" s="889"/>
    </row>
    <row r="1660" spans="2:10" ht="45.95" customHeight="1">
      <c r="B1660" s="892"/>
      <c r="C1660" s="891"/>
      <c r="D1660" s="891"/>
      <c r="E1660" s="891"/>
      <c r="F1660" s="891"/>
      <c r="G1660" s="891"/>
      <c r="H1660" s="891"/>
      <c r="I1660" s="890" t="s">
        <v>2069</v>
      </c>
      <c r="J1660" s="889"/>
    </row>
    <row r="1661" spans="2:10" ht="33.950000000000003" customHeight="1">
      <c r="B1661" s="892"/>
      <c r="C1661" s="891"/>
      <c r="D1661" s="891"/>
      <c r="E1661" s="891"/>
      <c r="F1661" s="891"/>
      <c r="G1661" s="891"/>
      <c r="H1661" s="891"/>
      <c r="I1661" s="890" t="s">
        <v>2068</v>
      </c>
      <c r="J1661" s="889"/>
    </row>
    <row r="1662" spans="2:10" ht="33.950000000000003" customHeight="1">
      <c r="B1662" s="892"/>
      <c r="C1662" s="891"/>
      <c r="D1662" s="891"/>
      <c r="E1662" s="891"/>
      <c r="F1662" s="891"/>
      <c r="G1662" s="891"/>
      <c r="H1662" s="891"/>
      <c r="I1662" s="890" t="s">
        <v>2067</v>
      </c>
      <c r="J1662" s="889"/>
    </row>
    <row r="1663" spans="2:10" ht="33.950000000000003" customHeight="1">
      <c r="B1663" s="896"/>
      <c r="C1663" s="895"/>
      <c r="D1663" s="895"/>
      <c r="E1663" s="895"/>
      <c r="F1663" s="895"/>
      <c r="G1663" s="895"/>
      <c r="H1663" s="895"/>
      <c r="I1663" s="894" t="s">
        <v>2066</v>
      </c>
      <c r="J1663" s="893"/>
    </row>
    <row r="1664" spans="2:10" ht="23.1" customHeight="1">
      <c r="B1664" s="903"/>
      <c r="C1664" s="902"/>
      <c r="D1664" s="902" t="s">
        <v>2065</v>
      </c>
      <c r="E1664" s="902"/>
      <c r="F1664" s="902"/>
      <c r="G1664" s="902"/>
      <c r="H1664" s="902"/>
      <c r="I1664" s="901"/>
      <c r="J1664" s="900"/>
    </row>
    <row r="1665" spans="2:10" ht="23.1" customHeight="1">
      <c r="B1665" s="892"/>
      <c r="C1665" s="891"/>
      <c r="D1665" s="891"/>
      <c r="E1665" s="891" t="s">
        <v>972</v>
      </c>
      <c r="F1665" s="891"/>
      <c r="G1665" s="891"/>
      <c r="H1665" s="891"/>
      <c r="I1665" s="890" t="s">
        <v>680</v>
      </c>
      <c r="J1665" s="889"/>
    </row>
    <row r="1666" spans="2:10" ht="23.1" customHeight="1">
      <c r="B1666" s="892"/>
      <c r="C1666" s="891"/>
      <c r="D1666" s="891"/>
      <c r="E1666" s="891" t="s">
        <v>970</v>
      </c>
      <c r="F1666" s="891"/>
      <c r="G1666" s="891"/>
      <c r="H1666" s="891"/>
      <c r="I1666" s="890" t="s">
        <v>1638</v>
      </c>
      <c r="J1666" s="889"/>
    </row>
    <row r="1667" spans="2:10" ht="23.1" customHeight="1">
      <c r="B1667" s="892"/>
      <c r="C1667" s="891"/>
      <c r="D1667" s="891"/>
      <c r="E1667" s="891" t="s">
        <v>2064</v>
      </c>
      <c r="F1667" s="891"/>
      <c r="G1667" s="891"/>
      <c r="H1667" s="891"/>
      <c r="I1667" s="890"/>
      <c r="J1667" s="889"/>
    </row>
    <row r="1668" spans="2:10" ht="26.1" customHeight="1">
      <c r="B1668" s="892"/>
      <c r="C1668" s="891"/>
      <c r="D1668" s="891"/>
      <c r="E1668" s="891"/>
      <c r="F1668" s="891" t="s">
        <v>1438</v>
      </c>
      <c r="G1668" s="891"/>
      <c r="H1668" s="891"/>
      <c r="I1668" s="890" t="s">
        <v>5165</v>
      </c>
      <c r="J1668" s="889"/>
    </row>
    <row r="1669" spans="2:10" ht="23.1" customHeight="1">
      <c r="B1669" s="892"/>
      <c r="C1669" s="891"/>
      <c r="D1669" s="891"/>
      <c r="E1669" s="891"/>
      <c r="F1669" s="891" t="s">
        <v>966</v>
      </c>
      <c r="G1669" s="891"/>
      <c r="H1669" s="891"/>
      <c r="I1669" s="890" t="s">
        <v>965</v>
      </c>
      <c r="J1669" s="889"/>
    </row>
    <row r="1670" spans="2:10" ht="23.1" customHeight="1">
      <c r="B1670" s="892"/>
      <c r="C1670" s="891"/>
      <c r="D1670" s="891"/>
      <c r="E1670" s="891"/>
      <c r="F1670" s="891" t="s">
        <v>2063</v>
      </c>
      <c r="G1670" s="891"/>
      <c r="H1670" s="891"/>
      <c r="I1670" s="890" t="s">
        <v>1657</v>
      </c>
      <c r="J1670" s="889"/>
    </row>
    <row r="1671" spans="2:10" ht="23.1" customHeight="1">
      <c r="B1671" s="892"/>
      <c r="C1671" s="891"/>
      <c r="D1671" s="891"/>
      <c r="E1671" s="891"/>
      <c r="F1671" s="891" t="s">
        <v>1420</v>
      </c>
      <c r="G1671" s="891"/>
      <c r="H1671" s="891"/>
      <c r="I1671" s="890"/>
      <c r="J1671" s="889"/>
    </row>
    <row r="1672" spans="2:10" ht="23.1" customHeight="1">
      <c r="B1672" s="892"/>
      <c r="C1672" s="891"/>
      <c r="D1672" s="891"/>
      <c r="E1672" s="891"/>
      <c r="F1672" s="891"/>
      <c r="G1672" s="891" t="s">
        <v>1419</v>
      </c>
      <c r="H1672" s="891"/>
      <c r="I1672" s="890" t="s">
        <v>680</v>
      </c>
      <c r="J1672" s="889"/>
    </row>
    <row r="1673" spans="2:10" ht="23.1" customHeight="1">
      <c r="B1673" s="892"/>
      <c r="C1673" s="891"/>
      <c r="D1673" s="891"/>
      <c r="E1673" s="891"/>
      <c r="F1673" s="891"/>
      <c r="G1673" s="891" t="s">
        <v>1951</v>
      </c>
      <c r="H1673" s="891"/>
      <c r="I1673" s="890" t="s">
        <v>680</v>
      </c>
      <c r="J1673" s="889"/>
    </row>
    <row r="1674" spans="2:10" ht="23.1" customHeight="1">
      <c r="B1674" s="892"/>
      <c r="C1674" s="891"/>
      <c r="D1674" s="891"/>
      <c r="E1674" s="891"/>
      <c r="F1674" s="891"/>
      <c r="G1674" s="891" t="s">
        <v>1950</v>
      </c>
      <c r="H1674" s="891"/>
      <c r="I1674" s="890" t="s">
        <v>680</v>
      </c>
      <c r="J1674" s="889"/>
    </row>
    <row r="1675" spans="2:10" ht="23.1" customHeight="1">
      <c r="B1675" s="892"/>
      <c r="C1675" s="891"/>
      <c r="D1675" s="891"/>
      <c r="E1675" s="891" t="s">
        <v>2062</v>
      </c>
      <c r="F1675" s="891"/>
      <c r="G1675" s="891"/>
      <c r="H1675" s="891"/>
      <c r="I1675" s="890" t="s">
        <v>1411</v>
      </c>
      <c r="J1675" s="889"/>
    </row>
    <row r="1676" spans="2:10" ht="23.1" customHeight="1">
      <c r="B1676" s="892"/>
      <c r="C1676" s="891"/>
      <c r="D1676" s="891"/>
      <c r="E1676" s="891"/>
      <c r="F1676" s="891"/>
      <c r="G1676" s="891"/>
      <c r="H1676" s="891"/>
      <c r="I1676" s="890" t="s">
        <v>1410</v>
      </c>
      <c r="J1676" s="889"/>
    </row>
    <row r="1677" spans="2:10" ht="23.1" customHeight="1">
      <c r="B1677" s="892"/>
      <c r="C1677" s="891"/>
      <c r="D1677" s="891"/>
      <c r="E1677" s="891"/>
      <c r="F1677" s="891"/>
      <c r="G1677" s="891"/>
      <c r="H1677" s="891"/>
      <c r="I1677" s="890" t="s">
        <v>1409</v>
      </c>
      <c r="J1677" s="889"/>
    </row>
    <row r="1678" spans="2:10" ht="23.1" customHeight="1">
      <c r="B1678" s="892"/>
      <c r="C1678" s="891"/>
      <c r="D1678" s="891"/>
      <c r="E1678" s="891" t="s">
        <v>2061</v>
      </c>
      <c r="F1678" s="891"/>
      <c r="G1678" s="891"/>
      <c r="H1678" s="891"/>
      <c r="I1678" s="890" t="s">
        <v>1542</v>
      </c>
      <c r="J1678" s="889"/>
    </row>
    <row r="1679" spans="2:10" ht="23.1" customHeight="1">
      <c r="B1679" s="892"/>
      <c r="C1679" s="891"/>
      <c r="D1679" s="891"/>
      <c r="E1679" s="891" t="s">
        <v>1446</v>
      </c>
      <c r="F1679" s="891"/>
      <c r="G1679" s="891"/>
      <c r="H1679" s="891"/>
      <c r="I1679" s="890"/>
      <c r="J1679" s="889"/>
    </row>
    <row r="1680" spans="2:10" ht="33.950000000000003" customHeight="1">
      <c r="B1680" s="892"/>
      <c r="C1680" s="891"/>
      <c r="D1680" s="891"/>
      <c r="E1680" s="891"/>
      <c r="F1680" s="891"/>
      <c r="G1680" s="891"/>
      <c r="H1680" s="891"/>
      <c r="I1680" s="890" t="s">
        <v>2060</v>
      </c>
      <c r="J1680" s="889"/>
    </row>
    <row r="1681" spans="2:10" ht="33.950000000000003" customHeight="1">
      <c r="B1681" s="896"/>
      <c r="C1681" s="895"/>
      <c r="D1681" s="895"/>
      <c r="E1681" s="895"/>
      <c r="F1681" s="895"/>
      <c r="G1681" s="895"/>
      <c r="H1681" s="895"/>
      <c r="I1681" s="894" t="s">
        <v>6201</v>
      </c>
      <c r="J1681" s="893"/>
    </row>
    <row r="1682" spans="2:10" ht="23.1" customHeight="1">
      <c r="B1682" s="903"/>
      <c r="C1682" s="902"/>
      <c r="D1682" s="902" t="s">
        <v>2059</v>
      </c>
      <c r="E1682" s="902"/>
      <c r="F1682" s="902"/>
      <c r="G1682" s="902"/>
      <c r="H1682" s="902"/>
      <c r="I1682" s="901"/>
      <c r="J1682" s="900"/>
    </row>
    <row r="1683" spans="2:10" ht="23.1" customHeight="1">
      <c r="B1683" s="892"/>
      <c r="C1683" s="891"/>
      <c r="D1683" s="891"/>
      <c r="E1683" s="891" t="s">
        <v>2058</v>
      </c>
      <c r="F1683" s="891"/>
      <c r="G1683" s="891"/>
      <c r="H1683" s="891"/>
      <c r="I1683" s="890"/>
      <c r="J1683" s="889"/>
    </row>
    <row r="1684" spans="2:10" ht="23.1" customHeight="1">
      <c r="B1684" s="892"/>
      <c r="C1684" s="891"/>
      <c r="D1684" s="891"/>
      <c r="E1684" s="891"/>
      <c r="F1684" s="891" t="s">
        <v>2053</v>
      </c>
      <c r="G1684" s="891"/>
      <c r="H1684" s="891"/>
      <c r="I1684" s="890" t="s">
        <v>673</v>
      </c>
      <c r="J1684" s="889"/>
    </row>
    <row r="1685" spans="2:10" ht="23.1" customHeight="1">
      <c r="B1685" s="892"/>
      <c r="C1685" s="891"/>
      <c r="D1685" s="891"/>
      <c r="E1685" s="891"/>
      <c r="F1685" s="891" t="s">
        <v>2052</v>
      </c>
      <c r="G1685" s="891"/>
      <c r="H1685" s="891"/>
      <c r="I1685" s="890"/>
      <c r="J1685" s="889"/>
    </row>
    <row r="1686" spans="2:10" ht="23.1" customHeight="1">
      <c r="B1686" s="892"/>
      <c r="C1686" s="891"/>
      <c r="D1686" s="891"/>
      <c r="E1686" s="891"/>
      <c r="F1686" s="891"/>
      <c r="G1686" s="891" t="s">
        <v>2051</v>
      </c>
      <c r="H1686" s="891"/>
      <c r="I1686" s="890" t="s">
        <v>2050</v>
      </c>
      <c r="J1686" s="889"/>
    </row>
    <row r="1687" spans="2:10" ht="23.1" customHeight="1">
      <c r="B1687" s="892"/>
      <c r="C1687" s="891"/>
      <c r="D1687" s="891"/>
      <c r="E1687" s="891"/>
      <c r="F1687" s="891"/>
      <c r="G1687" s="891" t="s">
        <v>2049</v>
      </c>
      <c r="H1687" s="891"/>
      <c r="I1687" s="890"/>
      <c r="J1687" s="889"/>
    </row>
    <row r="1688" spans="2:10" ht="23.1" customHeight="1">
      <c r="B1688" s="892"/>
      <c r="C1688" s="891"/>
      <c r="D1688" s="891"/>
      <c r="E1688" s="891"/>
      <c r="F1688" s="891"/>
      <c r="G1688" s="891"/>
      <c r="H1688" s="891" t="s">
        <v>2048</v>
      </c>
      <c r="I1688" s="890" t="s">
        <v>680</v>
      </c>
      <c r="J1688" s="889"/>
    </row>
    <row r="1689" spans="2:10" ht="23.1" customHeight="1">
      <c r="B1689" s="892"/>
      <c r="C1689" s="891"/>
      <c r="D1689" s="891"/>
      <c r="E1689" s="891"/>
      <c r="F1689" s="891"/>
      <c r="G1689" s="891"/>
      <c r="H1689" s="891" t="s">
        <v>2047</v>
      </c>
      <c r="I1689" s="890" t="s">
        <v>5180</v>
      </c>
      <c r="J1689" s="889"/>
    </row>
    <row r="1690" spans="2:10" ht="23.1" customHeight="1">
      <c r="B1690" s="892"/>
      <c r="C1690" s="891"/>
      <c r="D1690" s="891"/>
      <c r="E1690" s="891"/>
      <c r="F1690" s="891"/>
      <c r="G1690" s="891"/>
      <c r="H1690" s="891"/>
      <c r="I1690" s="890" t="s">
        <v>2046</v>
      </c>
      <c r="J1690" s="889"/>
    </row>
    <row r="1691" spans="2:10" ht="23.1" customHeight="1">
      <c r="B1691" s="892"/>
      <c r="C1691" s="891"/>
      <c r="D1691" s="891"/>
      <c r="E1691" s="891"/>
      <c r="F1691" s="891"/>
      <c r="G1691" s="891" t="s">
        <v>2045</v>
      </c>
      <c r="H1691" s="891"/>
      <c r="I1691" s="890"/>
      <c r="J1691" s="889"/>
    </row>
    <row r="1692" spans="2:10" ht="23.1" customHeight="1">
      <c r="B1692" s="892"/>
      <c r="C1692" s="891"/>
      <c r="D1692" s="891"/>
      <c r="E1692" s="891"/>
      <c r="F1692" s="891"/>
      <c r="G1692" s="891"/>
      <c r="H1692" s="891" t="s">
        <v>1287</v>
      </c>
      <c r="I1692" s="890" t="s">
        <v>2044</v>
      </c>
      <c r="J1692" s="889"/>
    </row>
    <row r="1693" spans="2:10" ht="23.1" customHeight="1">
      <c r="B1693" s="892"/>
      <c r="C1693" s="891"/>
      <c r="D1693" s="891"/>
      <c r="E1693" s="891"/>
      <c r="F1693" s="891"/>
      <c r="G1693" s="891"/>
      <c r="H1693" s="891" t="s">
        <v>1285</v>
      </c>
      <c r="I1693" s="890" t="s">
        <v>665</v>
      </c>
      <c r="J1693" s="889"/>
    </row>
    <row r="1694" spans="2:10" ht="23.1" customHeight="1">
      <c r="B1694" s="892"/>
      <c r="C1694" s="891"/>
      <c r="D1694" s="891"/>
      <c r="E1694" s="891"/>
      <c r="F1694" s="891"/>
      <c r="G1694" s="891"/>
      <c r="H1694" s="891"/>
      <c r="I1694" s="890" t="s">
        <v>5181</v>
      </c>
      <c r="J1694" s="889"/>
    </row>
    <row r="1695" spans="2:10" ht="23.1" customHeight="1">
      <c r="B1695" s="892"/>
      <c r="C1695" s="891"/>
      <c r="D1695" s="891"/>
      <c r="E1695" s="891"/>
      <c r="F1695" s="891"/>
      <c r="G1695" s="891"/>
      <c r="H1695" s="891" t="s">
        <v>2043</v>
      </c>
      <c r="I1695" s="890" t="s">
        <v>1592</v>
      </c>
      <c r="J1695" s="889"/>
    </row>
    <row r="1696" spans="2:10" ht="23.1" customHeight="1">
      <c r="B1696" s="892"/>
      <c r="C1696" s="891"/>
      <c r="D1696" s="891"/>
      <c r="E1696" s="891"/>
      <c r="F1696" s="891"/>
      <c r="G1696" s="891"/>
      <c r="H1696" s="891" t="s">
        <v>2042</v>
      </c>
      <c r="I1696" s="890" t="s">
        <v>2041</v>
      </c>
      <c r="J1696" s="889"/>
    </row>
    <row r="1697" spans="2:10" ht="23.1" customHeight="1">
      <c r="B1697" s="892"/>
      <c r="C1697" s="891"/>
      <c r="D1697" s="891"/>
      <c r="E1697" s="891"/>
      <c r="F1697" s="891"/>
      <c r="G1697" s="891"/>
      <c r="H1697" s="891" t="s">
        <v>2040</v>
      </c>
      <c r="I1697" s="890" t="s">
        <v>1542</v>
      </c>
      <c r="J1697" s="889"/>
    </row>
    <row r="1698" spans="2:10" ht="23.1" customHeight="1">
      <c r="B1698" s="892"/>
      <c r="C1698" s="891"/>
      <c r="D1698" s="891"/>
      <c r="E1698" s="891"/>
      <c r="F1698" s="891" t="s">
        <v>2039</v>
      </c>
      <c r="G1698" s="891"/>
      <c r="H1698" s="891"/>
      <c r="I1698" s="890" t="s">
        <v>2038</v>
      </c>
      <c r="J1698" s="889"/>
    </row>
    <row r="1699" spans="2:10" ht="23.1" customHeight="1">
      <c r="B1699" s="892"/>
      <c r="C1699" s="891"/>
      <c r="D1699" s="891"/>
      <c r="E1699" s="891"/>
      <c r="F1699" s="891" t="s">
        <v>1219</v>
      </c>
      <c r="G1699" s="891"/>
      <c r="H1699" s="891"/>
      <c r="I1699" s="890"/>
      <c r="J1699" s="889"/>
    </row>
    <row r="1700" spans="2:10" ht="57" customHeight="1">
      <c r="B1700" s="892"/>
      <c r="C1700" s="891"/>
      <c r="D1700" s="891"/>
      <c r="E1700" s="891"/>
      <c r="F1700" s="891"/>
      <c r="G1700" s="891"/>
      <c r="H1700" s="891"/>
      <c r="I1700" s="890" t="s">
        <v>2037</v>
      </c>
      <c r="J1700" s="889"/>
    </row>
    <row r="1701" spans="2:10" ht="33.950000000000003" customHeight="1">
      <c r="B1701" s="892"/>
      <c r="C1701" s="891"/>
      <c r="D1701" s="891"/>
      <c r="E1701" s="891"/>
      <c r="F1701" s="891"/>
      <c r="G1701" s="891"/>
      <c r="H1701" s="891"/>
      <c r="I1701" s="890" t="s">
        <v>2036</v>
      </c>
      <c r="J1701" s="889"/>
    </row>
    <row r="1702" spans="2:10" ht="33.950000000000003" customHeight="1">
      <c r="B1702" s="892"/>
      <c r="C1702" s="891"/>
      <c r="D1702" s="891"/>
      <c r="E1702" s="891"/>
      <c r="F1702" s="891"/>
      <c r="G1702" s="891"/>
      <c r="H1702" s="891"/>
      <c r="I1702" s="890" t="s">
        <v>2035</v>
      </c>
      <c r="J1702" s="889"/>
    </row>
    <row r="1703" spans="2:10" ht="33.950000000000003" customHeight="1">
      <c r="B1703" s="892"/>
      <c r="C1703" s="891"/>
      <c r="D1703" s="891"/>
      <c r="E1703" s="891"/>
      <c r="F1703" s="891"/>
      <c r="G1703" s="891"/>
      <c r="H1703" s="891"/>
      <c r="I1703" s="890" t="s">
        <v>2034</v>
      </c>
      <c r="J1703" s="889"/>
    </row>
    <row r="1704" spans="2:10" ht="23.1" customHeight="1">
      <c r="B1704" s="892"/>
      <c r="C1704" s="891"/>
      <c r="D1704" s="891"/>
      <c r="E1704" s="891"/>
      <c r="F1704" s="891"/>
      <c r="G1704" s="891"/>
      <c r="H1704" s="891"/>
      <c r="I1704" s="890" t="s">
        <v>2033</v>
      </c>
      <c r="J1704" s="889"/>
    </row>
    <row r="1705" spans="2:10" ht="33.950000000000003" customHeight="1">
      <c r="B1705" s="892"/>
      <c r="C1705" s="891"/>
      <c r="D1705" s="891"/>
      <c r="E1705" s="891"/>
      <c r="F1705" s="891"/>
      <c r="G1705" s="891"/>
      <c r="H1705" s="891"/>
      <c r="I1705" s="890" t="s">
        <v>2057</v>
      </c>
      <c r="J1705" s="889"/>
    </row>
    <row r="1706" spans="2:10" ht="33.950000000000003" customHeight="1">
      <c r="B1706" s="892"/>
      <c r="C1706" s="891"/>
      <c r="D1706" s="891"/>
      <c r="E1706" s="891"/>
      <c r="F1706" s="891"/>
      <c r="G1706" s="891"/>
      <c r="H1706" s="891"/>
      <c r="I1706" s="890" t="s">
        <v>2055</v>
      </c>
      <c r="J1706" s="889"/>
    </row>
    <row r="1707" spans="2:10" ht="23.1" customHeight="1">
      <c r="B1707" s="892"/>
      <c r="C1707" s="891"/>
      <c r="D1707" s="891"/>
      <c r="E1707" s="891" t="s">
        <v>2056</v>
      </c>
      <c r="F1707" s="891"/>
      <c r="G1707" s="891"/>
      <c r="H1707" s="891"/>
      <c r="I1707" s="890"/>
      <c r="J1707" s="889"/>
    </row>
    <row r="1708" spans="2:10" ht="23.1" customHeight="1">
      <c r="B1708" s="892"/>
      <c r="C1708" s="891"/>
      <c r="D1708" s="891"/>
      <c r="E1708" s="891"/>
      <c r="F1708" s="891" t="s">
        <v>2053</v>
      </c>
      <c r="G1708" s="891"/>
      <c r="H1708" s="891"/>
      <c r="I1708" s="890" t="s">
        <v>673</v>
      </c>
      <c r="J1708" s="889"/>
    </row>
    <row r="1709" spans="2:10" ht="23.1" customHeight="1">
      <c r="B1709" s="892"/>
      <c r="C1709" s="891"/>
      <c r="D1709" s="891"/>
      <c r="E1709" s="891"/>
      <c r="F1709" s="891" t="s">
        <v>2052</v>
      </c>
      <c r="G1709" s="891"/>
      <c r="H1709" s="891"/>
      <c r="I1709" s="890"/>
      <c r="J1709" s="889"/>
    </row>
    <row r="1710" spans="2:10" ht="23.1" customHeight="1">
      <c r="B1710" s="892"/>
      <c r="C1710" s="891"/>
      <c r="D1710" s="891"/>
      <c r="E1710" s="891"/>
      <c r="F1710" s="891"/>
      <c r="G1710" s="891" t="s">
        <v>2051</v>
      </c>
      <c r="H1710" s="891"/>
      <c r="I1710" s="890" t="s">
        <v>2050</v>
      </c>
      <c r="J1710" s="889"/>
    </row>
    <row r="1711" spans="2:10" ht="23.1" customHeight="1">
      <c r="B1711" s="892"/>
      <c r="C1711" s="891"/>
      <c r="D1711" s="891"/>
      <c r="E1711" s="891"/>
      <c r="F1711" s="891"/>
      <c r="G1711" s="891" t="s">
        <v>2049</v>
      </c>
      <c r="H1711" s="891"/>
      <c r="I1711" s="890"/>
      <c r="J1711" s="889"/>
    </row>
    <row r="1712" spans="2:10" ht="23.1" customHeight="1">
      <c r="B1712" s="892"/>
      <c r="C1712" s="891"/>
      <c r="D1712" s="891"/>
      <c r="E1712" s="891"/>
      <c r="F1712" s="891"/>
      <c r="G1712" s="891"/>
      <c r="H1712" s="891" t="s">
        <v>2048</v>
      </c>
      <c r="I1712" s="890" t="s">
        <v>680</v>
      </c>
      <c r="J1712" s="889"/>
    </row>
    <row r="1713" spans="2:10" ht="23.1" customHeight="1">
      <c r="B1713" s="892"/>
      <c r="C1713" s="891"/>
      <c r="D1713" s="891"/>
      <c r="E1713" s="891"/>
      <c r="F1713" s="891"/>
      <c r="G1713" s="891"/>
      <c r="H1713" s="891" t="s">
        <v>2047</v>
      </c>
      <c r="I1713" s="890" t="s">
        <v>5180</v>
      </c>
      <c r="J1713" s="889"/>
    </row>
    <row r="1714" spans="2:10" ht="23.1" customHeight="1">
      <c r="B1714" s="892"/>
      <c r="C1714" s="891"/>
      <c r="D1714" s="891"/>
      <c r="E1714" s="891"/>
      <c r="F1714" s="891"/>
      <c r="G1714" s="891"/>
      <c r="H1714" s="891"/>
      <c r="I1714" s="890" t="s">
        <v>2046</v>
      </c>
      <c r="J1714" s="889"/>
    </row>
    <row r="1715" spans="2:10" ht="23.1" customHeight="1">
      <c r="B1715" s="892"/>
      <c r="C1715" s="891"/>
      <c r="D1715" s="891"/>
      <c r="E1715" s="891"/>
      <c r="F1715" s="891"/>
      <c r="G1715" s="891" t="s">
        <v>2045</v>
      </c>
      <c r="H1715" s="891"/>
      <c r="I1715" s="890"/>
      <c r="J1715" s="889"/>
    </row>
    <row r="1716" spans="2:10" ht="23.1" customHeight="1">
      <c r="B1716" s="892"/>
      <c r="C1716" s="891"/>
      <c r="D1716" s="891"/>
      <c r="E1716" s="891"/>
      <c r="F1716" s="891"/>
      <c r="G1716" s="891"/>
      <c r="H1716" s="891" t="s">
        <v>1287</v>
      </c>
      <c r="I1716" s="890" t="s">
        <v>2044</v>
      </c>
      <c r="J1716" s="889"/>
    </row>
    <row r="1717" spans="2:10" ht="23.1" customHeight="1">
      <c r="B1717" s="892"/>
      <c r="C1717" s="891"/>
      <c r="D1717" s="891"/>
      <c r="E1717" s="891"/>
      <c r="F1717" s="891"/>
      <c r="G1717" s="891"/>
      <c r="H1717" s="891" t="s">
        <v>1285</v>
      </c>
      <c r="I1717" s="890" t="s">
        <v>1638</v>
      </c>
      <c r="J1717" s="889"/>
    </row>
    <row r="1718" spans="2:10" ht="23.1" customHeight="1">
      <c r="B1718" s="892"/>
      <c r="C1718" s="891"/>
      <c r="D1718" s="891"/>
      <c r="E1718" s="891"/>
      <c r="F1718" s="891"/>
      <c r="G1718" s="891"/>
      <c r="H1718" s="891" t="s">
        <v>2043</v>
      </c>
      <c r="I1718" s="890" t="s">
        <v>1592</v>
      </c>
      <c r="J1718" s="889"/>
    </row>
    <row r="1719" spans="2:10" ht="23.1" customHeight="1">
      <c r="B1719" s="892"/>
      <c r="C1719" s="891"/>
      <c r="D1719" s="891"/>
      <c r="E1719" s="891"/>
      <c r="F1719" s="891"/>
      <c r="G1719" s="891"/>
      <c r="H1719" s="891" t="s">
        <v>2042</v>
      </c>
      <c r="I1719" s="890" t="s">
        <v>2041</v>
      </c>
      <c r="J1719" s="889"/>
    </row>
    <row r="1720" spans="2:10" ht="23.1" customHeight="1">
      <c r="B1720" s="892"/>
      <c r="C1720" s="891"/>
      <c r="D1720" s="891"/>
      <c r="E1720" s="891"/>
      <c r="F1720" s="891"/>
      <c r="G1720" s="891"/>
      <c r="H1720" s="891" t="s">
        <v>2040</v>
      </c>
      <c r="I1720" s="890" t="s">
        <v>1542</v>
      </c>
      <c r="J1720" s="889"/>
    </row>
    <row r="1721" spans="2:10" ht="23.1" customHeight="1">
      <c r="B1721" s="892"/>
      <c r="C1721" s="891"/>
      <c r="D1721" s="891"/>
      <c r="E1721" s="891"/>
      <c r="F1721" s="891" t="s">
        <v>2039</v>
      </c>
      <c r="G1721" s="891"/>
      <c r="H1721" s="891"/>
      <c r="I1721" s="890" t="s">
        <v>2038</v>
      </c>
      <c r="J1721" s="889"/>
    </row>
    <row r="1722" spans="2:10" ht="23.1" customHeight="1">
      <c r="B1722" s="892"/>
      <c r="C1722" s="891"/>
      <c r="D1722" s="891"/>
      <c r="E1722" s="891"/>
      <c r="F1722" s="891" t="s">
        <v>1219</v>
      </c>
      <c r="G1722" s="891"/>
      <c r="H1722" s="891"/>
      <c r="I1722" s="890"/>
      <c r="J1722" s="889"/>
    </row>
    <row r="1723" spans="2:10" ht="45.95" customHeight="1">
      <c r="B1723" s="892"/>
      <c r="C1723" s="891"/>
      <c r="D1723" s="891"/>
      <c r="E1723" s="891"/>
      <c r="F1723" s="891"/>
      <c r="G1723" s="891"/>
      <c r="H1723" s="891"/>
      <c r="I1723" s="890" t="s">
        <v>3428</v>
      </c>
      <c r="J1723" s="889"/>
    </row>
    <row r="1724" spans="2:10" ht="33.950000000000003" customHeight="1">
      <c r="B1724" s="892"/>
      <c r="C1724" s="891"/>
      <c r="D1724" s="891"/>
      <c r="E1724" s="891"/>
      <c r="F1724" s="891"/>
      <c r="G1724" s="891"/>
      <c r="H1724" s="891"/>
      <c r="I1724" s="890" t="s">
        <v>2036</v>
      </c>
      <c r="J1724" s="889"/>
    </row>
    <row r="1725" spans="2:10" ht="33.950000000000003" customHeight="1">
      <c r="B1725" s="892"/>
      <c r="C1725" s="891"/>
      <c r="D1725" s="891"/>
      <c r="E1725" s="891"/>
      <c r="F1725" s="891"/>
      <c r="G1725" s="891"/>
      <c r="H1725" s="891"/>
      <c r="I1725" s="890" t="s">
        <v>2035</v>
      </c>
      <c r="J1725" s="889"/>
    </row>
    <row r="1726" spans="2:10" ht="33.950000000000003" customHeight="1">
      <c r="B1726" s="892"/>
      <c r="C1726" s="891"/>
      <c r="D1726" s="891"/>
      <c r="E1726" s="891"/>
      <c r="F1726" s="891"/>
      <c r="G1726" s="891"/>
      <c r="H1726" s="891"/>
      <c r="I1726" s="890" t="s">
        <v>2034</v>
      </c>
      <c r="J1726" s="889"/>
    </row>
    <row r="1727" spans="2:10" ht="23.1" customHeight="1">
      <c r="B1727" s="892"/>
      <c r="C1727" s="891"/>
      <c r="D1727" s="891"/>
      <c r="E1727" s="891"/>
      <c r="F1727" s="891"/>
      <c r="G1727" s="891"/>
      <c r="H1727" s="891"/>
      <c r="I1727" s="890" t="s">
        <v>2033</v>
      </c>
      <c r="J1727" s="889"/>
    </row>
    <row r="1728" spans="2:10" ht="33.950000000000003" customHeight="1">
      <c r="B1728" s="892"/>
      <c r="C1728" s="891"/>
      <c r="D1728" s="891"/>
      <c r="E1728" s="891"/>
      <c r="F1728" s="891"/>
      <c r="G1728" s="891"/>
      <c r="H1728" s="891"/>
      <c r="I1728" s="890" t="s">
        <v>2032</v>
      </c>
      <c r="J1728" s="889"/>
    </row>
    <row r="1729" spans="2:10" ht="23.1" customHeight="1">
      <c r="B1729" s="892"/>
      <c r="C1729" s="891"/>
      <c r="D1729" s="891"/>
      <c r="E1729" s="891" t="s">
        <v>2054</v>
      </c>
      <c r="F1729" s="891"/>
      <c r="G1729" s="891"/>
      <c r="H1729" s="891"/>
      <c r="I1729" s="890"/>
      <c r="J1729" s="889"/>
    </row>
    <row r="1730" spans="2:10" ht="23.1" customHeight="1">
      <c r="B1730" s="892"/>
      <c r="C1730" s="891"/>
      <c r="D1730" s="891"/>
      <c r="E1730" s="891"/>
      <c r="F1730" s="891" t="s">
        <v>2053</v>
      </c>
      <c r="G1730" s="891"/>
      <c r="H1730" s="891"/>
      <c r="I1730" s="890" t="s">
        <v>673</v>
      </c>
      <c r="J1730" s="889"/>
    </row>
    <row r="1731" spans="2:10" ht="23.1" customHeight="1">
      <c r="B1731" s="892"/>
      <c r="C1731" s="891"/>
      <c r="D1731" s="891"/>
      <c r="E1731" s="891"/>
      <c r="F1731" s="891" t="s">
        <v>2052</v>
      </c>
      <c r="G1731" s="891"/>
      <c r="H1731" s="891"/>
      <c r="I1731" s="890"/>
      <c r="J1731" s="889"/>
    </row>
    <row r="1732" spans="2:10" ht="23.1" customHeight="1">
      <c r="B1732" s="892"/>
      <c r="C1732" s="891"/>
      <c r="D1732" s="891"/>
      <c r="E1732" s="891"/>
      <c r="F1732" s="891"/>
      <c r="G1732" s="891" t="s">
        <v>2051</v>
      </c>
      <c r="H1732" s="891"/>
      <c r="I1732" s="890" t="s">
        <v>2050</v>
      </c>
      <c r="J1732" s="889"/>
    </row>
    <row r="1733" spans="2:10" ht="23.1" customHeight="1">
      <c r="B1733" s="892"/>
      <c r="C1733" s="891"/>
      <c r="D1733" s="891"/>
      <c r="E1733" s="891"/>
      <c r="F1733" s="891"/>
      <c r="G1733" s="891" t="s">
        <v>2049</v>
      </c>
      <c r="H1733" s="891"/>
      <c r="I1733" s="890"/>
      <c r="J1733" s="889"/>
    </row>
    <row r="1734" spans="2:10" ht="23.1" customHeight="1">
      <c r="B1734" s="892"/>
      <c r="C1734" s="891"/>
      <c r="D1734" s="891"/>
      <c r="E1734" s="891"/>
      <c r="F1734" s="891"/>
      <c r="G1734" s="891"/>
      <c r="H1734" s="891" t="s">
        <v>2048</v>
      </c>
      <c r="I1734" s="890" t="s">
        <v>680</v>
      </c>
      <c r="J1734" s="889"/>
    </row>
    <row r="1735" spans="2:10" ht="23.1" customHeight="1">
      <c r="B1735" s="892"/>
      <c r="C1735" s="891"/>
      <c r="D1735" s="891"/>
      <c r="E1735" s="891"/>
      <c r="F1735" s="891"/>
      <c r="G1735" s="891"/>
      <c r="H1735" s="891" t="s">
        <v>2047</v>
      </c>
      <c r="I1735" s="890" t="s">
        <v>5182</v>
      </c>
      <c r="J1735" s="889"/>
    </row>
    <row r="1736" spans="2:10" ht="23.1" customHeight="1">
      <c r="B1736" s="892"/>
      <c r="C1736" s="891"/>
      <c r="D1736" s="891"/>
      <c r="E1736" s="891"/>
      <c r="F1736" s="891"/>
      <c r="G1736" s="891" t="s">
        <v>2045</v>
      </c>
      <c r="H1736" s="891"/>
      <c r="I1736" s="890"/>
      <c r="J1736" s="889"/>
    </row>
    <row r="1737" spans="2:10" ht="23.1" customHeight="1">
      <c r="B1737" s="892"/>
      <c r="C1737" s="891"/>
      <c r="D1737" s="891"/>
      <c r="E1737" s="891"/>
      <c r="F1737" s="891"/>
      <c r="G1737" s="891"/>
      <c r="H1737" s="891" t="s">
        <v>1287</v>
      </c>
      <c r="I1737" s="890" t="s">
        <v>2044</v>
      </c>
      <c r="J1737" s="889"/>
    </row>
    <row r="1738" spans="2:10" ht="23.1" customHeight="1">
      <c r="B1738" s="892"/>
      <c r="C1738" s="891"/>
      <c r="D1738" s="891"/>
      <c r="E1738" s="891"/>
      <c r="F1738" s="891"/>
      <c r="G1738" s="891"/>
      <c r="H1738" s="891" t="s">
        <v>1285</v>
      </c>
      <c r="I1738" s="890" t="s">
        <v>1638</v>
      </c>
      <c r="J1738" s="889"/>
    </row>
    <row r="1739" spans="2:10" ht="23.1" customHeight="1">
      <c r="B1739" s="892"/>
      <c r="C1739" s="891"/>
      <c r="D1739" s="891"/>
      <c r="E1739" s="891"/>
      <c r="F1739" s="891"/>
      <c r="G1739" s="891"/>
      <c r="H1739" s="891" t="s">
        <v>2043</v>
      </c>
      <c r="I1739" s="890" t="s">
        <v>1592</v>
      </c>
      <c r="J1739" s="889"/>
    </row>
    <row r="1740" spans="2:10" ht="23.1" customHeight="1">
      <c r="B1740" s="892"/>
      <c r="C1740" s="891"/>
      <c r="D1740" s="891"/>
      <c r="E1740" s="891"/>
      <c r="F1740" s="891"/>
      <c r="G1740" s="891"/>
      <c r="H1740" s="891" t="s">
        <v>2042</v>
      </c>
      <c r="I1740" s="890" t="s">
        <v>2041</v>
      </c>
      <c r="J1740" s="889"/>
    </row>
    <row r="1741" spans="2:10" ht="23.1" customHeight="1">
      <c r="B1741" s="892"/>
      <c r="C1741" s="891"/>
      <c r="D1741" s="891"/>
      <c r="E1741" s="891"/>
      <c r="F1741" s="891"/>
      <c r="G1741" s="891"/>
      <c r="H1741" s="891" t="s">
        <v>2040</v>
      </c>
      <c r="I1741" s="890" t="s">
        <v>1542</v>
      </c>
      <c r="J1741" s="889"/>
    </row>
    <row r="1742" spans="2:10" ht="23.1" customHeight="1">
      <c r="B1742" s="892"/>
      <c r="C1742" s="891"/>
      <c r="D1742" s="891"/>
      <c r="E1742" s="891"/>
      <c r="F1742" s="891" t="s">
        <v>2139</v>
      </c>
      <c r="G1742" s="891"/>
      <c r="H1742" s="891"/>
      <c r="I1742" s="890"/>
      <c r="J1742" s="889"/>
    </row>
    <row r="1743" spans="2:10" ht="45.95" customHeight="1">
      <c r="B1743" s="892"/>
      <c r="C1743" s="891"/>
      <c r="D1743" s="891"/>
      <c r="E1743" s="891"/>
      <c r="F1743" s="891"/>
      <c r="G1743" s="891"/>
      <c r="H1743" s="891"/>
      <c r="I1743" s="890" t="s">
        <v>3429</v>
      </c>
      <c r="J1743" s="889"/>
    </row>
    <row r="1744" spans="2:10" ht="33.950000000000003" customHeight="1">
      <c r="B1744" s="892"/>
      <c r="C1744" s="891"/>
      <c r="D1744" s="891"/>
      <c r="E1744" s="891"/>
      <c r="F1744" s="891"/>
      <c r="G1744" s="891"/>
      <c r="H1744" s="891"/>
      <c r="I1744" s="890" t="s">
        <v>3430</v>
      </c>
      <c r="J1744" s="889"/>
    </row>
    <row r="1745" spans="2:10" ht="33.950000000000003" customHeight="1">
      <c r="B1745" s="892"/>
      <c r="C1745" s="891"/>
      <c r="D1745" s="891"/>
      <c r="E1745" s="891"/>
      <c r="F1745" s="891"/>
      <c r="G1745" s="891"/>
      <c r="H1745" s="891"/>
      <c r="I1745" s="890" t="s">
        <v>3431</v>
      </c>
      <c r="J1745" s="889"/>
    </row>
    <row r="1746" spans="2:10" ht="23.1" customHeight="1">
      <c r="B1746" s="896"/>
      <c r="C1746" s="895"/>
      <c r="D1746" s="895"/>
      <c r="E1746" s="895"/>
      <c r="F1746" s="895"/>
      <c r="G1746" s="895"/>
      <c r="H1746" s="895"/>
      <c r="I1746" s="894" t="s">
        <v>3432</v>
      </c>
      <c r="J1746" s="893"/>
    </row>
    <row r="1747" spans="2:10" ht="23.1" customHeight="1">
      <c r="B1747" s="903"/>
      <c r="C1747" s="902"/>
      <c r="D1747" s="902" t="s">
        <v>2031</v>
      </c>
      <c r="E1747" s="902"/>
      <c r="F1747" s="902"/>
      <c r="G1747" s="902"/>
      <c r="H1747" s="902"/>
      <c r="I1747" s="901"/>
      <c r="J1747" s="900"/>
    </row>
    <row r="1748" spans="2:10" ht="23.1" customHeight="1">
      <c r="B1748" s="892"/>
      <c r="C1748" s="891"/>
      <c r="D1748" s="891"/>
      <c r="E1748" s="891" t="s">
        <v>972</v>
      </c>
      <c r="F1748" s="891"/>
      <c r="G1748" s="891"/>
      <c r="H1748" s="891"/>
      <c r="I1748" s="890" t="s">
        <v>2030</v>
      </c>
      <c r="J1748" s="889"/>
    </row>
    <row r="1749" spans="2:10" ht="23.1" customHeight="1">
      <c r="B1749" s="892"/>
      <c r="C1749" s="891"/>
      <c r="D1749" s="891"/>
      <c r="E1749" s="891" t="s">
        <v>970</v>
      </c>
      <c r="F1749" s="891"/>
      <c r="G1749" s="891"/>
      <c r="H1749" s="891"/>
      <c r="I1749" s="890" t="s">
        <v>1780</v>
      </c>
      <c r="J1749" s="889"/>
    </row>
    <row r="1750" spans="2:10" ht="23.1" customHeight="1">
      <c r="B1750" s="892"/>
      <c r="C1750" s="891"/>
      <c r="D1750" s="891"/>
      <c r="E1750" s="891" t="s">
        <v>1413</v>
      </c>
      <c r="F1750" s="891"/>
      <c r="G1750" s="891"/>
      <c r="H1750" s="891"/>
      <c r="I1750" s="890"/>
      <c r="J1750" s="889"/>
    </row>
    <row r="1751" spans="2:10" ht="23.1" customHeight="1">
      <c r="B1751" s="892"/>
      <c r="C1751" s="891"/>
      <c r="D1751" s="891"/>
      <c r="E1751" s="891"/>
      <c r="F1751" s="891" t="s">
        <v>2029</v>
      </c>
      <c r="G1751" s="891"/>
      <c r="H1751" s="891"/>
      <c r="I1751" s="890" t="s">
        <v>1428</v>
      </c>
      <c r="J1751" s="889"/>
    </row>
    <row r="1752" spans="2:10" ht="23.1" customHeight="1">
      <c r="B1752" s="892"/>
      <c r="C1752" s="891"/>
      <c r="D1752" s="891"/>
      <c r="E1752" s="891"/>
      <c r="F1752" s="891" t="s">
        <v>2028</v>
      </c>
      <c r="G1752" s="891"/>
      <c r="H1752" s="891"/>
      <c r="I1752" s="890" t="s">
        <v>1529</v>
      </c>
      <c r="J1752" s="889"/>
    </row>
    <row r="1753" spans="2:10" ht="33.950000000000003" customHeight="1">
      <c r="B1753" s="892"/>
      <c r="C1753" s="891"/>
      <c r="D1753" s="891"/>
      <c r="E1753" s="891" t="s">
        <v>959</v>
      </c>
      <c r="F1753" s="891"/>
      <c r="G1753" s="891"/>
      <c r="H1753" s="891"/>
      <c r="I1753" s="890" t="s">
        <v>2026</v>
      </c>
      <c r="J1753" s="889"/>
    </row>
    <row r="1754" spans="2:10" ht="23.1" customHeight="1">
      <c r="B1754" s="892"/>
      <c r="C1754" s="891"/>
      <c r="D1754" s="891"/>
      <c r="E1754" s="891" t="s">
        <v>957</v>
      </c>
      <c r="F1754" s="891"/>
      <c r="G1754" s="891"/>
      <c r="H1754" s="891"/>
      <c r="I1754" s="890"/>
      <c r="J1754" s="889"/>
    </row>
    <row r="1755" spans="2:10" ht="33.950000000000003" customHeight="1">
      <c r="B1755" s="892"/>
      <c r="C1755" s="891"/>
      <c r="D1755" s="891"/>
      <c r="E1755" s="891"/>
      <c r="F1755" s="891"/>
      <c r="G1755" s="891"/>
      <c r="H1755" s="891"/>
      <c r="I1755" s="890" t="s">
        <v>2025</v>
      </c>
      <c r="J1755" s="889"/>
    </row>
    <row r="1756" spans="2:10" ht="33.950000000000003" customHeight="1">
      <c r="B1756" s="892"/>
      <c r="C1756" s="891"/>
      <c r="D1756" s="891"/>
      <c r="E1756" s="891"/>
      <c r="F1756" s="891"/>
      <c r="G1756" s="891"/>
      <c r="H1756" s="891"/>
      <c r="I1756" s="890" t="s">
        <v>2024</v>
      </c>
      <c r="J1756" s="889"/>
    </row>
    <row r="1757" spans="2:10" ht="33.950000000000003" customHeight="1">
      <c r="B1757" s="892"/>
      <c r="C1757" s="891"/>
      <c r="D1757" s="891"/>
      <c r="E1757" s="891"/>
      <c r="F1757" s="891"/>
      <c r="G1757" s="891"/>
      <c r="H1757" s="891"/>
      <c r="I1757" s="890" t="s">
        <v>2023</v>
      </c>
      <c r="J1757" s="889"/>
    </row>
    <row r="1758" spans="2:10" ht="45.95" customHeight="1">
      <c r="B1758" s="892"/>
      <c r="C1758" s="891"/>
      <c r="D1758" s="891"/>
      <c r="E1758" s="891"/>
      <c r="F1758" s="891"/>
      <c r="G1758" s="891"/>
      <c r="H1758" s="891"/>
      <c r="I1758" s="890" t="s">
        <v>2022</v>
      </c>
      <c r="J1758" s="889"/>
    </row>
    <row r="1759" spans="2:10" ht="33.950000000000003" customHeight="1">
      <c r="B1759" s="892"/>
      <c r="C1759" s="891"/>
      <c r="D1759" s="891"/>
      <c r="E1759" s="891"/>
      <c r="F1759" s="891"/>
      <c r="G1759" s="891"/>
      <c r="H1759" s="891"/>
      <c r="I1759" s="890" t="s">
        <v>2021</v>
      </c>
      <c r="J1759" s="889"/>
    </row>
    <row r="1760" spans="2:10" ht="33.950000000000003" customHeight="1">
      <c r="B1760" s="896"/>
      <c r="C1760" s="895"/>
      <c r="D1760" s="895"/>
      <c r="E1760" s="895"/>
      <c r="F1760" s="895"/>
      <c r="G1760" s="895"/>
      <c r="H1760" s="895"/>
      <c r="I1760" s="894" t="s">
        <v>5183</v>
      </c>
      <c r="J1760" s="893"/>
    </row>
    <row r="1761" spans="2:10" ht="23.1" customHeight="1">
      <c r="B1761" s="903"/>
      <c r="C1761" s="902"/>
      <c r="D1761" s="902" t="s">
        <v>2020</v>
      </c>
      <c r="E1761" s="902"/>
      <c r="F1761" s="902"/>
      <c r="G1761" s="902"/>
      <c r="H1761" s="902"/>
      <c r="I1761" s="901"/>
      <c r="J1761" s="900"/>
    </row>
    <row r="1762" spans="2:10" ht="23.1" customHeight="1">
      <c r="B1762" s="892"/>
      <c r="C1762" s="891"/>
      <c r="D1762" s="891"/>
      <c r="E1762" s="891" t="s">
        <v>2019</v>
      </c>
      <c r="F1762" s="891"/>
      <c r="G1762" s="891"/>
      <c r="H1762" s="891"/>
      <c r="I1762" s="890"/>
      <c r="J1762" s="889"/>
    </row>
    <row r="1763" spans="2:10" ht="23.1" customHeight="1">
      <c r="B1763" s="892"/>
      <c r="C1763" s="891"/>
      <c r="D1763" s="891"/>
      <c r="E1763" s="891"/>
      <c r="F1763" s="891" t="s">
        <v>670</v>
      </c>
      <c r="G1763" s="891"/>
      <c r="H1763" s="891"/>
      <c r="I1763" s="890" t="s">
        <v>2017</v>
      </c>
      <c r="J1763" s="889"/>
    </row>
    <row r="1764" spans="2:10" ht="23.1" customHeight="1">
      <c r="B1764" s="892"/>
      <c r="C1764" s="891"/>
      <c r="D1764" s="891"/>
      <c r="E1764" s="891"/>
      <c r="F1764" s="891" t="s">
        <v>1161</v>
      </c>
      <c r="G1764" s="891"/>
      <c r="H1764" s="891"/>
      <c r="I1764" s="890" t="s">
        <v>1439</v>
      </c>
      <c r="J1764" s="889"/>
    </row>
    <row r="1765" spans="2:10" ht="23.1" customHeight="1">
      <c r="B1765" s="892"/>
      <c r="C1765" s="891"/>
      <c r="D1765" s="891"/>
      <c r="E1765" s="891"/>
      <c r="F1765" s="891" t="s">
        <v>1531</v>
      </c>
      <c r="G1765" s="891"/>
      <c r="H1765" s="891"/>
      <c r="I1765" s="890"/>
      <c r="J1765" s="889"/>
    </row>
    <row r="1766" spans="2:10" ht="23.1" customHeight="1">
      <c r="B1766" s="892"/>
      <c r="C1766" s="891"/>
      <c r="D1766" s="891"/>
      <c r="E1766" s="891"/>
      <c r="F1766" s="891"/>
      <c r="G1766" s="891" t="s">
        <v>2016</v>
      </c>
      <c r="H1766" s="891"/>
      <c r="I1766" s="890"/>
      <c r="J1766" s="889"/>
    </row>
    <row r="1767" spans="2:10" ht="23.1" customHeight="1">
      <c r="B1767" s="892"/>
      <c r="C1767" s="891"/>
      <c r="D1767" s="891"/>
      <c r="E1767" s="891"/>
      <c r="F1767" s="891"/>
      <c r="G1767" s="891"/>
      <c r="H1767" s="891" t="s">
        <v>3387</v>
      </c>
      <c r="I1767" s="890" t="s">
        <v>1852</v>
      </c>
      <c r="J1767" s="889"/>
    </row>
    <row r="1768" spans="2:10" ht="23.1" customHeight="1">
      <c r="B1768" s="892"/>
      <c r="C1768" s="891"/>
      <c r="D1768" s="891"/>
      <c r="E1768" s="891"/>
      <c r="F1768" s="891"/>
      <c r="G1768" s="891"/>
      <c r="H1768" s="891" t="s">
        <v>3388</v>
      </c>
      <c r="I1768" s="890" t="s">
        <v>1852</v>
      </c>
      <c r="J1768" s="889"/>
    </row>
    <row r="1769" spans="2:10" ht="23.1" customHeight="1">
      <c r="B1769" s="892"/>
      <c r="C1769" s="891"/>
      <c r="D1769" s="891"/>
      <c r="E1769" s="891"/>
      <c r="F1769" s="891"/>
      <c r="G1769" s="891" t="s">
        <v>3433</v>
      </c>
      <c r="H1769" s="891"/>
      <c r="I1769" s="890" t="s">
        <v>1533</v>
      </c>
      <c r="J1769" s="889"/>
    </row>
    <row r="1770" spans="2:10" ht="23.1" customHeight="1">
      <c r="B1770" s="892"/>
      <c r="C1770" s="891"/>
      <c r="D1770" s="891"/>
      <c r="E1770" s="891"/>
      <c r="F1770" s="891"/>
      <c r="G1770" s="891" t="s">
        <v>1530</v>
      </c>
      <c r="H1770" s="891"/>
      <c r="I1770" s="890" t="s">
        <v>680</v>
      </c>
      <c r="J1770" s="889"/>
    </row>
    <row r="1771" spans="2:10" ht="23.1" customHeight="1">
      <c r="B1771" s="892"/>
      <c r="C1771" s="891"/>
      <c r="D1771" s="891"/>
      <c r="E1771" s="891"/>
      <c r="F1771" s="891"/>
      <c r="G1771" s="891" t="s">
        <v>3434</v>
      </c>
      <c r="H1771" s="891"/>
      <c r="I1771" s="890" t="s">
        <v>2014</v>
      </c>
      <c r="J1771" s="889"/>
    </row>
    <row r="1772" spans="2:10" ht="23.1" customHeight="1">
      <c r="B1772" s="892"/>
      <c r="C1772" s="891"/>
      <c r="D1772" s="891"/>
      <c r="E1772" s="891"/>
      <c r="F1772" s="891"/>
      <c r="G1772" s="891"/>
      <c r="H1772" s="891"/>
      <c r="I1772" s="890" t="s">
        <v>2013</v>
      </c>
      <c r="J1772" s="889"/>
    </row>
    <row r="1773" spans="2:10" ht="26.1" customHeight="1">
      <c r="B1773" s="892"/>
      <c r="C1773" s="891"/>
      <c r="D1773" s="891"/>
      <c r="E1773" s="891"/>
      <c r="F1773" s="891"/>
      <c r="G1773" s="891" t="s">
        <v>3435</v>
      </c>
      <c r="H1773" s="891"/>
      <c r="I1773" s="890" t="s">
        <v>5160</v>
      </c>
      <c r="J1773" s="889"/>
    </row>
    <row r="1774" spans="2:10" ht="23.1" customHeight="1">
      <c r="B1774" s="892"/>
      <c r="C1774" s="891"/>
      <c r="D1774" s="891"/>
      <c r="E1774" s="891"/>
      <c r="F1774" s="891" t="s">
        <v>1219</v>
      </c>
      <c r="G1774" s="891"/>
      <c r="H1774" s="891"/>
      <c r="I1774" s="890"/>
      <c r="J1774" s="889"/>
    </row>
    <row r="1775" spans="2:10" ht="45.95" customHeight="1">
      <c r="B1775" s="892"/>
      <c r="C1775" s="891"/>
      <c r="D1775" s="891"/>
      <c r="E1775" s="891"/>
      <c r="F1775" s="891"/>
      <c r="G1775" s="891"/>
      <c r="H1775" s="891"/>
      <c r="I1775" s="890" t="s">
        <v>5184</v>
      </c>
      <c r="J1775" s="889"/>
    </row>
    <row r="1776" spans="2:10" ht="33.950000000000003" customHeight="1">
      <c r="B1776" s="892"/>
      <c r="C1776" s="891"/>
      <c r="D1776" s="891"/>
      <c r="E1776" s="891"/>
      <c r="F1776" s="891"/>
      <c r="G1776" s="891"/>
      <c r="H1776" s="891"/>
      <c r="I1776" s="890" t="s">
        <v>5185</v>
      </c>
      <c r="J1776" s="889"/>
    </row>
    <row r="1777" spans="2:10" ht="33.950000000000003" customHeight="1">
      <c r="B1777" s="892"/>
      <c r="C1777" s="891"/>
      <c r="D1777" s="891"/>
      <c r="E1777" s="891"/>
      <c r="F1777" s="891"/>
      <c r="G1777" s="891"/>
      <c r="H1777" s="891"/>
      <c r="I1777" s="890" t="s">
        <v>5186</v>
      </c>
      <c r="J1777" s="889"/>
    </row>
    <row r="1778" spans="2:10" ht="33.950000000000003" customHeight="1">
      <c r="B1778" s="892"/>
      <c r="C1778" s="891"/>
      <c r="D1778" s="891"/>
      <c r="E1778" s="891"/>
      <c r="F1778" s="891"/>
      <c r="G1778" s="891"/>
      <c r="H1778" s="891"/>
      <c r="I1778" s="890" t="s">
        <v>5187</v>
      </c>
      <c r="J1778" s="889"/>
    </row>
    <row r="1779" spans="2:10" ht="23.1" customHeight="1">
      <c r="B1779" s="892"/>
      <c r="C1779" s="891"/>
      <c r="D1779" s="891"/>
      <c r="E1779" s="891" t="s">
        <v>2018</v>
      </c>
      <c r="F1779" s="891"/>
      <c r="G1779" s="891"/>
      <c r="H1779" s="891"/>
      <c r="I1779" s="890"/>
      <c r="J1779" s="889"/>
    </row>
    <row r="1780" spans="2:10" ht="23.1" customHeight="1">
      <c r="B1780" s="892"/>
      <c r="C1780" s="891"/>
      <c r="D1780" s="891"/>
      <c r="E1780" s="891"/>
      <c r="F1780" s="891" t="s">
        <v>670</v>
      </c>
      <c r="G1780" s="891"/>
      <c r="H1780" s="891"/>
      <c r="I1780" s="890" t="s">
        <v>2017</v>
      </c>
      <c r="J1780" s="889"/>
    </row>
    <row r="1781" spans="2:10" ht="23.1" customHeight="1">
      <c r="B1781" s="892"/>
      <c r="C1781" s="891"/>
      <c r="D1781" s="891"/>
      <c r="E1781" s="891"/>
      <c r="F1781" s="891" t="s">
        <v>1161</v>
      </c>
      <c r="G1781" s="891"/>
      <c r="H1781" s="891"/>
      <c r="I1781" s="890" t="s">
        <v>1439</v>
      </c>
      <c r="J1781" s="889"/>
    </row>
    <row r="1782" spans="2:10" ht="23.1" customHeight="1">
      <c r="B1782" s="892"/>
      <c r="C1782" s="891"/>
      <c r="D1782" s="891"/>
      <c r="E1782" s="891"/>
      <c r="F1782" s="891" t="s">
        <v>1531</v>
      </c>
      <c r="G1782" s="891"/>
      <c r="H1782" s="891"/>
      <c r="I1782" s="890"/>
      <c r="J1782" s="889"/>
    </row>
    <row r="1783" spans="2:10" ht="23.1" customHeight="1">
      <c r="B1783" s="892"/>
      <c r="C1783" s="891"/>
      <c r="D1783" s="891"/>
      <c r="E1783" s="891"/>
      <c r="F1783" s="891"/>
      <c r="G1783" s="891" t="s">
        <v>2016</v>
      </c>
      <c r="H1783" s="891"/>
      <c r="I1783" s="890"/>
      <c r="J1783" s="889"/>
    </row>
    <row r="1784" spans="2:10" ht="23.1" customHeight="1">
      <c r="B1784" s="892"/>
      <c r="C1784" s="891"/>
      <c r="D1784" s="891"/>
      <c r="E1784" s="891"/>
      <c r="F1784" s="891"/>
      <c r="G1784" s="891"/>
      <c r="H1784" s="891" t="s">
        <v>3387</v>
      </c>
      <c r="I1784" s="890" t="s">
        <v>1852</v>
      </c>
      <c r="J1784" s="889"/>
    </row>
    <row r="1785" spans="2:10" ht="23.1" customHeight="1">
      <c r="B1785" s="892"/>
      <c r="C1785" s="891"/>
      <c r="D1785" s="891"/>
      <c r="E1785" s="891"/>
      <c r="F1785" s="891"/>
      <c r="G1785" s="891"/>
      <c r="H1785" s="891" t="s">
        <v>5188</v>
      </c>
      <c r="I1785" s="890" t="s">
        <v>1852</v>
      </c>
      <c r="J1785" s="889"/>
    </row>
    <row r="1786" spans="2:10" ht="23.1" customHeight="1">
      <c r="B1786" s="892"/>
      <c r="C1786" s="891"/>
      <c r="D1786" s="891"/>
      <c r="E1786" s="891"/>
      <c r="F1786" s="891"/>
      <c r="G1786" s="891" t="s">
        <v>3433</v>
      </c>
      <c r="H1786" s="891"/>
      <c r="I1786" s="890" t="s">
        <v>1533</v>
      </c>
      <c r="J1786" s="889"/>
    </row>
    <row r="1787" spans="2:10" ht="23.1" customHeight="1">
      <c r="B1787" s="892"/>
      <c r="C1787" s="891"/>
      <c r="D1787" s="891"/>
      <c r="E1787" s="891"/>
      <c r="F1787" s="891"/>
      <c r="G1787" s="891" t="s">
        <v>1530</v>
      </c>
      <c r="H1787" s="891"/>
      <c r="I1787" s="890" t="s">
        <v>680</v>
      </c>
      <c r="J1787" s="889"/>
    </row>
    <row r="1788" spans="2:10" ht="23.1" customHeight="1">
      <c r="B1788" s="892"/>
      <c r="C1788" s="891"/>
      <c r="D1788" s="891"/>
      <c r="E1788" s="891"/>
      <c r="F1788" s="891"/>
      <c r="G1788" s="891" t="s">
        <v>3436</v>
      </c>
      <c r="H1788" s="891"/>
      <c r="I1788" s="890" t="s">
        <v>2014</v>
      </c>
      <c r="J1788" s="889"/>
    </row>
    <row r="1789" spans="2:10" ht="23.1" customHeight="1">
      <c r="B1789" s="892"/>
      <c r="C1789" s="891"/>
      <c r="D1789" s="891"/>
      <c r="E1789" s="891"/>
      <c r="F1789" s="891"/>
      <c r="G1789" s="891"/>
      <c r="H1789" s="891"/>
      <c r="I1789" s="890" t="s">
        <v>2013</v>
      </c>
      <c r="J1789" s="889"/>
    </row>
    <row r="1790" spans="2:10" ht="26.1" customHeight="1">
      <c r="B1790" s="892"/>
      <c r="C1790" s="891"/>
      <c r="D1790" s="891"/>
      <c r="E1790" s="891"/>
      <c r="F1790" s="891"/>
      <c r="G1790" s="891" t="s">
        <v>3435</v>
      </c>
      <c r="H1790" s="891"/>
      <c r="I1790" s="890" t="s">
        <v>5160</v>
      </c>
      <c r="J1790" s="889"/>
    </row>
    <row r="1791" spans="2:10" ht="23.1" customHeight="1">
      <c r="B1791" s="892"/>
      <c r="C1791" s="891"/>
      <c r="D1791" s="891"/>
      <c r="E1791" s="891"/>
      <c r="F1791" s="891" t="s">
        <v>1219</v>
      </c>
      <c r="G1791" s="891"/>
      <c r="H1791" s="891"/>
      <c r="I1791" s="890"/>
      <c r="J1791" s="889"/>
    </row>
    <row r="1792" spans="2:10" ht="45.95" customHeight="1">
      <c r="B1792" s="892"/>
      <c r="C1792" s="891"/>
      <c r="D1792" s="891"/>
      <c r="E1792" s="891"/>
      <c r="F1792" s="891"/>
      <c r="G1792" s="891"/>
      <c r="H1792" s="891"/>
      <c r="I1792" s="890" t="s">
        <v>5189</v>
      </c>
      <c r="J1792" s="889"/>
    </row>
    <row r="1793" spans="2:10" ht="33.950000000000003" customHeight="1">
      <c r="B1793" s="892"/>
      <c r="C1793" s="891"/>
      <c r="D1793" s="891"/>
      <c r="E1793" s="891"/>
      <c r="F1793" s="891"/>
      <c r="G1793" s="891"/>
      <c r="H1793" s="891"/>
      <c r="I1793" s="890" t="s">
        <v>5185</v>
      </c>
      <c r="J1793" s="889"/>
    </row>
    <row r="1794" spans="2:10" ht="33.950000000000003" customHeight="1">
      <c r="B1794" s="892"/>
      <c r="C1794" s="891"/>
      <c r="D1794" s="891"/>
      <c r="E1794" s="891"/>
      <c r="F1794" s="891"/>
      <c r="G1794" s="891"/>
      <c r="H1794" s="891"/>
      <c r="I1794" s="890" t="s">
        <v>5186</v>
      </c>
      <c r="J1794" s="889"/>
    </row>
    <row r="1795" spans="2:10" ht="33.950000000000003" customHeight="1">
      <c r="B1795" s="896"/>
      <c r="C1795" s="895"/>
      <c r="D1795" s="895"/>
      <c r="E1795" s="895"/>
      <c r="F1795" s="895"/>
      <c r="G1795" s="895"/>
      <c r="H1795" s="895"/>
      <c r="I1795" s="894" t="s">
        <v>5187</v>
      </c>
      <c r="J1795" s="893"/>
    </row>
    <row r="1796" spans="2:10" ht="23.1" customHeight="1">
      <c r="B1796" s="903"/>
      <c r="C1796" s="902"/>
      <c r="D1796" s="902" t="s">
        <v>2012</v>
      </c>
      <c r="E1796" s="902"/>
      <c r="F1796" s="902"/>
      <c r="G1796" s="902"/>
      <c r="H1796" s="902"/>
      <c r="I1796" s="901"/>
      <c r="J1796" s="900"/>
    </row>
    <row r="1797" spans="2:10" ht="23.1" customHeight="1">
      <c r="B1797" s="892"/>
      <c r="C1797" s="891"/>
      <c r="D1797" s="891"/>
      <c r="E1797" s="891" t="s">
        <v>972</v>
      </c>
      <c r="F1797" s="891"/>
      <c r="G1797" s="891"/>
      <c r="H1797" s="891"/>
      <c r="I1797" s="890" t="s">
        <v>2011</v>
      </c>
      <c r="J1797" s="889"/>
    </row>
    <row r="1798" spans="2:10" ht="23.1" customHeight="1">
      <c r="B1798" s="892"/>
      <c r="C1798" s="891"/>
      <c r="D1798" s="891"/>
      <c r="E1798" s="891" t="s">
        <v>970</v>
      </c>
      <c r="F1798" s="891"/>
      <c r="G1798" s="891"/>
      <c r="H1798" s="891"/>
      <c r="I1798" s="890" t="s">
        <v>3437</v>
      </c>
      <c r="J1798" s="889"/>
    </row>
    <row r="1799" spans="2:10" ht="23.1" customHeight="1">
      <c r="B1799" s="892"/>
      <c r="C1799" s="891"/>
      <c r="D1799" s="891"/>
      <c r="E1799" s="891" t="s">
        <v>1389</v>
      </c>
      <c r="F1799" s="891"/>
      <c r="G1799" s="891"/>
      <c r="H1799" s="891"/>
      <c r="I1799" s="890"/>
      <c r="J1799" s="889"/>
    </row>
    <row r="1800" spans="2:10" ht="23.1" customHeight="1">
      <c r="B1800" s="892"/>
      <c r="C1800" s="891"/>
      <c r="D1800" s="891"/>
      <c r="E1800" s="891"/>
      <c r="F1800" s="891" t="s">
        <v>2010</v>
      </c>
      <c r="G1800" s="891"/>
      <c r="H1800" s="891"/>
      <c r="I1800" s="890" t="s">
        <v>2009</v>
      </c>
      <c r="J1800" s="889"/>
    </row>
    <row r="1801" spans="2:10" ht="23.1" customHeight="1">
      <c r="B1801" s="892"/>
      <c r="C1801" s="891"/>
      <c r="D1801" s="891"/>
      <c r="E1801" s="891"/>
      <c r="F1801" s="891" t="s">
        <v>2008</v>
      </c>
      <c r="G1801" s="891"/>
      <c r="H1801" s="891"/>
      <c r="I1801" s="890" t="s">
        <v>1428</v>
      </c>
      <c r="J1801" s="889"/>
    </row>
    <row r="1802" spans="2:10" ht="23.1" customHeight="1">
      <c r="B1802" s="892"/>
      <c r="C1802" s="891"/>
      <c r="D1802" s="891"/>
      <c r="E1802" s="891"/>
      <c r="F1802" s="891" t="s">
        <v>2007</v>
      </c>
      <c r="G1802" s="891"/>
      <c r="H1802" s="891"/>
      <c r="I1802" s="890" t="s">
        <v>1657</v>
      </c>
      <c r="J1802" s="889"/>
    </row>
    <row r="1803" spans="2:10" ht="23.1" customHeight="1">
      <c r="B1803" s="892"/>
      <c r="C1803" s="891"/>
      <c r="D1803" s="891"/>
      <c r="E1803" s="891"/>
      <c r="F1803" s="891" t="s">
        <v>2006</v>
      </c>
      <c r="G1803" s="891"/>
      <c r="H1803" s="891"/>
      <c r="I1803" s="890" t="s">
        <v>1852</v>
      </c>
      <c r="J1803" s="889"/>
    </row>
    <row r="1804" spans="2:10" ht="23.1" customHeight="1">
      <c r="B1804" s="892"/>
      <c r="C1804" s="891"/>
      <c r="D1804" s="891"/>
      <c r="E1804" s="891"/>
      <c r="F1804" s="891" t="s">
        <v>2005</v>
      </c>
      <c r="G1804" s="891"/>
      <c r="H1804" s="891"/>
      <c r="I1804" s="890" t="s">
        <v>2004</v>
      </c>
      <c r="J1804" s="889"/>
    </row>
    <row r="1805" spans="2:10" ht="23.1" customHeight="1">
      <c r="B1805" s="892"/>
      <c r="C1805" s="891"/>
      <c r="D1805" s="891"/>
      <c r="E1805" s="891"/>
      <c r="F1805" s="891" t="s">
        <v>2003</v>
      </c>
      <c r="G1805" s="891"/>
      <c r="H1805" s="891"/>
      <c r="I1805" s="890" t="s">
        <v>5190</v>
      </c>
      <c r="J1805" s="889"/>
    </row>
    <row r="1806" spans="2:10" ht="23.1" customHeight="1">
      <c r="B1806" s="892"/>
      <c r="C1806" s="891"/>
      <c r="D1806" s="891"/>
      <c r="E1806" s="891"/>
      <c r="F1806" s="891" t="s">
        <v>2002</v>
      </c>
      <c r="G1806" s="891"/>
      <c r="H1806" s="891"/>
      <c r="I1806" s="890" t="s">
        <v>1657</v>
      </c>
      <c r="J1806" s="889"/>
    </row>
    <row r="1807" spans="2:10" ht="23.1" customHeight="1">
      <c r="B1807" s="892"/>
      <c r="C1807" s="891"/>
      <c r="D1807" s="891"/>
      <c r="E1807" s="891"/>
      <c r="F1807" s="891" t="s">
        <v>2001</v>
      </c>
      <c r="G1807" s="891"/>
      <c r="H1807" s="891"/>
      <c r="I1807" s="890" t="s">
        <v>1422</v>
      </c>
      <c r="J1807" s="889"/>
    </row>
    <row r="1808" spans="2:10" ht="23.1" customHeight="1">
      <c r="B1808" s="892"/>
      <c r="C1808" s="891"/>
      <c r="D1808" s="891"/>
      <c r="E1808" s="891"/>
      <c r="F1808" s="891"/>
      <c r="G1808" s="891"/>
      <c r="H1808" s="891"/>
      <c r="I1808" s="890" t="s">
        <v>2000</v>
      </c>
      <c r="J1808" s="889"/>
    </row>
    <row r="1809" spans="2:10" ht="23.1" customHeight="1">
      <c r="B1809" s="892"/>
      <c r="C1809" s="891"/>
      <c r="D1809" s="891"/>
      <c r="E1809" s="891"/>
      <c r="F1809" s="891" t="s">
        <v>1999</v>
      </c>
      <c r="G1809" s="891"/>
      <c r="H1809" s="891"/>
      <c r="I1809" s="890"/>
      <c r="J1809" s="889"/>
    </row>
    <row r="1810" spans="2:10" ht="23.1" customHeight="1">
      <c r="B1810" s="892"/>
      <c r="C1810" s="891"/>
      <c r="D1810" s="891"/>
      <c r="E1810" s="891"/>
      <c r="F1810" s="891"/>
      <c r="G1810" s="891" t="s">
        <v>1176</v>
      </c>
      <c r="H1810" s="891"/>
      <c r="I1810" s="890" t="s">
        <v>1998</v>
      </c>
      <c r="J1810" s="889"/>
    </row>
    <row r="1811" spans="2:10" ht="23.1" customHeight="1">
      <c r="B1811" s="892"/>
      <c r="C1811" s="891"/>
      <c r="D1811" s="891"/>
      <c r="E1811" s="891"/>
      <c r="F1811" s="891"/>
      <c r="G1811" s="891" t="s">
        <v>1175</v>
      </c>
      <c r="H1811" s="891"/>
      <c r="I1811" s="890" t="s">
        <v>665</v>
      </c>
      <c r="J1811" s="889"/>
    </row>
    <row r="1812" spans="2:10" ht="23.1" customHeight="1">
      <c r="B1812" s="892"/>
      <c r="C1812" s="891"/>
      <c r="D1812" s="891"/>
      <c r="E1812" s="891"/>
      <c r="F1812" s="891"/>
      <c r="G1812" s="891" t="s">
        <v>1997</v>
      </c>
      <c r="H1812" s="1175"/>
      <c r="I1812" s="1176" t="s">
        <v>1996</v>
      </c>
      <c r="J1812" s="912"/>
    </row>
    <row r="1813" spans="2:10" ht="23.1" customHeight="1">
      <c r="B1813" s="892"/>
      <c r="C1813" s="891"/>
      <c r="D1813" s="891"/>
      <c r="E1813" s="891"/>
      <c r="F1813" s="891"/>
      <c r="G1813" s="891" t="s">
        <v>1995</v>
      </c>
      <c r="H1813" s="891"/>
      <c r="I1813" s="890" t="s">
        <v>1411</v>
      </c>
      <c r="J1813" s="889"/>
    </row>
    <row r="1814" spans="2:10" ht="23.1" customHeight="1">
      <c r="B1814" s="892"/>
      <c r="C1814" s="891"/>
      <c r="D1814" s="891"/>
      <c r="E1814" s="891"/>
      <c r="F1814" s="891"/>
      <c r="G1814" s="891"/>
      <c r="H1814" s="891"/>
      <c r="I1814" s="890" t="s">
        <v>1410</v>
      </c>
      <c r="J1814" s="889"/>
    </row>
    <row r="1815" spans="2:10" ht="23.1" customHeight="1">
      <c r="B1815" s="892"/>
      <c r="C1815" s="891"/>
      <c r="D1815" s="891"/>
      <c r="E1815" s="891"/>
      <c r="F1815" s="891"/>
      <c r="G1815" s="891"/>
      <c r="H1815" s="891"/>
      <c r="I1815" s="890" t="s">
        <v>1409</v>
      </c>
      <c r="J1815" s="889"/>
    </row>
    <row r="1816" spans="2:10" ht="23.1" customHeight="1">
      <c r="B1816" s="892"/>
      <c r="C1816" s="891"/>
      <c r="D1816" s="891"/>
      <c r="E1816" s="891"/>
      <c r="F1816" s="891"/>
      <c r="G1816" s="891"/>
      <c r="H1816" s="891"/>
      <c r="I1816" s="890" t="s">
        <v>1994</v>
      </c>
      <c r="J1816" s="889"/>
    </row>
    <row r="1817" spans="2:10" ht="33.950000000000003" customHeight="1">
      <c r="B1817" s="892"/>
      <c r="C1817" s="891"/>
      <c r="D1817" s="891"/>
      <c r="E1817" s="891"/>
      <c r="F1817" s="891" t="s">
        <v>1993</v>
      </c>
      <c r="G1817" s="891"/>
      <c r="H1817" s="891"/>
      <c r="I1817" s="890" t="s">
        <v>1992</v>
      </c>
      <c r="J1817" s="889"/>
    </row>
    <row r="1818" spans="2:10" ht="23.1" customHeight="1">
      <c r="B1818" s="892"/>
      <c r="C1818" s="891"/>
      <c r="D1818" s="891"/>
      <c r="E1818" s="891"/>
      <c r="F1818" s="891" t="s">
        <v>1991</v>
      </c>
      <c r="G1818" s="891"/>
      <c r="H1818" s="891"/>
      <c r="I1818" s="890" t="s">
        <v>1542</v>
      </c>
      <c r="J1818" s="889"/>
    </row>
    <row r="1819" spans="2:10" ht="23.1" customHeight="1">
      <c r="B1819" s="892"/>
      <c r="C1819" s="891"/>
      <c r="D1819" s="891"/>
      <c r="E1819" s="891"/>
      <c r="F1819" s="891" t="s">
        <v>1990</v>
      </c>
      <c r="G1819" s="891"/>
      <c r="H1819" s="891"/>
      <c r="I1819" s="890"/>
      <c r="J1819" s="889"/>
    </row>
    <row r="1820" spans="2:10" ht="23.1" customHeight="1">
      <c r="B1820" s="892"/>
      <c r="C1820" s="891"/>
      <c r="D1820" s="891"/>
      <c r="E1820" s="891"/>
      <c r="F1820" s="891"/>
      <c r="G1820" s="891" t="s">
        <v>1989</v>
      </c>
      <c r="H1820" s="891"/>
      <c r="I1820" s="890" t="s">
        <v>680</v>
      </c>
      <c r="J1820" s="889"/>
    </row>
    <row r="1821" spans="2:10" ht="23.1" customHeight="1">
      <c r="B1821" s="892"/>
      <c r="C1821" s="891"/>
      <c r="D1821" s="891"/>
      <c r="E1821" s="891"/>
      <c r="F1821" s="891"/>
      <c r="G1821" s="891" t="s">
        <v>1988</v>
      </c>
      <c r="H1821" s="891"/>
      <c r="I1821" s="890" t="s">
        <v>1987</v>
      </c>
      <c r="J1821" s="889"/>
    </row>
    <row r="1822" spans="2:10" ht="23.1" customHeight="1">
      <c r="B1822" s="892"/>
      <c r="C1822" s="891"/>
      <c r="D1822" s="891"/>
      <c r="E1822" s="891" t="s">
        <v>1613</v>
      </c>
      <c r="F1822" s="891"/>
      <c r="G1822" s="891"/>
      <c r="H1822" s="891"/>
      <c r="I1822" s="890"/>
      <c r="J1822" s="889"/>
    </row>
    <row r="1823" spans="2:10" ht="57" customHeight="1">
      <c r="B1823" s="892"/>
      <c r="C1823" s="891"/>
      <c r="D1823" s="891"/>
      <c r="E1823" s="891"/>
      <c r="F1823" s="891"/>
      <c r="G1823" s="891"/>
      <c r="H1823" s="891"/>
      <c r="I1823" s="890" t="s">
        <v>3438</v>
      </c>
      <c r="J1823" s="889"/>
    </row>
    <row r="1824" spans="2:10" ht="23.1" customHeight="1">
      <c r="B1824" s="892"/>
      <c r="C1824" s="891"/>
      <c r="D1824" s="891"/>
      <c r="E1824" s="891"/>
      <c r="F1824" s="891"/>
      <c r="G1824" s="891"/>
      <c r="H1824" s="911"/>
      <c r="I1824" s="890" t="s">
        <v>1986</v>
      </c>
      <c r="J1824" s="889"/>
    </row>
    <row r="1825" spans="2:10" ht="80.099999999999994" customHeight="1">
      <c r="B1825" s="892"/>
      <c r="C1825" s="891"/>
      <c r="D1825" s="891"/>
      <c r="E1825" s="891"/>
      <c r="F1825" s="891"/>
      <c r="G1825" s="891"/>
      <c r="H1825" s="891"/>
      <c r="I1825" s="890" t="s">
        <v>1985</v>
      </c>
      <c r="J1825" s="889"/>
    </row>
    <row r="1826" spans="2:10" ht="33.950000000000003" customHeight="1">
      <c r="B1826" s="892"/>
      <c r="C1826" s="891"/>
      <c r="D1826" s="891"/>
      <c r="E1826" s="891"/>
      <c r="F1826" s="891"/>
      <c r="G1826" s="891"/>
      <c r="H1826" s="911"/>
      <c r="I1826" s="890" t="s">
        <v>1984</v>
      </c>
      <c r="J1826" s="889"/>
    </row>
    <row r="1827" spans="2:10" ht="33.950000000000003" customHeight="1">
      <c r="B1827" s="892"/>
      <c r="C1827" s="891"/>
      <c r="D1827" s="891"/>
      <c r="E1827" s="891"/>
      <c r="F1827" s="891"/>
      <c r="G1827" s="891"/>
      <c r="H1827" s="891"/>
      <c r="I1827" s="890" t="s">
        <v>1983</v>
      </c>
      <c r="J1827" s="889"/>
    </row>
    <row r="1828" spans="2:10" ht="33.950000000000003" customHeight="1">
      <c r="B1828" s="896"/>
      <c r="C1828" s="895"/>
      <c r="D1828" s="895"/>
      <c r="E1828" s="895"/>
      <c r="F1828" s="895"/>
      <c r="G1828" s="895"/>
      <c r="H1828" s="895"/>
      <c r="I1828" s="894" t="s">
        <v>3439</v>
      </c>
      <c r="J1828" s="893"/>
    </row>
    <row r="1829" spans="2:10" ht="23.1" customHeight="1">
      <c r="B1829" s="903"/>
      <c r="C1829" s="902"/>
      <c r="D1829" s="902" t="s">
        <v>1982</v>
      </c>
      <c r="E1829" s="902"/>
      <c r="F1829" s="902"/>
      <c r="G1829" s="902"/>
      <c r="H1829" s="902"/>
      <c r="I1829" s="901"/>
      <c r="J1829" s="900"/>
    </row>
    <row r="1830" spans="2:10" ht="23.1" customHeight="1">
      <c r="B1830" s="892"/>
      <c r="C1830" s="891"/>
      <c r="D1830" s="891"/>
      <c r="E1830" s="891" t="s">
        <v>972</v>
      </c>
      <c r="F1830" s="891"/>
      <c r="G1830" s="891"/>
      <c r="H1830" s="891"/>
      <c r="I1830" s="890" t="s">
        <v>680</v>
      </c>
      <c r="J1830" s="889"/>
    </row>
    <row r="1831" spans="2:10" ht="23.1" customHeight="1">
      <c r="B1831" s="892"/>
      <c r="C1831" s="891"/>
      <c r="D1831" s="891"/>
      <c r="E1831" s="891" t="s">
        <v>970</v>
      </c>
      <c r="F1831" s="891"/>
      <c r="G1831" s="891"/>
      <c r="H1831" s="891"/>
      <c r="I1831" s="890" t="s">
        <v>665</v>
      </c>
      <c r="J1831" s="889"/>
    </row>
    <row r="1832" spans="2:10" ht="23.1" customHeight="1">
      <c r="B1832" s="892"/>
      <c r="C1832" s="891"/>
      <c r="D1832" s="891"/>
      <c r="E1832" s="891" t="s">
        <v>1389</v>
      </c>
      <c r="F1832" s="891"/>
      <c r="G1832" s="891"/>
      <c r="H1832" s="891"/>
      <c r="I1832" s="890"/>
      <c r="J1832" s="889"/>
    </row>
    <row r="1833" spans="2:10" ht="26.1" customHeight="1">
      <c r="B1833" s="892"/>
      <c r="C1833" s="891"/>
      <c r="D1833" s="891"/>
      <c r="E1833" s="891"/>
      <c r="F1833" s="891" t="s">
        <v>1438</v>
      </c>
      <c r="G1833" s="891"/>
      <c r="H1833" s="891"/>
      <c r="I1833" s="890" t="s">
        <v>5160</v>
      </c>
      <c r="J1833" s="889"/>
    </row>
    <row r="1834" spans="2:10" ht="23.1" customHeight="1">
      <c r="B1834" s="892"/>
      <c r="C1834" s="891"/>
      <c r="D1834" s="891"/>
      <c r="E1834" s="891"/>
      <c r="F1834" s="891" t="s">
        <v>1460</v>
      </c>
      <c r="G1834" s="891"/>
      <c r="H1834" s="891"/>
      <c r="I1834" s="890" t="s">
        <v>680</v>
      </c>
      <c r="J1834" s="889"/>
    </row>
    <row r="1835" spans="2:10" ht="23.1" customHeight="1">
      <c r="B1835" s="892"/>
      <c r="C1835" s="891"/>
      <c r="D1835" s="891"/>
      <c r="E1835" s="891" t="s">
        <v>1613</v>
      </c>
      <c r="F1835" s="891"/>
      <c r="G1835" s="891"/>
      <c r="H1835" s="891"/>
      <c r="I1835" s="890"/>
      <c r="J1835" s="889"/>
    </row>
    <row r="1836" spans="2:10" ht="33.950000000000003" customHeight="1">
      <c r="B1836" s="896"/>
      <c r="C1836" s="895"/>
      <c r="D1836" s="895"/>
      <c r="E1836" s="895"/>
      <c r="F1836" s="895"/>
      <c r="G1836" s="895"/>
      <c r="H1836" s="895"/>
      <c r="I1836" s="894" t="s">
        <v>1981</v>
      </c>
      <c r="J1836" s="893"/>
    </row>
    <row r="1837" spans="2:10" ht="23.1" customHeight="1">
      <c r="B1837" s="903"/>
      <c r="C1837" s="902"/>
      <c r="D1837" s="902" t="s">
        <v>1980</v>
      </c>
      <c r="E1837" s="902"/>
      <c r="F1837" s="902"/>
      <c r="G1837" s="902"/>
      <c r="H1837" s="902"/>
      <c r="I1837" s="901"/>
      <c r="J1837" s="900"/>
    </row>
    <row r="1838" spans="2:10" ht="23.1" customHeight="1">
      <c r="B1838" s="892"/>
      <c r="C1838" s="891"/>
      <c r="D1838" s="891"/>
      <c r="E1838" s="891" t="s">
        <v>972</v>
      </c>
      <c r="F1838" s="891"/>
      <c r="G1838" s="891"/>
      <c r="H1838" s="891"/>
      <c r="I1838" s="890" t="s">
        <v>680</v>
      </c>
      <c r="J1838" s="889"/>
    </row>
    <row r="1839" spans="2:10" ht="23.1" customHeight="1">
      <c r="B1839" s="892"/>
      <c r="C1839" s="891"/>
      <c r="D1839" s="891"/>
      <c r="E1839" s="891" t="s">
        <v>970</v>
      </c>
      <c r="F1839" s="891"/>
      <c r="G1839" s="891"/>
      <c r="H1839" s="891"/>
      <c r="I1839" s="890" t="s">
        <v>1730</v>
      </c>
      <c r="J1839" s="889"/>
    </row>
    <row r="1840" spans="2:10" ht="23.1" customHeight="1">
      <c r="B1840" s="892"/>
      <c r="C1840" s="891"/>
      <c r="D1840" s="891"/>
      <c r="E1840" s="891" t="s">
        <v>1389</v>
      </c>
      <c r="F1840" s="891"/>
      <c r="G1840" s="891"/>
      <c r="H1840" s="891"/>
      <c r="I1840" s="890"/>
      <c r="J1840" s="889"/>
    </row>
    <row r="1841" spans="2:10" ht="26.1" customHeight="1">
      <c r="B1841" s="892"/>
      <c r="C1841" s="891"/>
      <c r="D1841" s="891"/>
      <c r="E1841" s="891"/>
      <c r="F1841" s="891" t="s">
        <v>1429</v>
      </c>
      <c r="G1841" s="891"/>
      <c r="H1841" s="891"/>
      <c r="I1841" s="890" t="s">
        <v>5191</v>
      </c>
      <c r="J1841" s="889"/>
    </row>
    <row r="1842" spans="2:10" ht="26.1" customHeight="1">
      <c r="B1842" s="892"/>
      <c r="C1842" s="891"/>
      <c r="D1842" s="891"/>
      <c r="E1842" s="891"/>
      <c r="F1842" s="891"/>
      <c r="G1842" s="891"/>
      <c r="H1842" s="891"/>
      <c r="I1842" s="890" t="s">
        <v>5192</v>
      </c>
      <c r="J1842" s="889"/>
    </row>
    <row r="1843" spans="2:10" ht="23.1" customHeight="1">
      <c r="B1843" s="892"/>
      <c r="C1843" s="891"/>
      <c r="D1843" s="891"/>
      <c r="E1843" s="891"/>
      <c r="F1843" s="891" t="s">
        <v>1979</v>
      </c>
      <c r="G1843" s="891"/>
      <c r="H1843" s="891"/>
      <c r="I1843" s="890"/>
      <c r="J1843" s="889"/>
    </row>
    <row r="1844" spans="2:10" ht="23.1" customHeight="1">
      <c r="B1844" s="892"/>
      <c r="C1844" s="891"/>
      <c r="D1844" s="891"/>
      <c r="E1844" s="891"/>
      <c r="F1844" s="891"/>
      <c r="G1844" s="891" t="s">
        <v>1978</v>
      </c>
      <c r="H1844" s="891"/>
      <c r="I1844" s="890" t="s">
        <v>1977</v>
      </c>
      <c r="J1844" s="889"/>
    </row>
    <row r="1845" spans="2:10" ht="24.95" customHeight="1">
      <c r="B1845" s="892"/>
      <c r="C1845" s="891"/>
      <c r="D1845" s="891"/>
      <c r="E1845" s="891"/>
      <c r="F1845" s="891"/>
      <c r="G1845" s="891" t="s">
        <v>1976</v>
      </c>
      <c r="H1845" s="1175"/>
      <c r="I1845" s="1176" t="s">
        <v>5193</v>
      </c>
      <c r="J1845" s="912"/>
    </row>
    <row r="1846" spans="2:10" ht="23.1" customHeight="1">
      <c r="B1846" s="892"/>
      <c r="C1846" s="891"/>
      <c r="D1846" s="891"/>
      <c r="E1846" s="891"/>
      <c r="F1846" s="891" t="s">
        <v>1975</v>
      </c>
      <c r="G1846" s="891"/>
      <c r="H1846" s="891"/>
      <c r="I1846" s="890" t="s">
        <v>1974</v>
      </c>
      <c r="J1846" s="912"/>
    </row>
    <row r="1847" spans="2:10" ht="23.1" customHeight="1">
      <c r="B1847" s="892"/>
      <c r="C1847" s="891"/>
      <c r="D1847" s="891"/>
      <c r="E1847" s="891"/>
      <c r="F1847" s="891"/>
      <c r="G1847" s="891"/>
      <c r="H1847" s="891"/>
      <c r="I1847" s="890" t="s">
        <v>1973</v>
      </c>
      <c r="J1847" s="912"/>
    </row>
    <row r="1848" spans="2:10" ht="23.1" customHeight="1">
      <c r="B1848" s="892"/>
      <c r="C1848" s="891"/>
      <c r="D1848" s="891"/>
      <c r="E1848" s="891"/>
      <c r="F1848" s="891" t="s">
        <v>1464</v>
      </c>
      <c r="G1848" s="891"/>
      <c r="H1848" s="891"/>
      <c r="I1848" s="890" t="s">
        <v>1542</v>
      </c>
      <c r="J1848" s="912"/>
    </row>
    <row r="1849" spans="2:10" ht="23.1" customHeight="1">
      <c r="B1849" s="892"/>
      <c r="C1849" s="891"/>
      <c r="D1849" s="891"/>
      <c r="E1849" s="891"/>
      <c r="F1849" s="891" t="s">
        <v>1972</v>
      </c>
      <c r="G1849" s="891"/>
      <c r="H1849" s="891"/>
      <c r="I1849" s="890" t="s">
        <v>3440</v>
      </c>
      <c r="J1849" s="912"/>
    </row>
    <row r="1850" spans="2:10" ht="23.1" customHeight="1">
      <c r="B1850" s="892"/>
      <c r="C1850" s="891"/>
      <c r="D1850" s="891"/>
      <c r="E1850" s="891"/>
      <c r="F1850" s="891" t="s">
        <v>1971</v>
      </c>
      <c r="G1850" s="891"/>
      <c r="H1850" s="891"/>
      <c r="I1850" s="890"/>
      <c r="J1850" s="912"/>
    </row>
    <row r="1851" spans="2:10" ht="23.1" customHeight="1">
      <c r="B1851" s="892"/>
      <c r="C1851" s="891"/>
      <c r="D1851" s="891"/>
      <c r="E1851" s="891"/>
      <c r="F1851" s="891"/>
      <c r="G1851" s="891" t="s">
        <v>1970</v>
      </c>
      <c r="H1851" s="891"/>
      <c r="I1851" s="890" t="s">
        <v>680</v>
      </c>
      <c r="J1851" s="912"/>
    </row>
    <row r="1852" spans="2:10" ht="23.1" customHeight="1">
      <c r="B1852" s="892"/>
      <c r="C1852" s="891"/>
      <c r="D1852" s="891"/>
      <c r="E1852" s="891"/>
      <c r="F1852" s="891"/>
      <c r="G1852" s="891" t="s">
        <v>1969</v>
      </c>
      <c r="H1852" s="891"/>
      <c r="I1852" s="890" t="s">
        <v>1968</v>
      </c>
      <c r="J1852" s="912"/>
    </row>
    <row r="1853" spans="2:10" ht="23.1" customHeight="1">
      <c r="B1853" s="892"/>
      <c r="C1853" s="891"/>
      <c r="D1853" s="891"/>
      <c r="E1853" s="891"/>
      <c r="F1853" s="891"/>
      <c r="G1853" s="891" t="s">
        <v>1967</v>
      </c>
      <c r="H1853" s="891"/>
      <c r="I1853" s="890" t="s">
        <v>1966</v>
      </c>
      <c r="J1853" s="912"/>
    </row>
    <row r="1854" spans="2:10" ht="23.1" customHeight="1">
      <c r="B1854" s="892"/>
      <c r="C1854" s="891"/>
      <c r="D1854" s="891"/>
      <c r="E1854" s="891"/>
      <c r="F1854" s="891"/>
      <c r="G1854" s="891" t="s">
        <v>1965</v>
      </c>
      <c r="H1854" s="1175"/>
      <c r="I1854" s="1176" t="s">
        <v>1966</v>
      </c>
      <c r="J1854" s="912"/>
    </row>
    <row r="1855" spans="2:10" ht="23.1" customHeight="1">
      <c r="B1855" s="892"/>
      <c r="C1855" s="891"/>
      <c r="D1855" s="891"/>
      <c r="E1855" s="891"/>
      <c r="F1855" s="891"/>
      <c r="G1855" s="891" t="s">
        <v>1964</v>
      </c>
      <c r="H1855" s="1175"/>
      <c r="I1855" s="1176" t="s">
        <v>2165</v>
      </c>
      <c r="J1855" s="912"/>
    </row>
    <row r="1856" spans="2:10" ht="23.1" customHeight="1">
      <c r="B1856" s="892"/>
      <c r="C1856" s="891"/>
      <c r="D1856" s="891"/>
      <c r="E1856" s="891"/>
      <c r="F1856" s="891"/>
      <c r="G1856" s="891" t="s">
        <v>1963</v>
      </c>
      <c r="H1856" s="1175"/>
      <c r="I1856" s="1176" t="s">
        <v>3441</v>
      </c>
      <c r="J1856" s="912"/>
    </row>
    <row r="1857" spans="2:10" ht="23.1" customHeight="1">
      <c r="B1857" s="892"/>
      <c r="C1857" s="891"/>
      <c r="D1857" s="891"/>
      <c r="E1857" s="891" t="s">
        <v>1613</v>
      </c>
      <c r="F1857" s="891"/>
      <c r="G1857" s="891"/>
      <c r="H1857" s="891"/>
      <c r="I1857" s="890"/>
      <c r="J1857" s="889"/>
    </row>
    <row r="1858" spans="2:10" ht="33.950000000000003" customHeight="1">
      <c r="B1858" s="892"/>
      <c r="C1858" s="891"/>
      <c r="D1858" s="891"/>
      <c r="E1858" s="891"/>
      <c r="F1858" s="891"/>
      <c r="G1858" s="891"/>
      <c r="H1858" s="891"/>
      <c r="I1858" s="890" t="s">
        <v>1962</v>
      </c>
      <c r="J1858" s="889"/>
    </row>
    <row r="1859" spans="2:10" ht="45.95" customHeight="1">
      <c r="B1859" s="892"/>
      <c r="C1859" s="891"/>
      <c r="D1859" s="891"/>
      <c r="E1859" s="891"/>
      <c r="F1859" s="891"/>
      <c r="G1859" s="891"/>
      <c r="H1859" s="891"/>
      <c r="I1859" s="890" t="s">
        <v>1961</v>
      </c>
      <c r="J1859" s="889"/>
    </row>
    <row r="1860" spans="2:10" ht="33.950000000000003" customHeight="1">
      <c r="B1860" s="892"/>
      <c r="C1860" s="891"/>
      <c r="D1860" s="891"/>
      <c r="E1860" s="891"/>
      <c r="F1860" s="891"/>
      <c r="G1860" s="891"/>
      <c r="H1860" s="891"/>
      <c r="I1860" s="890" t="s">
        <v>1960</v>
      </c>
      <c r="J1860" s="889"/>
    </row>
    <row r="1861" spans="2:10" ht="23.1" customHeight="1">
      <c r="B1861" s="892"/>
      <c r="C1861" s="891"/>
      <c r="D1861" s="891"/>
      <c r="E1861" s="891"/>
      <c r="F1861" s="891"/>
      <c r="G1861" s="891"/>
      <c r="H1861" s="891"/>
      <c r="I1861" s="890" t="s">
        <v>1959</v>
      </c>
      <c r="J1861" s="889"/>
    </row>
    <row r="1862" spans="2:10" ht="33.950000000000003" customHeight="1">
      <c r="B1862" s="896"/>
      <c r="C1862" s="895"/>
      <c r="D1862" s="895"/>
      <c r="E1862" s="895"/>
      <c r="F1862" s="895"/>
      <c r="G1862" s="895"/>
      <c r="H1862" s="895"/>
      <c r="I1862" s="894" t="s">
        <v>1958</v>
      </c>
      <c r="J1862" s="893"/>
    </row>
    <row r="1863" spans="2:10" ht="23.1" customHeight="1">
      <c r="B1863" s="903"/>
      <c r="C1863" s="902"/>
      <c r="D1863" s="902" t="s">
        <v>1957</v>
      </c>
      <c r="E1863" s="902"/>
      <c r="F1863" s="902"/>
      <c r="G1863" s="902"/>
      <c r="H1863" s="902"/>
      <c r="I1863" s="901"/>
      <c r="J1863" s="900"/>
    </row>
    <row r="1864" spans="2:10" ht="23.1" customHeight="1">
      <c r="B1864" s="892"/>
      <c r="C1864" s="891"/>
      <c r="D1864" s="891"/>
      <c r="E1864" s="891" t="s">
        <v>972</v>
      </c>
      <c r="F1864" s="891"/>
      <c r="G1864" s="891"/>
      <c r="H1864" s="891"/>
      <c r="I1864" s="890" t="s">
        <v>680</v>
      </c>
      <c r="J1864" s="889"/>
    </row>
    <row r="1865" spans="2:10" ht="23.1" customHeight="1">
      <c r="B1865" s="892"/>
      <c r="C1865" s="891"/>
      <c r="D1865" s="891"/>
      <c r="E1865" s="891" t="s">
        <v>970</v>
      </c>
      <c r="F1865" s="891"/>
      <c r="G1865" s="891"/>
      <c r="H1865" s="891"/>
      <c r="I1865" s="890" t="s">
        <v>1439</v>
      </c>
      <c r="J1865" s="889"/>
    </row>
    <row r="1866" spans="2:10" ht="23.1" customHeight="1">
      <c r="B1866" s="892"/>
      <c r="C1866" s="891"/>
      <c r="D1866" s="891"/>
      <c r="E1866" s="891" t="s">
        <v>1413</v>
      </c>
      <c r="F1866" s="891"/>
      <c r="G1866" s="891"/>
      <c r="H1866" s="891"/>
      <c r="I1866" s="890"/>
      <c r="J1866" s="889"/>
    </row>
    <row r="1867" spans="2:10" ht="23.1" customHeight="1">
      <c r="B1867" s="892"/>
      <c r="C1867" s="891"/>
      <c r="D1867" s="891"/>
      <c r="E1867" s="891"/>
      <c r="F1867" s="891" t="s">
        <v>1956</v>
      </c>
      <c r="G1867" s="891"/>
      <c r="H1867" s="891"/>
      <c r="I1867" s="890" t="s">
        <v>3442</v>
      </c>
      <c r="J1867" s="889"/>
    </row>
    <row r="1868" spans="2:10" ht="26.1" customHeight="1">
      <c r="B1868" s="892"/>
      <c r="C1868" s="891"/>
      <c r="D1868" s="891"/>
      <c r="E1868" s="891"/>
      <c r="F1868" s="891" t="s">
        <v>1955</v>
      </c>
      <c r="G1868" s="891"/>
      <c r="H1868" s="891"/>
      <c r="I1868" s="890" t="s">
        <v>5160</v>
      </c>
      <c r="J1868" s="889"/>
    </row>
    <row r="1869" spans="2:10" ht="23.1" customHeight="1">
      <c r="B1869" s="892"/>
      <c r="C1869" s="891"/>
      <c r="D1869" s="891"/>
      <c r="E1869" s="891" t="s">
        <v>1613</v>
      </c>
      <c r="F1869" s="891"/>
      <c r="G1869" s="891"/>
      <c r="H1869" s="891"/>
      <c r="I1869" s="890"/>
      <c r="J1869" s="889"/>
    </row>
    <row r="1870" spans="2:10" ht="45.95" customHeight="1">
      <c r="B1870" s="896"/>
      <c r="C1870" s="895"/>
      <c r="D1870" s="895"/>
      <c r="E1870" s="895"/>
      <c r="F1870" s="895"/>
      <c r="G1870" s="895"/>
      <c r="H1870" s="895"/>
      <c r="I1870" s="894" t="s">
        <v>1954</v>
      </c>
      <c r="J1870" s="893"/>
    </row>
    <row r="1871" spans="2:10" ht="23.1" customHeight="1">
      <c r="B1871" s="903"/>
      <c r="C1871" s="902"/>
      <c r="D1871" s="902" t="s">
        <v>1953</v>
      </c>
      <c r="E1871" s="902"/>
      <c r="F1871" s="902"/>
      <c r="G1871" s="902"/>
      <c r="H1871" s="902"/>
      <c r="I1871" s="901"/>
      <c r="J1871" s="900"/>
    </row>
    <row r="1872" spans="2:10" ht="23.1" customHeight="1">
      <c r="B1872" s="892"/>
      <c r="C1872" s="891"/>
      <c r="D1872" s="891"/>
      <c r="E1872" s="891" t="s">
        <v>972</v>
      </c>
      <c r="F1872" s="891"/>
      <c r="G1872" s="891"/>
      <c r="H1872" s="891"/>
      <c r="I1872" s="890" t="s">
        <v>1952</v>
      </c>
      <c r="J1872" s="889"/>
    </row>
    <row r="1873" spans="2:10" ht="23.1" customHeight="1">
      <c r="B1873" s="892"/>
      <c r="C1873" s="891"/>
      <c r="D1873" s="891"/>
      <c r="E1873" s="891" t="s">
        <v>970</v>
      </c>
      <c r="F1873" s="891"/>
      <c r="G1873" s="891"/>
      <c r="H1873" s="911"/>
      <c r="I1873" s="890" t="s">
        <v>3443</v>
      </c>
      <c r="J1873" s="889"/>
    </row>
    <row r="1874" spans="2:10" ht="23.1" customHeight="1">
      <c r="B1874" s="892"/>
      <c r="C1874" s="891"/>
      <c r="D1874" s="891"/>
      <c r="E1874" s="891" t="s">
        <v>1413</v>
      </c>
      <c r="F1874" s="891"/>
      <c r="G1874" s="891"/>
      <c r="H1874" s="891"/>
      <c r="I1874" s="890"/>
      <c r="J1874" s="889"/>
    </row>
    <row r="1875" spans="2:10" ht="26.1" customHeight="1">
      <c r="B1875" s="892"/>
      <c r="C1875" s="891"/>
      <c r="D1875" s="891"/>
      <c r="E1875" s="891"/>
      <c r="F1875" s="891" t="s">
        <v>1438</v>
      </c>
      <c r="G1875" s="891"/>
      <c r="H1875" s="891"/>
      <c r="I1875" s="890" t="s">
        <v>5165</v>
      </c>
      <c r="J1875" s="889"/>
    </row>
    <row r="1876" spans="2:10" ht="23.1" customHeight="1">
      <c r="B1876" s="892"/>
      <c r="C1876" s="891"/>
      <c r="D1876" s="891"/>
      <c r="E1876" s="891"/>
      <c r="F1876" s="891" t="s">
        <v>966</v>
      </c>
      <c r="G1876" s="891"/>
      <c r="H1876" s="891"/>
      <c r="I1876" s="890" t="s">
        <v>965</v>
      </c>
      <c r="J1876" s="889"/>
    </row>
    <row r="1877" spans="2:10" ht="23.1" customHeight="1">
      <c r="B1877" s="892"/>
      <c r="C1877" s="891"/>
      <c r="D1877" s="891"/>
      <c r="E1877" s="891"/>
      <c r="F1877" s="891" t="s">
        <v>1479</v>
      </c>
      <c r="G1877" s="891"/>
      <c r="H1877" s="891"/>
      <c r="I1877" s="890"/>
      <c r="J1877" s="889"/>
    </row>
    <row r="1878" spans="2:10" ht="23.1" customHeight="1">
      <c r="B1878" s="892"/>
      <c r="C1878" s="891"/>
      <c r="D1878" s="891"/>
      <c r="E1878" s="891"/>
      <c r="F1878" s="891"/>
      <c r="G1878" s="891" t="s">
        <v>1419</v>
      </c>
      <c r="H1878" s="891"/>
      <c r="I1878" s="890" t="s">
        <v>680</v>
      </c>
      <c r="J1878" s="889"/>
    </row>
    <row r="1879" spans="2:10" ht="23.1" customHeight="1">
      <c r="B1879" s="892"/>
      <c r="C1879" s="891"/>
      <c r="D1879" s="891"/>
      <c r="E1879" s="891"/>
      <c r="F1879" s="891"/>
      <c r="G1879" s="891" t="s">
        <v>1951</v>
      </c>
      <c r="H1879" s="891"/>
      <c r="I1879" s="890" t="s">
        <v>680</v>
      </c>
      <c r="J1879" s="889"/>
    </row>
    <row r="1880" spans="2:10" ht="23.1" customHeight="1">
      <c r="B1880" s="892"/>
      <c r="C1880" s="891"/>
      <c r="D1880" s="891"/>
      <c r="E1880" s="891"/>
      <c r="F1880" s="891"/>
      <c r="G1880" s="891" t="s">
        <v>1950</v>
      </c>
      <c r="H1880" s="891"/>
      <c r="I1880" s="890" t="s">
        <v>680</v>
      </c>
      <c r="J1880" s="889"/>
    </row>
    <row r="1881" spans="2:10" ht="23.1" customHeight="1">
      <c r="B1881" s="892"/>
      <c r="C1881" s="891"/>
      <c r="D1881" s="891"/>
      <c r="E1881" s="891"/>
      <c r="F1881" s="891" t="s">
        <v>1412</v>
      </c>
      <c r="G1881" s="891"/>
      <c r="H1881" s="891"/>
      <c r="I1881" s="890" t="s">
        <v>1411</v>
      </c>
      <c r="J1881" s="889"/>
    </row>
    <row r="1882" spans="2:10" ht="23.1" customHeight="1">
      <c r="B1882" s="892"/>
      <c r="C1882" s="891"/>
      <c r="D1882" s="891"/>
      <c r="E1882" s="891"/>
      <c r="F1882" s="891"/>
      <c r="G1882" s="891"/>
      <c r="H1882" s="891"/>
      <c r="I1882" s="890" t="s">
        <v>1410</v>
      </c>
      <c r="J1882" s="889"/>
    </row>
    <row r="1883" spans="2:10" ht="23.1" customHeight="1">
      <c r="B1883" s="892"/>
      <c r="C1883" s="891"/>
      <c r="D1883" s="891"/>
      <c r="E1883" s="891"/>
      <c r="F1883" s="891"/>
      <c r="G1883" s="891"/>
      <c r="H1883" s="891"/>
      <c r="I1883" s="890" t="s">
        <v>1409</v>
      </c>
      <c r="J1883" s="889"/>
    </row>
    <row r="1884" spans="2:10" ht="23.1" customHeight="1">
      <c r="B1884" s="892"/>
      <c r="C1884" s="891"/>
      <c r="D1884" s="891"/>
      <c r="E1884" s="891"/>
      <c r="F1884" s="891" t="s">
        <v>961</v>
      </c>
      <c r="G1884" s="891"/>
      <c r="H1884" s="891"/>
      <c r="I1884" s="890" t="s">
        <v>1542</v>
      </c>
      <c r="J1884" s="889"/>
    </row>
    <row r="1885" spans="2:10" ht="23.1" customHeight="1">
      <c r="B1885" s="892"/>
      <c r="C1885" s="891"/>
      <c r="D1885" s="891"/>
      <c r="E1885" s="891"/>
      <c r="F1885" s="891" t="s">
        <v>1949</v>
      </c>
      <c r="G1885" s="891"/>
      <c r="H1885" s="891"/>
      <c r="I1885" s="890" t="s">
        <v>1948</v>
      </c>
      <c r="J1885" s="889"/>
    </row>
    <row r="1886" spans="2:10" ht="23.1" customHeight="1">
      <c r="B1886" s="892"/>
      <c r="C1886" s="891"/>
      <c r="D1886" s="891"/>
      <c r="E1886" s="891" t="s">
        <v>1613</v>
      </c>
      <c r="F1886" s="891"/>
      <c r="G1886" s="891"/>
      <c r="H1886" s="891"/>
      <c r="I1886" s="890"/>
      <c r="J1886" s="889"/>
    </row>
    <row r="1887" spans="2:10" ht="23.1" customHeight="1">
      <c r="B1887" s="896"/>
      <c r="C1887" s="895"/>
      <c r="D1887" s="895"/>
      <c r="E1887" s="895"/>
      <c r="F1887" s="895"/>
      <c r="G1887" s="895"/>
      <c r="H1887" s="895"/>
      <c r="I1887" s="894" t="s">
        <v>1947</v>
      </c>
      <c r="J1887" s="893"/>
    </row>
    <row r="1888" spans="2:10" ht="23.1" customHeight="1">
      <c r="B1888" s="903"/>
      <c r="C1888" s="902"/>
      <c r="D1888" s="902" t="s">
        <v>1946</v>
      </c>
      <c r="E1888" s="902"/>
      <c r="F1888" s="902"/>
      <c r="G1888" s="902"/>
      <c r="H1888" s="902"/>
      <c r="I1888" s="901"/>
      <c r="J1888" s="900"/>
    </row>
    <row r="1889" spans="2:10" ht="23.1" customHeight="1">
      <c r="B1889" s="892"/>
      <c r="C1889" s="891"/>
      <c r="D1889" s="891"/>
      <c r="E1889" s="891" t="s">
        <v>1945</v>
      </c>
      <c r="F1889" s="891"/>
      <c r="G1889" s="891"/>
      <c r="H1889" s="891"/>
      <c r="I1889" s="890"/>
      <c r="J1889" s="889"/>
    </row>
    <row r="1890" spans="2:10" ht="23.1" customHeight="1">
      <c r="B1890" s="892"/>
      <c r="C1890" s="891"/>
      <c r="D1890" s="891"/>
      <c r="E1890" s="891"/>
      <c r="F1890" s="891" t="s">
        <v>670</v>
      </c>
      <c r="G1890" s="891"/>
      <c r="H1890" s="891"/>
      <c r="I1890" s="890" t="s">
        <v>1944</v>
      </c>
      <c r="J1890" s="889"/>
    </row>
    <row r="1891" spans="2:10" ht="23.1" customHeight="1">
      <c r="B1891" s="892"/>
      <c r="C1891" s="891"/>
      <c r="D1891" s="891"/>
      <c r="E1891" s="891"/>
      <c r="F1891" s="891" t="s">
        <v>1161</v>
      </c>
      <c r="G1891" s="891"/>
      <c r="H1891" s="891"/>
      <c r="I1891" s="890" t="s">
        <v>1943</v>
      </c>
      <c r="J1891" s="889"/>
    </row>
    <row r="1892" spans="2:10" ht="23.1" customHeight="1">
      <c r="B1892" s="892"/>
      <c r="C1892" s="891"/>
      <c r="D1892" s="891"/>
      <c r="E1892" s="891"/>
      <c r="F1892" s="891" t="s">
        <v>1531</v>
      </c>
      <c r="G1892" s="891"/>
      <c r="H1892" s="891"/>
      <c r="I1892" s="890"/>
      <c r="J1892" s="889"/>
    </row>
    <row r="1893" spans="2:10" ht="26.1" customHeight="1">
      <c r="B1893" s="892"/>
      <c r="C1893" s="891"/>
      <c r="D1893" s="891"/>
      <c r="E1893" s="891"/>
      <c r="F1893" s="891"/>
      <c r="G1893" s="891" t="s">
        <v>1136</v>
      </c>
      <c r="H1893" s="891"/>
      <c r="I1893" s="890" t="s">
        <v>5160</v>
      </c>
      <c r="J1893" s="889"/>
    </row>
    <row r="1894" spans="2:10" ht="26.1" customHeight="1">
      <c r="B1894" s="892"/>
      <c r="C1894" s="891"/>
      <c r="D1894" s="891"/>
      <c r="E1894" s="891"/>
      <c r="F1894" s="891"/>
      <c r="G1894" s="891" t="s">
        <v>1942</v>
      </c>
      <c r="H1894" s="891"/>
      <c r="I1894" s="890" t="s">
        <v>5194</v>
      </c>
      <c r="J1894" s="889"/>
    </row>
    <row r="1895" spans="2:10" ht="23.1" customHeight="1">
      <c r="B1895" s="892"/>
      <c r="C1895" s="891"/>
      <c r="D1895" s="891"/>
      <c r="E1895" s="891"/>
      <c r="F1895" s="891"/>
      <c r="G1895" s="891" t="s">
        <v>3444</v>
      </c>
      <c r="H1895" s="891"/>
      <c r="I1895" s="890" t="s">
        <v>1657</v>
      </c>
      <c r="J1895" s="889"/>
    </row>
    <row r="1896" spans="2:10" ht="23.1" customHeight="1">
      <c r="B1896" s="892"/>
      <c r="C1896" s="891"/>
      <c r="D1896" s="891"/>
      <c r="E1896" s="891"/>
      <c r="F1896" s="891"/>
      <c r="G1896" s="891" t="s">
        <v>3445</v>
      </c>
      <c r="H1896" s="891"/>
      <c r="I1896" s="890" t="s">
        <v>1657</v>
      </c>
      <c r="J1896" s="889"/>
    </row>
    <row r="1897" spans="2:10" ht="23.1" customHeight="1">
      <c r="B1897" s="892"/>
      <c r="C1897" s="891"/>
      <c r="D1897" s="891"/>
      <c r="E1897" s="891"/>
      <c r="F1897" s="891"/>
      <c r="G1897" s="891" t="s">
        <v>3446</v>
      </c>
      <c r="H1897" s="891"/>
      <c r="I1897" s="890" t="s">
        <v>1941</v>
      </c>
      <c r="J1897" s="889"/>
    </row>
    <row r="1898" spans="2:10" ht="23.1" customHeight="1">
      <c r="B1898" s="892"/>
      <c r="C1898" s="891"/>
      <c r="D1898" s="891"/>
      <c r="E1898" s="891"/>
      <c r="F1898" s="891"/>
      <c r="G1898" s="891" t="s">
        <v>3447</v>
      </c>
      <c r="H1898" s="891"/>
      <c r="I1898" s="890" t="s">
        <v>680</v>
      </c>
      <c r="J1898" s="889"/>
    </row>
    <row r="1899" spans="2:10" ht="23.1" customHeight="1">
      <c r="B1899" s="892"/>
      <c r="C1899" s="891"/>
      <c r="D1899" s="891"/>
      <c r="E1899" s="891"/>
      <c r="F1899" s="891"/>
      <c r="G1899" s="891" t="s">
        <v>3448</v>
      </c>
      <c r="H1899" s="891"/>
      <c r="I1899" s="890" t="s">
        <v>3449</v>
      </c>
      <c r="J1899" s="889"/>
    </row>
    <row r="1900" spans="2:10" ht="23.1" customHeight="1">
      <c r="B1900" s="892"/>
      <c r="C1900" s="891"/>
      <c r="D1900" s="891"/>
      <c r="E1900" s="891"/>
      <c r="F1900" s="891"/>
      <c r="G1900" s="891"/>
      <c r="H1900" s="891"/>
      <c r="I1900" s="890" t="s">
        <v>1455</v>
      </c>
      <c r="J1900" s="889"/>
    </row>
    <row r="1901" spans="2:10" ht="23.1" customHeight="1">
      <c r="B1901" s="892"/>
      <c r="C1901" s="891"/>
      <c r="D1901" s="891"/>
      <c r="E1901" s="891"/>
      <c r="F1901" s="891" t="s">
        <v>1528</v>
      </c>
      <c r="G1901" s="891"/>
      <c r="H1901" s="891"/>
      <c r="I1901" s="890" t="s">
        <v>680</v>
      </c>
      <c r="J1901" s="889"/>
    </row>
    <row r="1902" spans="2:10" ht="23.1" customHeight="1">
      <c r="B1902" s="892"/>
      <c r="C1902" s="891"/>
      <c r="D1902" s="891"/>
      <c r="E1902" s="891"/>
      <c r="F1902" s="891" t="s">
        <v>1128</v>
      </c>
      <c r="G1902" s="891"/>
      <c r="H1902" s="891"/>
      <c r="I1902" s="890"/>
      <c r="J1902" s="889"/>
    </row>
    <row r="1903" spans="2:10" ht="45.95" customHeight="1">
      <c r="B1903" s="892"/>
      <c r="C1903" s="891"/>
      <c r="D1903" s="891"/>
      <c r="E1903" s="891"/>
      <c r="F1903" s="891"/>
      <c r="G1903" s="891"/>
      <c r="H1903" s="891"/>
      <c r="I1903" s="890" t="s">
        <v>1940</v>
      </c>
      <c r="J1903" s="889"/>
    </row>
    <row r="1904" spans="2:10" ht="33.950000000000003" customHeight="1">
      <c r="B1904" s="892"/>
      <c r="C1904" s="891"/>
      <c r="D1904" s="891"/>
      <c r="E1904" s="891"/>
      <c r="F1904" s="891"/>
      <c r="G1904" s="891"/>
      <c r="H1904" s="891"/>
      <c r="I1904" s="890" t="s">
        <v>1939</v>
      </c>
      <c r="J1904" s="889"/>
    </row>
    <row r="1905" spans="2:10" ht="33.950000000000003" customHeight="1">
      <c r="B1905" s="892"/>
      <c r="C1905" s="891"/>
      <c r="D1905" s="891"/>
      <c r="E1905" s="891"/>
      <c r="F1905" s="891"/>
      <c r="G1905" s="891"/>
      <c r="H1905" s="891"/>
      <c r="I1905" s="890" t="s">
        <v>1938</v>
      </c>
      <c r="J1905" s="889"/>
    </row>
    <row r="1906" spans="2:10" ht="33.950000000000003" customHeight="1">
      <c r="B1906" s="892"/>
      <c r="C1906" s="891"/>
      <c r="D1906" s="891"/>
      <c r="E1906" s="891"/>
      <c r="F1906" s="891"/>
      <c r="G1906" s="891"/>
      <c r="H1906" s="891"/>
      <c r="I1906" s="890" t="s">
        <v>1937</v>
      </c>
      <c r="J1906" s="889"/>
    </row>
    <row r="1907" spans="2:10" ht="33.950000000000003" customHeight="1">
      <c r="B1907" s="892"/>
      <c r="C1907" s="891"/>
      <c r="D1907" s="891"/>
      <c r="E1907" s="891"/>
      <c r="F1907" s="891"/>
      <c r="G1907" s="891"/>
      <c r="H1907" s="891"/>
      <c r="I1907" s="890" t="s">
        <v>1936</v>
      </c>
      <c r="J1907" s="889"/>
    </row>
    <row r="1908" spans="2:10" ht="23.1" customHeight="1">
      <c r="B1908" s="892"/>
      <c r="C1908" s="891"/>
      <c r="D1908" s="891"/>
      <c r="E1908" s="891" t="s">
        <v>1935</v>
      </c>
      <c r="F1908" s="891"/>
      <c r="G1908" s="891"/>
      <c r="H1908" s="891"/>
      <c r="I1908" s="890"/>
      <c r="J1908" s="889"/>
    </row>
    <row r="1909" spans="2:10" ht="23.1" customHeight="1">
      <c r="B1909" s="892"/>
      <c r="C1909" s="891"/>
      <c r="D1909" s="891"/>
      <c r="E1909" s="891"/>
      <c r="F1909" s="891" t="s">
        <v>670</v>
      </c>
      <c r="G1909" s="891"/>
      <c r="H1909" s="891"/>
      <c r="I1909" s="890" t="s">
        <v>680</v>
      </c>
      <c r="J1909" s="889"/>
    </row>
    <row r="1910" spans="2:10" ht="23.1" customHeight="1">
      <c r="B1910" s="892"/>
      <c r="C1910" s="891"/>
      <c r="D1910" s="891"/>
      <c r="E1910" s="891"/>
      <c r="F1910" s="891" t="s">
        <v>1161</v>
      </c>
      <c r="G1910" s="891"/>
      <c r="H1910" s="891"/>
      <c r="I1910" s="890" t="s">
        <v>1934</v>
      </c>
      <c r="J1910" s="889"/>
    </row>
    <row r="1911" spans="2:10" ht="23.1" customHeight="1">
      <c r="B1911" s="892"/>
      <c r="C1911" s="891"/>
      <c r="D1911" s="891"/>
      <c r="E1911" s="891"/>
      <c r="F1911" s="891" t="s">
        <v>1933</v>
      </c>
      <c r="G1911" s="891"/>
      <c r="H1911" s="891"/>
      <c r="I1911" s="890"/>
      <c r="J1911" s="889"/>
    </row>
    <row r="1912" spans="2:10" ht="26.1" customHeight="1">
      <c r="B1912" s="892"/>
      <c r="C1912" s="891"/>
      <c r="D1912" s="891"/>
      <c r="E1912" s="891"/>
      <c r="F1912" s="891"/>
      <c r="G1912" s="891" t="s">
        <v>1932</v>
      </c>
      <c r="H1912" s="891"/>
      <c r="I1912" s="890" t="s">
        <v>5165</v>
      </c>
      <c r="J1912" s="889"/>
    </row>
    <row r="1913" spans="2:10" ht="23.1" customHeight="1">
      <c r="B1913" s="892"/>
      <c r="C1913" s="891"/>
      <c r="D1913" s="891"/>
      <c r="E1913" s="891"/>
      <c r="F1913" s="891"/>
      <c r="G1913" s="891" t="s">
        <v>1931</v>
      </c>
      <c r="H1913" s="891"/>
      <c r="I1913" s="890" t="s">
        <v>1852</v>
      </c>
      <c r="J1913" s="889"/>
    </row>
    <row r="1914" spans="2:10" ht="23.1" customHeight="1">
      <c r="B1914" s="892"/>
      <c r="C1914" s="891"/>
      <c r="D1914" s="891"/>
      <c r="E1914" s="891"/>
      <c r="F1914" s="891"/>
      <c r="G1914" s="891" t="s">
        <v>1530</v>
      </c>
      <c r="H1914" s="891"/>
      <c r="I1914" s="890" t="s">
        <v>680</v>
      </c>
      <c r="J1914" s="889"/>
    </row>
    <row r="1915" spans="2:10" ht="23.1" customHeight="1">
      <c r="B1915" s="892"/>
      <c r="C1915" s="891"/>
      <c r="D1915" s="891"/>
      <c r="E1915" s="891"/>
      <c r="F1915" s="891" t="s">
        <v>1219</v>
      </c>
      <c r="G1915" s="891"/>
      <c r="H1915" s="891"/>
      <c r="I1915" s="890"/>
      <c r="J1915" s="889"/>
    </row>
    <row r="1916" spans="2:10" ht="57" customHeight="1">
      <c r="B1916" s="892"/>
      <c r="C1916" s="891"/>
      <c r="D1916" s="891"/>
      <c r="E1916" s="891"/>
      <c r="F1916" s="891"/>
      <c r="G1916" s="891"/>
      <c r="H1916" s="891"/>
      <c r="I1916" s="890" t="s">
        <v>1930</v>
      </c>
      <c r="J1916" s="889"/>
    </row>
    <row r="1917" spans="2:10" ht="45.95" customHeight="1">
      <c r="B1917" s="892"/>
      <c r="C1917" s="891"/>
      <c r="D1917" s="891"/>
      <c r="E1917" s="891"/>
      <c r="F1917" s="891"/>
      <c r="G1917" s="891"/>
      <c r="H1917" s="891"/>
      <c r="I1917" s="890" t="s">
        <v>1929</v>
      </c>
      <c r="J1917" s="889"/>
    </row>
    <row r="1918" spans="2:10" ht="23.1" customHeight="1">
      <c r="B1918" s="892"/>
      <c r="C1918" s="891"/>
      <c r="D1918" s="891"/>
      <c r="E1918" s="891" t="s">
        <v>1928</v>
      </c>
      <c r="F1918" s="891"/>
      <c r="G1918" s="891"/>
      <c r="H1918" s="891"/>
      <c r="I1918" s="890"/>
      <c r="J1918" s="889"/>
    </row>
    <row r="1919" spans="2:10" ht="23.1" customHeight="1">
      <c r="B1919" s="892"/>
      <c r="C1919" s="891"/>
      <c r="D1919" s="891"/>
      <c r="E1919" s="891"/>
      <c r="F1919" s="891" t="s">
        <v>670</v>
      </c>
      <c r="G1919" s="891"/>
      <c r="H1919" s="891"/>
      <c r="I1919" s="890" t="s">
        <v>680</v>
      </c>
      <c r="J1919" s="889"/>
    </row>
    <row r="1920" spans="2:10" ht="23.1" customHeight="1">
      <c r="B1920" s="892"/>
      <c r="C1920" s="891"/>
      <c r="D1920" s="891"/>
      <c r="E1920" s="891"/>
      <c r="F1920" s="891" t="s">
        <v>1161</v>
      </c>
      <c r="G1920" s="891"/>
      <c r="H1920" s="891"/>
      <c r="I1920" s="890" t="s">
        <v>1638</v>
      </c>
      <c r="J1920" s="889"/>
    </row>
    <row r="1921" spans="2:10" ht="23.1" customHeight="1">
      <c r="B1921" s="892"/>
      <c r="C1921" s="891"/>
      <c r="D1921" s="891"/>
      <c r="E1921" s="891"/>
      <c r="F1921" s="891" t="s">
        <v>1531</v>
      </c>
      <c r="G1921" s="891"/>
      <c r="H1921" s="891"/>
      <c r="I1921" s="890"/>
      <c r="J1921" s="889"/>
    </row>
    <row r="1922" spans="2:10" ht="26.1" customHeight="1">
      <c r="B1922" s="892"/>
      <c r="C1922" s="891"/>
      <c r="D1922" s="891"/>
      <c r="E1922" s="891"/>
      <c r="F1922" s="891"/>
      <c r="G1922" s="891" t="s">
        <v>1927</v>
      </c>
      <c r="H1922" s="891"/>
      <c r="I1922" s="890" t="s">
        <v>5165</v>
      </c>
      <c r="J1922" s="889"/>
    </row>
    <row r="1923" spans="2:10" ht="23.1" customHeight="1">
      <c r="B1923" s="892"/>
      <c r="C1923" s="891"/>
      <c r="D1923" s="891"/>
      <c r="E1923" s="891"/>
      <c r="F1923" s="891"/>
      <c r="G1923" s="891" t="s">
        <v>1926</v>
      </c>
      <c r="H1923" s="891"/>
      <c r="I1923" s="890" t="s">
        <v>1852</v>
      </c>
      <c r="J1923" s="889"/>
    </row>
    <row r="1924" spans="2:10" ht="23.1" customHeight="1">
      <c r="B1924" s="892"/>
      <c r="C1924" s="891"/>
      <c r="D1924" s="891"/>
      <c r="E1924" s="891"/>
      <c r="F1924" s="891"/>
      <c r="G1924" s="891" t="s">
        <v>1917</v>
      </c>
      <c r="H1924" s="891"/>
      <c r="I1924" s="890" t="s">
        <v>1411</v>
      </c>
      <c r="J1924" s="889"/>
    </row>
    <row r="1925" spans="2:10" ht="23.1" customHeight="1">
      <c r="B1925" s="892"/>
      <c r="C1925" s="891"/>
      <c r="D1925" s="891"/>
      <c r="E1925" s="891"/>
      <c r="F1925" s="891"/>
      <c r="G1925" s="891"/>
      <c r="H1925" s="891"/>
      <c r="I1925" s="890" t="s">
        <v>1410</v>
      </c>
      <c r="J1925" s="889"/>
    </row>
    <row r="1926" spans="2:10" ht="23.1" customHeight="1">
      <c r="B1926" s="892"/>
      <c r="C1926" s="891"/>
      <c r="D1926" s="891"/>
      <c r="E1926" s="891"/>
      <c r="F1926" s="891"/>
      <c r="G1926" s="891"/>
      <c r="H1926" s="891"/>
      <c r="I1926" s="890" t="s">
        <v>1409</v>
      </c>
      <c r="J1926" s="889"/>
    </row>
    <row r="1927" spans="2:10" ht="26.1" customHeight="1">
      <c r="B1927" s="892"/>
      <c r="C1927" s="891"/>
      <c r="D1927" s="891"/>
      <c r="E1927" s="891"/>
      <c r="F1927" s="891"/>
      <c r="G1927" s="891" t="s">
        <v>1925</v>
      </c>
      <c r="H1927" s="891"/>
      <c r="I1927" s="890" t="s">
        <v>5195</v>
      </c>
      <c r="J1927" s="889"/>
    </row>
    <row r="1928" spans="2:10" ht="23.1" customHeight="1">
      <c r="B1928" s="892"/>
      <c r="C1928" s="891"/>
      <c r="D1928" s="891"/>
      <c r="E1928" s="891"/>
      <c r="F1928" s="891"/>
      <c r="G1928" s="891" t="s">
        <v>1924</v>
      </c>
      <c r="H1928" s="891"/>
      <c r="I1928" s="890"/>
      <c r="J1928" s="889"/>
    </row>
    <row r="1929" spans="2:10" ht="23.1" customHeight="1">
      <c r="B1929" s="892"/>
      <c r="C1929" s="891"/>
      <c r="D1929" s="891"/>
      <c r="E1929" s="891"/>
      <c r="F1929" s="891"/>
      <c r="G1929" s="891"/>
      <c r="H1929" s="891" t="s">
        <v>1636</v>
      </c>
      <c r="I1929" s="890" t="s">
        <v>680</v>
      </c>
      <c r="J1929" s="889"/>
    </row>
    <row r="1930" spans="2:10" ht="23.1" customHeight="1">
      <c r="B1930" s="892"/>
      <c r="C1930" s="891"/>
      <c r="D1930" s="891"/>
      <c r="E1930" s="891"/>
      <c r="F1930" s="891"/>
      <c r="G1930" s="891"/>
      <c r="H1930" s="891" t="s">
        <v>1635</v>
      </c>
      <c r="I1930" s="890" t="s">
        <v>680</v>
      </c>
      <c r="J1930" s="889"/>
    </row>
    <row r="1931" spans="2:10" ht="23.1" customHeight="1">
      <c r="B1931" s="892"/>
      <c r="C1931" s="891"/>
      <c r="D1931" s="891"/>
      <c r="E1931" s="891"/>
      <c r="F1931" s="891"/>
      <c r="G1931" s="891"/>
      <c r="H1931" s="891" t="s">
        <v>1634</v>
      </c>
      <c r="I1931" s="890" t="s">
        <v>680</v>
      </c>
      <c r="J1931" s="889"/>
    </row>
    <row r="1932" spans="2:10" ht="23.1" customHeight="1">
      <c r="B1932" s="892"/>
      <c r="C1932" s="891"/>
      <c r="D1932" s="891"/>
      <c r="E1932" s="891"/>
      <c r="F1932" s="891" t="s">
        <v>1528</v>
      </c>
      <c r="G1932" s="891"/>
      <c r="H1932" s="891"/>
      <c r="I1932" s="890" t="s">
        <v>680</v>
      </c>
      <c r="J1932" s="889"/>
    </row>
    <row r="1933" spans="2:10" ht="23.1" customHeight="1">
      <c r="B1933" s="892"/>
      <c r="C1933" s="891"/>
      <c r="D1933" s="891"/>
      <c r="E1933" s="891" t="s">
        <v>1923</v>
      </c>
      <c r="F1933" s="891"/>
      <c r="G1933" s="891"/>
      <c r="H1933" s="891"/>
      <c r="I1933" s="890"/>
      <c r="J1933" s="889"/>
    </row>
    <row r="1934" spans="2:10" ht="23.1" customHeight="1">
      <c r="B1934" s="892"/>
      <c r="C1934" s="891"/>
      <c r="D1934" s="891"/>
      <c r="E1934" s="891"/>
      <c r="F1934" s="891" t="s">
        <v>670</v>
      </c>
      <c r="G1934" s="891"/>
      <c r="H1934" s="891"/>
      <c r="I1934" s="890" t="s">
        <v>1922</v>
      </c>
      <c r="J1934" s="889"/>
    </row>
    <row r="1935" spans="2:10" ht="23.1" customHeight="1">
      <c r="B1935" s="892"/>
      <c r="C1935" s="891"/>
      <c r="D1935" s="891"/>
      <c r="E1935" s="891"/>
      <c r="F1935" s="891" t="s">
        <v>1161</v>
      </c>
      <c r="G1935" s="891"/>
      <c r="H1935" s="891"/>
      <c r="I1935" s="890" t="s">
        <v>665</v>
      </c>
      <c r="J1935" s="889"/>
    </row>
    <row r="1936" spans="2:10" ht="26.1" customHeight="1">
      <c r="B1936" s="892"/>
      <c r="C1936" s="891"/>
      <c r="D1936" s="891"/>
      <c r="E1936" s="891"/>
      <c r="F1936" s="891" t="s">
        <v>1921</v>
      </c>
      <c r="G1936" s="891"/>
      <c r="H1936" s="891"/>
      <c r="I1936" s="890" t="s">
        <v>5160</v>
      </c>
      <c r="J1936" s="889"/>
    </row>
    <row r="1937" spans="2:10" ht="23.1" customHeight="1">
      <c r="B1937" s="892"/>
      <c r="C1937" s="891"/>
      <c r="D1937" s="891"/>
      <c r="E1937" s="891"/>
      <c r="F1937" s="891" t="s">
        <v>1528</v>
      </c>
      <c r="G1937" s="891"/>
      <c r="H1937" s="891"/>
      <c r="I1937" s="890" t="s">
        <v>680</v>
      </c>
      <c r="J1937" s="889"/>
    </row>
    <row r="1938" spans="2:10" ht="23.1" customHeight="1">
      <c r="B1938" s="892"/>
      <c r="C1938" s="891"/>
      <c r="D1938" s="891"/>
      <c r="E1938" s="891"/>
      <c r="F1938" s="891" t="s">
        <v>1128</v>
      </c>
      <c r="G1938" s="891"/>
      <c r="H1938" s="891"/>
      <c r="I1938" s="890"/>
      <c r="J1938" s="889"/>
    </row>
    <row r="1939" spans="2:10" ht="23.1" customHeight="1">
      <c r="B1939" s="892"/>
      <c r="C1939" s="891"/>
      <c r="D1939" s="891"/>
      <c r="E1939" s="891"/>
      <c r="F1939" s="891"/>
      <c r="G1939" s="891"/>
      <c r="H1939" s="891"/>
      <c r="I1939" s="890" t="s">
        <v>1920</v>
      </c>
      <c r="J1939" s="889"/>
    </row>
    <row r="1940" spans="2:10" ht="23.1" customHeight="1">
      <c r="B1940" s="892"/>
      <c r="C1940" s="891"/>
      <c r="D1940" s="891"/>
      <c r="E1940" s="891" t="s">
        <v>1919</v>
      </c>
      <c r="F1940" s="891"/>
      <c r="G1940" s="891"/>
      <c r="H1940" s="891"/>
      <c r="I1940" s="890"/>
      <c r="J1940" s="889"/>
    </row>
    <row r="1941" spans="2:10" ht="23.1" customHeight="1">
      <c r="B1941" s="892"/>
      <c r="C1941" s="891"/>
      <c r="D1941" s="891"/>
      <c r="E1941" s="891"/>
      <c r="F1941" s="891" t="s">
        <v>670</v>
      </c>
      <c r="G1941" s="891"/>
      <c r="H1941" s="891"/>
      <c r="I1941" s="890" t="s">
        <v>680</v>
      </c>
      <c r="J1941" s="889"/>
    </row>
    <row r="1942" spans="2:10" ht="23.1" customHeight="1">
      <c r="B1942" s="892"/>
      <c r="C1942" s="891"/>
      <c r="D1942" s="891"/>
      <c r="E1942" s="891"/>
      <c r="F1942" s="891" t="s">
        <v>1161</v>
      </c>
      <c r="G1942" s="891"/>
      <c r="H1942" s="891"/>
      <c r="I1942" s="890" t="s">
        <v>665</v>
      </c>
      <c r="J1942" s="889"/>
    </row>
    <row r="1943" spans="2:10" ht="23.1" customHeight="1">
      <c r="B1943" s="892"/>
      <c r="C1943" s="891"/>
      <c r="D1943" s="891"/>
      <c r="E1943" s="891"/>
      <c r="F1943" s="891" t="s">
        <v>1531</v>
      </c>
      <c r="G1943" s="891"/>
      <c r="H1943" s="891"/>
      <c r="I1943" s="890"/>
      <c r="J1943" s="889"/>
    </row>
    <row r="1944" spans="2:10" ht="26.1" customHeight="1">
      <c r="B1944" s="892"/>
      <c r="C1944" s="891"/>
      <c r="D1944" s="891"/>
      <c r="E1944" s="891"/>
      <c r="F1944" s="891"/>
      <c r="G1944" s="891" t="s">
        <v>1918</v>
      </c>
      <c r="H1944" s="891"/>
      <c r="I1944" s="890" t="s">
        <v>5171</v>
      </c>
      <c r="J1944" s="889"/>
    </row>
    <row r="1945" spans="2:10" ht="23.1" customHeight="1">
      <c r="B1945" s="892"/>
      <c r="C1945" s="891"/>
      <c r="D1945" s="891"/>
      <c r="E1945" s="891"/>
      <c r="F1945" s="891"/>
      <c r="G1945" s="891" t="s">
        <v>1637</v>
      </c>
      <c r="H1945" s="891"/>
      <c r="I1945" s="890" t="s">
        <v>965</v>
      </c>
      <c r="J1945" s="889"/>
    </row>
    <row r="1946" spans="2:10" ht="23.1" customHeight="1">
      <c r="B1946" s="892"/>
      <c r="C1946" s="891"/>
      <c r="D1946" s="891"/>
      <c r="E1946" s="891"/>
      <c r="F1946" s="891"/>
      <c r="G1946" s="891" t="s">
        <v>1917</v>
      </c>
      <c r="H1946" s="891"/>
      <c r="I1946" s="890" t="s">
        <v>962</v>
      </c>
      <c r="J1946" s="889"/>
    </row>
    <row r="1947" spans="2:10" ht="23.1" customHeight="1">
      <c r="B1947" s="892"/>
      <c r="C1947" s="891"/>
      <c r="D1947" s="891"/>
      <c r="E1947" s="891"/>
      <c r="F1947" s="891"/>
      <c r="G1947" s="891" t="s">
        <v>1916</v>
      </c>
      <c r="H1947" s="891"/>
      <c r="I1947" s="890" t="s">
        <v>1478</v>
      </c>
      <c r="J1947" s="889"/>
    </row>
    <row r="1948" spans="2:10" ht="23.1" customHeight="1">
      <c r="B1948" s="896"/>
      <c r="C1948" s="895"/>
      <c r="D1948" s="895"/>
      <c r="E1948" s="895"/>
      <c r="F1948" s="895"/>
      <c r="G1948" s="895"/>
      <c r="H1948" s="895"/>
      <c r="I1948" s="894"/>
      <c r="J1948" s="893"/>
    </row>
    <row r="1949" spans="2:10" ht="23.1" customHeight="1">
      <c r="B1949" s="1158"/>
      <c r="C1949" s="1171" t="s">
        <v>1915</v>
      </c>
      <c r="D1949" s="1139"/>
      <c r="E1949" s="1139"/>
      <c r="F1949" s="1139"/>
      <c r="G1949" s="1139"/>
      <c r="H1949" s="1139"/>
      <c r="I1949" s="1172"/>
      <c r="J1949" s="1160"/>
    </row>
    <row r="1950" spans="2:10" ht="23.1" customHeight="1">
      <c r="B1950" s="892"/>
      <c r="C1950" s="891"/>
      <c r="D1950" s="891" t="s">
        <v>1914</v>
      </c>
      <c r="E1950" s="891"/>
      <c r="F1950" s="891"/>
      <c r="G1950" s="891"/>
      <c r="H1950" s="891"/>
      <c r="I1950" s="890"/>
      <c r="J1950" s="889"/>
    </row>
    <row r="1951" spans="2:10" ht="23.1" customHeight="1">
      <c r="B1951" s="892"/>
      <c r="C1951" s="891"/>
      <c r="D1951" s="891"/>
      <c r="E1951" s="891" t="s">
        <v>1913</v>
      </c>
      <c r="F1951" s="891"/>
      <c r="G1951" s="891"/>
      <c r="H1951" s="891"/>
      <c r="I1951" s="890"/>
      <c r="J1951" s="889"/>
    </row>
    <row r="1952" spans="2:10" ht="23.1" customHeight="1">
      <c r="B1952" s="892"/>
      <c r="C1952" s="891"/>
      <c r="D1952" s="891"/>
      <c r="E1952" s="891"/>
      <c r="F1952" s="891" t="s">
        <v>670</v>
      </c>
      <c r="G1952" s="891"/>
      <c r="H1952" s="891"/>
      <c r="I1952" s="890" t="s">
        <v>1912</v>
      </c>
      <c r="J1952" s="889"/>
    </row>
    <row r="1953" spans="2:10" ht="23.1" customHeight="1">
      <c r="B1953" s="892"/>
      <c r="C1953" s="891"/>
      <c r="D1953" s="891"/>
      <c r="E1953" s="891"/>
      <c r="F1953" s="891" t="s">
        <v>1161</v>
      </c>
      <c r="G1953" s="891"/>
      <c r="H1953" s="891"/>
      <c r="I1953" s="890" t="s">
        <v>5196</v>
      </c>
      <c r="J1953" s="889"/>
    </row>
    <row r="1954" spans="2:10" ht="23.1" customHeight="1">
      <c r="B1954" s="892"/>
      <c r="C1954" s="891"/>
      <c r="D1954" s="891"/>
      <c r="E1954" s="891"/>
      <c r="F1954" s="891" t="s">
        <v>1531</v>
      </c>
      <c r="G1954" s="891"/>
      <c r="H1954" s="891"/>
      <c r="I1954" s="890"/>
      <c r="J1954" s="889"/>
    </row>
    <row r="1955" spans="2:10" ht="26.1" customHeight="1">
      <c r="B1955" s="892"/>
      <c r="C1955" s="891"/>
      <c r="D1955" s="891"/>
      <c r="E1955" s="891"/>
      <c r="F1955" s="891"/>
      <c r="G1955" s="891" t="s">
        <v>1911</v>
      </c>
      <c r="H1955" s="891"/>
      <c r="I1955" s="890" t="s">
        <v>5197</v>
      </c>
      <c r="J1955" s="889"/>
    </row>
    <row r="1956" spans="2:10" ht="23.1" customHeight="1">
      <c r="B1956" s="892"/>
      <c r="C1956" s="891"/>
      <c r="D1956" s="891"/>
      <c r="E1956" s="891"/>
      <c r="F1956" s="891"/>
      <c r="G1956" s="891" t="s">
        <v>1910</v>
      </c>
      <c r="H1956" s="891"/>
      <c r="I1956" s="890" t="s">
        <v>1909</v>
      </c>
      <c r="J1956" s="889"/>
    </row>
    <row r="1957" spans="2:10" ht="26.1" customHeight="1">
      <c r="B1957" s="892"/>
      <c r="C1957" s="891"/>
      <c r="D1957" s="891"/>
      <c r="E1957" s="891"/>
      <c r="F1957" s="891"/>
      <c r="G1957" s="891" t="s">
        <v>1908</v>
      </c>
      <c r="H1957" s="891"/>
      <c r="I1957" s="890" t="s">
        <v>5198</v>
      </c>
      <c r="J1957" s="889"/>
    </row>
    <row r="1958" spans="2:10" ht="38.1" customHeight="1">
      <c r="B1958" s="892"/>
      <c r="C1958" s="891"/>
      <c r="D1958" s="891"/>
      <c r="E1958" s="891"/>
      <c r="F1958" s="891"/>
      <c r="G1958" s="891" t="s">
        <v>1907</v>
      </c>
      <c r="H1958" s="891"/>
      <c r="I1958" s="890" t="s">
        <v>5199</v>
      </c>
      <c r="J1958" s="889"/>
    </row>
    <row r="1959" spans="2:10" ht="23.1" customHeight="1">
      <c r="B1959" s="892"/>
      <c r="C1959" s="891"/>
      <c r="D1959" s="891"/>
      <c r="E1959" s="891"/>
      <c r="F1959" s="891"/>
      <c r="G1959" s="891" t="s">
        <v>1906</v>
      </c>
      <c r="H1959" s="891"/>
      <c r="I1959" s="890" t="s">
        <v>1905</v>
      </c>
      <c r="J1959" s="889"/>
    </row>
    <row r="1960" spans="2:10" ht="23.1" customHeight="1">
      <c r="B1960" s="892"/>
      <c r="C1960" s="891"/>
      <c r="D1960" s="891"/>
      <c r="E1960" s="891"/>
      <c r="F1960" s="891"/>
      <c r="G1960" s="891" t="s">
        <v>1904</v>
      </c>
      <c r="H1960" s="891"/>
      <c r="I1960" s="890" t="s">
        <v>1903</v>
      </c>
      <c r="J1960" s="889"/>
    </row>
    <row r="1961" spans="2:10" ht="23.1" customHeight="1">
      <c r="B1961" s="892"/>
      <c r="C1961" s="891"/>
      <c r="D1961" s="891"/>
      <c r="E1961" s="891"/>
      <c r="F1961" s="891"/>
      <c r="G1961" s="891" t="s">
        <v>1902</v>
      </c>
      <c r="H1961" s="891"/>
      <c r="I1961" s="890" t="s">
        <v>3450</v>
      </c>
      <c r="J1961" s="889"/>
    </row>
    <row r="1962" spans="2:10" ht="26.1" customHeight="1">
      <c r="B1962" s="892"/>
      <c r="C1962" s="891"/>
      <c r="D1962" s="891"/>
      <c r="E1962" s="891"/>
      <c r="F1962" s="891"/>
      <c r="G1962" s="891" t="s">
        <v>1901</v>
      </c>
      <c r="H1962" s="891"/>
      <c r="I1962" s="890" t="s">
        <v>5169</v>
      </c>
      <c r="J1962" s="889"/>
    </row>
    <row r="1963" spans="2:10" ht="23.1" customHeight="1">
      <c r="B1963" s="892"/>
      <c r="C1963" s="891"/>
      <c r="D1963" s="891"/>
      <c r="E1963" s="891"/>
      <c r="F1963" s="891"/>
      <c r="G1963" s="891" t="s">
        <v>1900</v>
      </c>
      <c r="H1963" s="891"/>
      <c r="I1963" s="890" t="s">
        <v>1899</v>
      </c>
      <c r="J1963" s="889"/>
    </row>
    <row r="1964" spans="2:10" ht="23.1" customHeight="1">
      <c r="B1964" s="892"/>
      <c r="C1964" s="891"/>
      <c r="D1964" s="891"/>
      <c r="E1964" s="891"/>
      <c r="F1964" s="891"/>
      <c r="G1964" s="891" t="s">
        <v>1898</v>
      </c>
      <c r="H1964" s="891"/>
      <c r="I1964" s="890"/>
      <c r="J1964" s="889"/>
    </row>
    <row r="1965" spans="2:10" ht="23.1" customHeight="1">
      <c r="B1965" s="892"/>
      <c r="C1965" s="891"/>
      <c r="D1965" s="891"/>
      <c r="E1965" s="891"/>
      <c r="F1965" s="891"/>
      <c r="G1965" s="891"/>
      <c r="H1965" s="891" t="s">
        <v>1897</v>
      </c>
      <c r="I1965" s="890" t="s">
        <v>5200</v>
      </c>
      <c r="J1965" s="889"/>
    </row>
    <row r="1966" spans="2:10" ht="23.1" customHeight="1">
      <c r="B1966" s="892"/>
      <c r="C1966" s="891"/>
      <c r="D1966" s="891"/>
      <c r="E1966" s="891"/>
      <c r="F1966" s="891"/>
      <c r="G1966" s="891"/>
      <c r="H1966" s="891"/>
      <c r="I1966" s="890" t="s">
        <v>5201</v>
      </c>
      <c r="J1966" s="889"/>
    </row>
    <row r="1967" spans="2:10" ht="23.1" customHeight="1">
      <c r="B1967" s="892"/>
      <c r="C1967" s="891"/>
      <c r="D1967" s="891"/>
      <c r="E1967" s="891"/>
      <c r="F1967" s="891"/>
      <c r="G1967" s="891"/>
      <c r="H1967" s="891" t="s">
        <v>1896</v>
      </c>
      <c r="I1967" s="912" t="s">
        <v>5202</v>
      </c>
      <c r="J1967" s="889"/>
    </row>
    <row r="1968" spans="2:10" ht="23.1" customHeight="1">
      <c r="B1968" s="892"/>
      <c r="C1968" s="891"/>
      <c r="D1968" s="891"/>
      <c r="E1968" s="891"/>
      <c r="F1968" s="891"/>
      <c r="G1968" s="891"/>
      <c r="H1968" s="891"/>
      <c r="I1968" s="912" t="s">
        <v>5203</v>
      </c>
      <c r="J1968" s="889"/>
    </row>
    <row r="1969" spans="2:10" ht="23.1" customHeight="1">
      <c r="B1969" s="892"/>
      <c r="C1969" s="891"/>
      <c r="D1969" s="891"/>
      <c r="E1969" s="891"/>
      <c r="F1969" s="891" t="s">
        <v>1528</v>
      </c>
      <c r="G1969" s="891"/>
      <c r="H1969" s="891"/>
      <c r="I1969" s="912"/>
      <c r="J1969" s="889"/>
    </row>
    <row r="1970" spans="2:10" ht="23.1" customHeight="1">
      <c r="B1970" s="892"/>
      <c r="C1970" s="891"/>
      <c r="D1970" s="891"/>
      <c r="E1970" s="891"/>
      <c r="F1970" s="891"/>
      <c r="G1970" s="891" t="s">
        <v>1895</v>
      </c>
      <c r="H1970" s="891"/>
      <c r="I1970" s="912" t="s">
        <v>673</v>
      </c>
      <c r="J1970" s="889"/>
    </row>
    <row r="1971" spans="2:10" ht="23.1" customHeight="1">
      <c r="B1971" s="892"/>
      <c r="C1971" s="891"/>
      <c r="D1971" s="891"/>
      <c r="E1971" s="891"/>
      <c r="F1971" s="891"/>
      <c r="G1971" s="891" t="s">
        <v>1894</v>
      </c>
      <c r="H1971" s="891"/>
      <c r="I1971" s="912" t="s">
        <v>673</v>
      </c>
      <c r="J1971" s="889"/>
    </row>
    <row r="1972" spans="2:10" ht="23.1" customHeight="1">
      <c r="B1972" s="892"/>
      <c r="C1972" s="891"/>
      <c r="D1972" s="891"/>
      <c r="E1972" s="891"/>
      <c r="F1972" s="891"/>
      <c r="G1972" s="891" t="s">
        <v>1893</v>
      </c>
      <c r="H1972" s="891"/>
      <c r="I1972" s="912" t="s">
        <v>673</v>
      </c>
      <c r="J1972" s="889"/>
    </row>
    <row r="1973" spans="2:10" ht="23.1" customHeight="1">
      <c r="B1973" s="892"/>
      <c r="C1973" s="891"/>
      <c r="D1973" s="891"/>
      <c r="E1973" s="891"/>
      <c r="F1973" s="891" t="s">
        <v>1128</v>
      </c>
      <c r="G1973" s="891"/>
      <c r="H1973" s="891"/>
      <c r="I1973" s="912"/>
      <c r="J1973" s="889"/>
    </row>
    <row r="1974" spans="2:10" ht="45.95" customHeight="1">
      <c r="B1974" s="892"/>
      <c r="C1974" s="891"/>
      <c r="D1974" s="891"/>
      <c r="E1974" s="891"/>
      <c r="F1974" s="891"/>
      <c r="G1974" s="891"/>
      <c r="H1974" s="891"/>
      <c r="I1974" s="912" t="s">
        <v>3451</v>
      </c>
      <c r="J1974" s="889"/>
    </row>
    <row r="1975" spans="2:10" ht="45.95" customHeight="1">
      <c r="B1975" s="892"/>
      <c r="C1975" s="891"/>
      <c r="D1975" s="891"/>
      <c r="E1975" s="891"/>
      <c r="F1975" s="891"/>
      <c r="G1975" s="891"/>
      <c r="H1975" s="891"/>
      <c r="I1975" s="890" t="s">
        <v>3452</v>
      </c>
      <c r="J1975" s="889"/>
    </row>
    <row r="1976" spans="2:10" ht="102" customHeight="1">
      <c r="B1976" s="892"/>
      <c r="C1976" s="891"/>
      <c r="D1976" s="891"/>
      <c r="E1976" s="891"/>
      <c r="F1976" s="891"/>
      <c r="G1976" s="891"/>
      <c r="H1976" s="891"/>
      <c r="I1976" s="890" t="s">
        <v>5204</v>
      </c>
      <c r="J1976" s="889"/>
    </row>
    <row r="1977" spans="2:10" ht="45.95" customHeight="1">
      <c r="B1977" s="892"/>
      <c r="C1977" s="891"/>
      <c r="D1977" s="891"/>
      <c r="E1977" s="891"/>
      <c r="F1977" s="891"/>
      <c r="G1977" s="891"/>
      <c r="H1977" s="891"/>
      <c r="I1977" s="890" t="s">
        <v>3453</v>
      </c>
      <c r="J1977" s="889"/>
    </row>
    <row r="1978" spans="2:10" ht="33.950000000000003" customHeight="1">
      <c r="B1978" s="892"/>
      <c r="C1978" s="891"/>
      <c r="D1978" s="891"/>
      <c r="E1978" s="891"/>
      <c r="F1978" s="891"/>
      <c r="G1978" s="891"/>
      <c r="H1978" s="891"/>
      <c r="I1978" s="890" t="s">
        <v>5205</v>
      </c>
      <c r="J1978" s="889"/>
    </row>
    <row r="1979" spans="2:10" ht="23.1" customHeight="1">
      <c r="B1979" s="892"/>
      <c r="C1979" s="891"/>
      <c r="D1979" s="891"/>
      <c r="E1979" s="891"/>
      <c r="F1979" s="891"/>
      <c r="G1979" s="891"/>
      <c r="H1979" s="891"/>
      <c r="I1979" s="890" t="s">
        <v>5206</v>
      </c>
      <c r="J1979" s="889"/>
    </row>
    <row r="1980" spans="2:10" ht="45.95" customHeight="1">
      <c r="B1980" s="892"/>
      <c r="C1980" s="891"/>
      <c r="D1980" s="891"/>
      <c r="E1980" s="891"/>
      <c r="F1980" s="891"/>
      <c r="G1980" s="891"/>
      <c r="H1980" s="891"/>
      <c r="I1980" s="890" t="s">
        <v>5207</v>
      </c>
      <c r="J1980" s="889"/>
    </row>
    <row r="1981" spans="2:10" ht="33.950000000000003" customHeight="1">
      <c r="B1981" s="892"/>
      <c r="C1981" s="891"/>
      <c r="D1981" s="891"/>
      <c r="E1981" s="891"/>
      <c r="F1981" s="891"/>
      <c r="G1981" s="891"/>
      <c r="H1981" s="891"/>
      <c r="I1981" s="890" t="s">
        <v>5208</v>
      </c>
      <c r="J1981" s="889"/>
    </row>
    <row r="1982" spans="2:10" ht="45.95" customHeight="1">
      <c r="B1982" s="892"/>
      <c r="C1982" s="891"/>
      <c r="D1982" s="891"/>
      <c r="E1982" s="891"/>
      <c r="F1982" s="891"/>
      <c r="G1982" s="891"/>
      <c r="H1982" s="891"/>
      <c r="I1982" s="912" t="s">
        <v>5209</v>
      </c>
      <c r="J1982" s="889"/>
    </row>
    <row r="1983" spans="2:10" ht="33.950000000000003" customHeight="1">
      <c r="B1983" s="896"/>
      <c r="C1983" s="895"/>
      <c r="D1983" s="895"/>
      <c r="E1983" s="895"/>
      <c r="F1983" s="895"/>
      <c r="G1983" s="895"/>
      <c r="H1983" s="895"/>
      <c r="I1983" s="908" t="s">
        <v>5210</v>
      </c>
      <c r="J1983" s="893"/>
    </row>
    <row r="1984" spans="2:10" ht="23.1" customHeight="1">
      <c r="B1984" s="903"/>
      <c r="C1984" s="902"/>
      <c r="D1984" s="902" t="s">
        <v>1892</v>
      </c>
      <c r="E1984" s="902"/>
      <c r="F1984" s="902"/>
      <c r="G1984" s="902"/>
      <c r="H1984" s="902"/>
      <c r="I1984" s="1174"/>
      <c r="J1984" s="900"/>
    </row>
    <row r="1985" spans="2:10" ht="23.1" customHeight="1">
      <c r="B1985" s="892"/>
      <c r="C1985" s="891"/>
      <c r="D1985" s="891"/>
      <c r="E1985" s="891" t="s">
        <v>972</v>
      </c>
      <c r="F1985" s="891"/>
      <c r="G1985" s="891"/>
      <c r="H1985" s="891"/>
      <c r="I1985" s="912" t="s">
        <v>1891</v>
      </c>
      <c r="J1985" s="889"/>
    </row>
    <row r="1986" spans="2:10" ht="23.1" customHeight="1">
      <c r="B1986" s="892"/>
      <c r="C1986" s="891"/>
      <c r="D1986" s="891"/>
      <c r="E1986" s="891" t="s">
        <v>970</v>
      </c>
      <c r="F1986" s="891"/>
      <c r="G1986" s="891"/>
      <c r="H1986" s="891"/>
      <c r="I1986" s="912" t="s">
        <v>1884</v>
      </c>
      <c r="J1986" s="889"/>
    </row>
    <row r="1987" spans="2:10" ht="23.1" customHeight="1">
      <c r="B1987" s="892"/>
      <c r="C1987" s="891"/>
      <c r="D1987" s="891"/>
      <c r="E1987" s="891" t="s">
        <v>1883</v>
      </c>
      <c r="F1987" s="891"/>
      <c r="G1987" s="891"/>
      <c r="H1987" s="891"/>
      <c r="I1987" s="912"/>
      <c r="J1987" s="889"/>
    </row>
    <row r="1988" spans="2:10" ht="26.1" customHeight="1">
      <c r="B1988" s="892"/>
      <c r="C1988" s="891"/>
      <c r="D1988" s="891"/>
      <c r="E1988" s="891"/>
      <c r="F1988" s="891" t="s">
        <v>1882</v>
      </c>
      <c r="G1988" s="891"/>
      <c r="H1988" s="891"/>
      <c r="I1988" s="912" t="s">
        <v>5211</v>
      </c>
      <c r="J1988" s="889"/>
    </row>
    <row r="1989" spans="2:10" ht="23.1" customHeight="1">
      <c r="B1989" s="892"/>
      <c r="C1989" s="891"/>
      <c r="D1989" s="891"/>
      <c r="E1989" s="891"/>
      <c r="F1989" s="891" t="s">
        <v>1881</v>
      </c>
      <c r="G1989" s="891"/>
      <c r="H1989" s="891"/>
      <c r="I1989" s="912"/>
      <c r="J1989" s="889"/>
    </row>
    <row r="1990" spans="2:10" ht="23.1" customHeight="1">
      <c r="B1990" s="892"/>
      <c r="C1990" s="891"/>
      <c r="D1990" s="891"/>
      <c r="E1990" s="891"/>
      <c r="F1990" s="891"/>
      <c r="G1990" s="891" t="s">
        <v>1873</v>
      </c>
      <c r="H1990" s="891"/>
      <c r="I1990" s="912" t="s">
        <v>1657</v>
      </c>
      <c r="J1990" s="889"/>
    </row>
    <row r="1991" spans="2:10" ht="23.1" customHeight="1">
      <c r="B1991" s="892"/>
      <c r="C1991" s="891"/>
      <c r="D1991" s="891"/>
      <c r="E1991" s="891"/>
      <c r="F1991" s="891"/>
      <c r="G1991" s="891" t="s">
        <v>1871</v>
      </c>
      <c r="H1991" s="891"/>
      <c r="I1991" s="890" t="s">
        <v>1657</v>
      </c>
      <c r="J1991" s="889"/>
    </row>
    <row r="1992" spans="2:10" ht="24.95" customHeight="1">
      <c r="B1992" s="892"/>
      <c r="C1992" s="891"/>
      <c r="D1992" s="891"/>
      <c r="E1992" s="891"/>
      <c r="F1992" s="891" t="s">
        <v>5212</v>
      </c>
      <c r="G1992" s="891"/>
      <c r="H1992" s="891"/>
      <c r="I1992" s="890"/>
      <c r="J1992" s="889"/>
    </row>
    <row r="1993" spans="2:10" ht="23.1" customHeight="1">
      <c r="B1993" s="892"/>
      <c r="C1993" s="891"/>
      <c r="D1993" s="891"/>
      <c r="E1993" s="891"/>
      <c r="F1993" s="891"/>
      <c r="G1993" s="891" t="s">
        <v>1873</v>
      </c>
      <c r="H1993" s="891"/>
      <c r="I1993" s="890" t="s">
        <v>1872</v>
      </c>
      <c r="J1993" s="889"/>
    </row>
    <row r="1994" spans="2:10" ht="23.1" customHeight="1">
      <c r="B1994" s="892"/>
      <c r="C1994" s="891"/>
      <c r="D1994" s="891"/>
      <c r="E1994" s="891"/>
      <c r="F1994" s="891"/>
      <c r="G1994" s="891"/>
      <c r="H1994" s="891"/>
      <c r="I1994" s="890" t="s">
        <v>1890</v>
      </c>
      <c r="J1994" s="889"/>
    </row>
    <row r="1995" spans="2:10" ht="23.1" customHeight="1">
      <c r="B1995" s="892"/>
      <c r="C1995" s="891"/>
      <c r="D1995" s="891"/>
      <c r="E1995" s="891"/>
      <c r="F1995" s="891"/>
      <c r="G1995" s="891" t="s">
        <v>1871</v>
      </c>
      <c r="H1995" s="891"/>
      <c r="I1995" s="890" t="s">
        <v>1889</v>
      </c>
      <c r="J1995" s="889"/>
    </row>
    <row r="1996" spans="2:10" ht="24.95" customHeight="1">
      <c r="B1996" s="892"/>
      <c r="C1996" s="891"/>
      <c r="D1996" s="891"/>
      <c r="E1996" s="891"/>
      <c r="F1996" s="891" t="s">
        <v>5213</v>
      </c>
      <c r="G1996" s="891"/>
      <c r="H1996" s="891"/>
      <c r="I1996" s="890"/>
      <c r="J1996" s="889"/>
    </row>
    <row r="1997" spans="2:10" ht="23.1" customHeight="1">
      <c r="B1997" s="892"/>
      <c r="C1997" s="891"/>
      <c r="D1997" s="891"/>
      <c r="E1997" s="891"/>
      <c r="F1997" s="891"/>
      <c r="G1997" s="891" t="s">
        <v>1873</v>
      </c>
      <c r="H1997" s="891"/>
      <c r="I1997" s="890" t="s">
        <v>1872</v>
      </c>
      <c r="J1997" s="889"/>
    </row>
    <row r="1998" spans="2:10" ht="23.1" customHeight="1">
      <c r="B1998" s="892"/>
      <c r="C1998" s="891"/>
      <c r="D1998" s="891"/>
      <c r="E1998" s="891"/>
      <c r="F1998" s="891"/>
      <c r="G1998" s="891"/>
      <c r="H1998" s="891"/>
      <c r="I1998" s="890" t="s">
        <v>1890</v>
      </c>
      <c r="J1998" s="889"/>
    </row>
    <row r="1999" spans="2:10" ht="23.1" customHeight="1">
      <c r="B1999" s="892"/>
      <c r="C1999" s="891"/>
      <c r="D1999" s="891"/>
      <c r="E1999" s="891"/>
      <c r="F1999" s="891"/>
      <c r="G1999" s="891" t="s">
        <v>1871</v>
      </c>
      <c r="H1999" s="891"/>
      <c r="I1999" s="890" t="s">
        <v>1889</v>
      </c>
      <c r="J1999" s="889"/>
    </row>
    <row r="2000" spans="2:10" ht="23.1" customHeight="1">
      <c r="B2000" s="892"/>
      <c r="C2000" s="891"/>
      <c r="D2000" s="891"/>
      <c r="E2000" s="891"/>
      <c r="F2000" s="891" t="s">
        <v>1888</v>
      </c>
      <c r="G2000" s="891"/>
      <c r="H2000" s="891"/>
      <c r="I2000" s="890" t="s">
        <v>1887</v>
      </c>
      <c r="J2000" s="889"/>
    </row>
    <row r="2001" spans="2:10" ht="45.95" customHeight="1">
      <c r="B2001" s="892"/>
      <c r="C2001" s="891"/>
      <c r="D2001" s="891"/>
      <c r="E2001" s="891" t="s">
        <v>959</v>
      </c>
      <c r="F2001" s="891"/>
      <c r="G2001" s="891"/>
      <c r="H2001" s="891"/>
      <c r="I2001" s="890" t="s">
        <v>3454</v>
      </c>
      <c r="J2001" s="889"/>
    </row>
    <row r="2002" spans="2:10" ht="23.1" customHeight="1">
      <c r="B2002" s="892"/>
      <c r="C2002" s="891"/>
      <c r="D2002" s="891"/>
      <c r="E2002" s="891" t="s">
        <v>957</v>
      </c>
      <c r="F2002" s="891"/>
      <c r="G2002" s="891"/>
      <c r="H2002" s="891"/>
      <c r="I2002" s="890"/>
      <c r="J2002" s="889"/>
    </row>
    <row r="2003" spans="2:10" ht="33.950000000000003" customHeight="1">
      <c r="B2003" s="892"/>
      <c r="C2003" s="891"/>
      <c r="D2003" s="891"/>
      <c r="E2003" s="891"/>
      <c r="F2003" s="891"/>
      <c r="G2003" s="891"/>
      <c r="H2003" s="891"/>
      <c r="I2003" s="890" t="s">
        <v>3455</v>
      </c>
      <c r="J2003" s="889"/>
    </row>
    <row r="2004" spans="2:10" ht="33.950000000000003" customHeight="1">
      <c r="B2004" s="892"/>
      <c r="C2004" s="891"/>
      <c r="D2004" s="891"/>
      <c r="E2004" s="891"/>
      <c r="F2004" s="891"/>
      <c r="G2004" s="891"/>
      <c r="H2004" s="891"/>
      <c r="I2004" s="890" t="s">
        <v>1886</v>
      </c>
      <c r="J2004" s="889"/>
    </row>
    <row r="2005" spans="2:10" ht="45.95" customHeight="1">
      <c r="B2005" s="892"/>
      <c r="C2005" s="891"/>
      <c r="D2005" s="891"/>
      <c r="E2005" s="891"/>
      <c r="F2005" s="891"/>
      <c r="G2005" s="891"/>
      <c r="H2005" s="891"/>
      <c r="I2005" s="890" t="s">
        <v>5800</v>
      </c>
      <c r="J2005" s="889"/>
    </row>
    <row r="2006" spans="2:10" ht="33.950000000000003" customHeight="1">
      <c r="B2006" s="892"/>
      <c r="C2006" s="891"/>
      <c r="D2006" s="891"/>
      <c r="E2006" s="891"/>
      <c r="F2006" s="891"/>
      <c r="G2006" s="891"/>
      <c r="H2006" s="891"/>
      <c r="I2006" s="890" t="s">
        <v>1877</v>
      </c>
      <c r="J2006" s="889"/>
    </row>
    <row r="2007" spans="2:10" ht="45.95" customHeight="1">
      <c r="B2007" s="892"/>
      <c r="C2007" s="891"/>
      <c r="D2007" s="891"/>
      <c r="E2007" s="891"/>
      <c r="F2007" s="891"/>
      <c r="G2007" s="891"/>
      <c r="H2007" s="891"/>
      <c r="I2007" s="890" t="s">
        <v>1876</v>
      </c>
      <c r="J2007" s="889"/>
    </row>
    <row r="2008" spans="2:10" ht="33.950000000000003" customHeight="1">
      <c r="B2008" s="896"/>
      <c r="C2008" s="895"/>
      <c r="D2008" s="895"/>
      <c r="E2008" s="895"/>
      <c r="F2008" s="895"/>
      <c r="G2008" s="895"/>
      <c r="H2008" s="895"/>
      <c r="I2008" s="894" t="s">
        <v>3456</v>
      </c>
      <c r="J2008" s="893"/>
    </row>
    <row r="2009" spans="2:10" ht="23.1" customHeight="1">
      <c r="B2009" s="903"/>
      <c r="C2009" s="902"/>
      <c r="D2009" s="902" t="s">
        <v>1885</v>
      </c>
      <c r="E2009" s="902"/>
      <c r="F2009" s="902"/>
      <c r="G2009" s="902"/>
      <c r="H2009" s="902"/>
      <c r="I2009" s="901"/>
      <c r="J2009" s="900"/>
    </row>
    <row r="2010" spans="2:10" ht="23.1" customHeight="1">
      <c r="B2010" s="892"/>
      <c r="C2010" s="891"/>
      <c r="D2010" s="891"/>
      <c r="E2010" s="891" t="s">
        <v>972</v>
      </c>
      <c r="F2010" s="891"/>
      <c r="G2010" s="891"/>
      <c r="H2010" s="891"/>
      <c r="I2010" s="890" t="s">
        <v>3457</v>
      </c>
      <c r="J2010" s="889"/>
    </row>
    <row r="2011" spans="2:10" ht="23.1" customHeight="1">
      <c r="B2011" s="892"/>
      <c r="C2011" s="891"/>
      <c r="D2011" s="891"/>
      <c r="E2011" s="891" t="s">
        <v>970</v>
      </c>
      <c r="F2011" s="891"/>
      <c r="G2011" s="891"/>
      <c r="H2011" s="891"/>
      <c r="I2011" s="890" t="s">
        <v>1884</v>
      </c>
      <c r="J2011" s="889"/>
    </row>
    <row r="2012" spans="2:10" ht="23.1" customHeight="1">
      <c r="B2012" s="892"/>
      <c r="C2012" s="891"/>
      <c r="D2012" s="891"/>
      <c r="E2012" s="891" t="s">
        <v>1883</v>
      </c>
      <c r="F2012" s="891"/>
      <c r="G2012" s="891"/>
      <c r="H2012" s="891"/>
      <c r="I2012" s="890"/>
      <c r="J2012" s="889"/>
    </row>
    <row r="2013" spans="2:10" ht="26.1" customHeight="1">
      <c r="B2013" s="892"/>
      <c r="C2013" s="891"/>
      <c r="D2013" s="891"/>
      <c r="E2013" s="891"/>
      <c r="F2013" s="891" t="s">
        <v>1882</v>
      </c>
      <c r="G2013" s="891"/>
      <c r="H2013" s="891"/>
      <c r="I2013" s="890" t="s">
        <v>5211</v>
      </c>
      <c r="J2013" s="889"/>
    </row>
    <row r="2014" spans="2:10" ht="23.1" customHeight="1">
      <c r="B2014" s="892"/>
      <c r="C2014" s="891"/>
      <c r="D2014" s="891"/>
      <c r="E2014" s="891"/>
      <c r="F2014" s="891" t="s">
        <v>1881</v>
      </c>
      <c r="G2014" s="891"/>
      <c r="H2014" s="891"/>
      <c r="I2014" s="890"/>
      <c r="J2014" s="889"/>
    </row>
    <row r="2015" spans="2:10" ht="23.1" customHeight="1">
      <c r="B2015" s="892"/>
      <c r="C2015" s="891"/>
      <c r="D2015" s="891"/>
      <c r="E2015" s="891"/>
      <c r="F2015" s="891"/>
      <c r="G2015" s="891" t="s">
        <v>1873</v>
      </c>
      <c r="H2015" s="891"/>
      <c r="I2015" s="890" t="s">
        <v>1657</v>
      </c>
      <c r="J2015" s="889"/>
    </row>
    <row r="2016" spans="2:10" ht="23.1" customHeight="1">
      <c r="B2016" s="892"/>
      <c r="C2016" s="891"/>
      <c r="D2016" s="891"/>
      <c r="E2016" s="891"/>
      <c r="F2016" s="891"/>
      <c r="G2016" s="891" t="s">
        <v>1871</v>
      </c>
      <c r="H2016" s="891"/>
      <c r="I2016" s="890" t="s">
        <v>1657</v>
      </c>
      <c r="J2016" s="889"/>
    </row>
    <row r="2017" spans="2:10" ht="24.95" customHeight="1">
      <c r="B2017" s="892"/>
      <c r="C2017" s="891"/>
      <c r="D2017" s="891"/>
      <c r="E2017" s="891"/>
      <c r="F2017" s="891" t="s">
        <v>5214</v>
      </c>
      <c r="G2017" s="891"/>
      <c r="H2017" s="891"/>
      <c r="I2017" s="890"/>
      <c r="J2017" s="889"/>
    </row>
    <row r="2018" spans="2:10" ht="26.1" customHeight="1">
      <c r="B2018" s="892"/>
      <c r="C2018" s="891"/>
      <c r="D2018" s="891"/>
      <c r="E2018" s="891"/>
      <c r="F2018" s="891"/>
      <c r="G2018" s="891" t="s">
        <v>1873</v>
      </c>
      <c r="H2018" s="891"/>
      <c r="I2018" s="890" t="s">
        <v>5215</v>
      </c>
      <c r="J2018" s="889"/>
    </row>
    <row r="2019" spans="2:10" ht="26.1" customHeight="1">
      <c r="B2019" s="892"/>
      <c r="C2019" s="891"/>
      <c r="D2019" s="891"/>
      <c r="E2019" s="891"/>
      <c r="F2019" s="891"/>
      <c r="G2019" s="891" t="s">
        <v>1871</v>
      </c>
      <c r="H2019" s="891"/>
      <c r="I2019" s="890" t="s">
        <v>5215</v>
      </c>
      <c r="J2019" s="889"/>
    </row>
    <row r="2020" spans="2:10" ht="23.1" customHeight="1">
      <c r="B2020" s="892"/>
      <c r="C2020" s="891"/>
      <c r="D2020" s="891"/>
      <c r="E2020" s="891"/>
      <c r="F2020" s="891" t="s">
        <v>1880</v>
      </c>
      <c r="G2020" s="891"/>
      <c r="H2020" s="891"/>
      <c r="I2020" s="890" t="s">
        <v>1879</v>
      </c>
      <c r="J2020" s="889"/>
    </row>
    <row r="2021" spans="2:10" ht="45.95" customHeight="1">
      <c r="B2021" s="892"/>
      <c r="C2021" s="891"/>
      <c r="D2021" s="891"/>
      <c r="E2021" s="891" t="s">
        <v>959</v>
      </c>
      <c r="F2021" s="891"/>
      <c r="G2021" s="891"/>
      <c r="H2021" s="891"/>
      <c r="I2021" s="890" t="s">
        <v>3458</v>
      </c>
      <c r="J2021" s="889"/>
    </row>
    <row r="2022" spans="2:10" ht="23.1" customHeight="1">
      <c r="B2022" s="892"/>
      <c r="C2022" s="891"/>
      <c r="D2022" s="891"/>
      <c r="E2022" s="891" t="s">
        <v>957</v>
      </c>
      <c r="F2022" s="891"/>
      <c r="G2022" s="891"/>
      <c r="H2022" s="891"/>
      <c r="I2022" s="890"/>
      <c r="J2022" s="889"/>
    </row>
    <row r="2023" spans="2:10" ht="33.950000000000003" customHeight="1">
      <c r="B2023" s="892"/>
      <c r="C2023" s="891"/>
      <c r="D2023" s="891"/>
      <c r="E2023" s="891"/>
      <c r="F2023" s="891"/>
      <c r="G2023" s="891"/>
      <c r="H2023" s="891"/>
      <c r="I2023" s="890" t="s">
        <v>3455</v>
      </c>
      <c r="J2023" s="889"/>
    </row>
    <row r="2024" spans="2:10" ht="33.950000000000003" customHeight="1">
      <c r="B2024" s="892"/>
      <c r="C2024" s="891"/>
      <c r="D2024" s="891"/>
      <c r="E2024" s="891"/>
      <c r="F2024" s="891"/>
      <c r="G2024" s="891"/>
      <c r="H2024" s="891"/>
      <c r="I2024" s="890" t="s">
        <v>1878</v>
      </c>
      <c r="J2024" s="889"/>
    </row>
    <row r="2025" spans="2:10" ht="45.95" customHeight="1">
      <c r="B2025" s="892"/>
      <c r="C2025" s="891"/>
      <c r="D2025" s="891"/>
      <c r="E2025" s="891"/>
      <c r="F2025" s="891"/>
      <c r="G2025" s="891"/>
      <c r="H2025" s="891"/>
      <c r="I2025" s="890" t="s">
        <v>5800</v>
      </c>
      <c r="J2025" s="889"/>
    </row>
    <row r="2026" spans="2:10" ht="33.950000000000003" customHeight="1">
      <c r="B2026" s="892"/>
      <c r="C2026" s="891"/>
      <c r="D2026" s="891"/>
      <c r="E2026" s="891"/>
      <c r="F2026" s="891"/>
      <c r="G2026" s="891"/>
      <c r="H2026" s="891"/>
      <c r="I2026" s="890" t="s">
        <v>1877</v>
      </c>
      <c r="J2026" s="889"/>
    </row>
    <row r="2027" spans="2:10" ht="45.95" customHeight="1">
      <c r="B2027" s="892"/>
      <c r="C2027" s="891"/>
      <c r="D2027" s="891"/>
      <c r="E2027" s="891"/>
      <c r="F2027" s="891"/>
      <c r="G2027" s="891"/>
      <c r="H2027" s="891"/>
      <c r="I2027" s="890" t="s">
        <v>1876</v>
      </c>
      <c r="J2027" s="889"/>
    </row>
    <row r="2028" spans="2:10" ht="33.950000000000003" customHeight="1">
      <c r="B2028" s="896"/>
      <c r="C2028" s="895"/>
      <c r="D2028" s="895"/>
      <c r="E2028" s="895"/>
      <c r="F2028" s="895"/>
      <c r="G2028" s="895"/>
      <c r="H2028" s="895"/>
      <c r="I2028" s="894" t="s">
        <v>1875</v>
      </c>
      <c r="J2028" s="893"/>
    </row>
    <row r="2029" spans="2:10" ht="23.1" customHeight="1">
      <c r="B2029" s="903"/>
      <c r="C2029" s="902"/>
      <c r="D2029" s="902" t="s">
        <v>1874</v>
      </c>
      <c r="E2029" s="902"/>
      <c r="F2029" s="902"/>
      <c r="G2029" s="902"/>
      <c r="H2029" s="902"/>
      <c r="I2029" s="901"/>
      <c r="J2029" s="900"/>
    </row>
    <row r="2030" spans="2:10" ht="23.1" customHeight="1">
      <c r="B2030" s="892"/>
      <c r="C2030" s="891"/>
      <c r="D2030" s="891"/>
      <c r="E2030" s="891" t="s">
        <v>972</v>
      </c>
      <c r="F2030" s="891"/>
      <c r="G2030" s="891"/>
      <c r="H2030" s="891"/>
      <c r="I2030" s="890" t="s">
        <v>680</v>
      </c>
      <c r="J2030" s="889"/>
    </row>
    <row r="2031" spans="2:10" ht="23.1" customHeight="1">
      <c r="B2031" s="892"/>
      <c r="C2031" s="891"/>
      <c r="D2031" s="891"/>
      <c r="E2031" s="891" t="s">
        <v>970</v>
      </c>
      <c r="F2031" s="891"/>
      <c r="G2031" s="891"/>
      <c r="H2031" s="891"/>
      <c r="I2031" s="890" t="s">
        <v>1780</v>
      </c>
      <c r="J2031" s="889"/>
    </row>
    <row r="2032" spans="2:10" ht="23.1" customHeight="1">
      <c r="B2032" s="892"/>
      <c r="C2032" s="891"/>
      <c r="D2032" s="891"/>
      <c r="E2032" s="891" t="s">
        <v>1413</v>
      </c>
      <c r="F2032" s="891"/>
      <c r="G2032" s="891"/>
      <c r="H2032" s="891"/>
      <c r="I2032" s="890"/>
      <c r="J2032" s="889"/>
    </row>
    <row r="2033" spans="2:10" ht="24.95" customHeight="1">
      <c r="B2033" s="892"/>
      <c r="C2033" s="891"/>
      <c r="D2033" s="891"/>
      <c r="E2033" s="891"/>
      <c r="F2033" s="891" t="s">
        <v>5216</v>
      </c>
      <c r="G2033" s="891"/>
      <c r="H2033" s="891"/>
      <c r="I2033" s="890"/>
      <c r="J2033" s="889"/>
    </row>
    <row r="2034" spans="2:10" ht="23.1" customHeight="1">
      <c r="B2034" s="892"/>
      <c r="C2034" s="891"/>
      <c r="D2034" s="891"/>
      <c r="E2034" s="891"/>
      <c r="F2034" s="891"/>
      <c r="G2034" s="891" t="s">
        <v>1873</v>
      </c>
      <c r="H2034" s="891"/>
      <c r="I2034" s="890" t="s">
        <v>1872</v>
      </c>
      <c r="J2034" s="889"/>
    </row>
    <row r="2035" spans="2:10" ht="23.1" customHeight="1">
      <c r="B2035" s="892"/>
      <c r="C2035" s="891"/>
      <c r="D2035" s="891"/>
      <c r="E2035" s="891"/>
      <c r="F2035" s="891"/>
      <c r="G2035" s="891" t="s">
        <v>1871</v>
      </c>
      <c r="H2035" s="891"/>
      <c r="I2035" s="890" t="s">
        <v>1870</v>
      </c>
      <c r="J2035" s="889"/>
    </row>
    <row r="2036" spans="2:10" ht="23.1" customHeight="1">
      <c r="B2036" s="892"/>
      <c r="C2036" s="891"/>
      <c r="D2036" s="891"/>
      <c r="E2036" s="891"/>
      <c r="F2036" s="891" t="s">
        <v>1869</v>
      </c>
      <c r="G2036" s="891"/>
      <c r="H2036" s="891"/>
      <c r="I2036" s="890" t="s">
        <v>1868</v>
      </c>
      <c r="J2036" s="889"/>
    </row>
    <row r="2037" spans="2:10" ht="23.1" customHeight="1">
      <c r="B2037" s="892"/>
      <c r="C2037" s="891"/>
      <c r="D2037" s="891"/>
      <c r="E2037" s="891"/>
      <c r="F2037" s="891" t="s">
        <v>1867</v>
      </c>
      <c r="G2037" s="891"/>
      <c r="H2037" s="891"/>
      <c r="I2037" s="890" t="s">
        <v>680</v>
      </c>
      <c r="J2037" s="889"/>
    </row>
    <row r="2038" spans="2:10" ht="23.1" customHeight="1">
      <c r="B2038" s="892"/>
      <c r="C2038" s="891"/>
      <c r="D2038" s="891"/>
      <c r="E2038" s="891" t="s">
        <v>959</v>
      </c>
      <c r="F2038" s="891"/>
      <c r="G2038" s="891"/>
      <c r="H2038" s="891"/>
      <c r="I2038" s="890"/>
      <c r="J2038" s="889"/>
    </row>
    <row r="2039" spans="2:10" ht="23.1" customHeight="1">
      <c r="B2039" s="892"/>
      <c r="C2039" s="891"/>
      <c r="D2039" s="891"/>
      <c r="E2039" s="891"/>
      <c r="F2039" s="891" t="s">
        <v>3459</v>
      </c>
      <c r="G2039" s="891"/>
      <c r="H2039" s="891"/>
      <c r="I2039" s="890"/>
      <c r="J2039" s="889"/>
    </row>
    <row r="2040" spans="2:10" ht="26.1" customHeight="1">
      <c r="B2040" s="892"/>
      <c r="C2040" s="891"/>
      <c r="D2040" s="891"/>
      <c r="E2040" s="891"/>
      <c r="F2040" s="891"/>
      <c r="G2040" s="891" t="s">
        <v>1136</v>
      </c>
      <c r="H2040" s="891"/>
      <c r="I2040" s="890" t="s">
        <v>5217</v>
      </c>
      <c r="J2040" s="889"/>
    </row>
    <row r="2041" spans="2:10" ht="23.1" customHeight="1">
      <c r="B2041" s="892"/>
      <c r="C2041" s="891"/>
      <c r="D2041" s="891"/>
      <c r="E2041" s="891"/>
      <c r="F2041" s="891"/>
      <c r="G2041" s="891"/>
      <c r="H2041" s="891"/>
      <c r="I2041" s="890" t="s">
        <v>5218</v>
      </c>
      <c r="J2041" s="889"/>
    </row>
    <row r="2042" spans="2:10" ht="23.1" customHeight="1">
      <c r="B2042" s="892"/>
      <c r="C2042" s="891"/>
      <c r="D2042" s="891"/>
      <c r="E2042" s="891"/>
      <c r="F2042" s="891" t="s">
        <v>1866</v>
      </c>
      <c r="G2042" s="891"/>
      <c r="H2042" s="891"/>
      <c r="I2042" s="890"/>
      <c r="J2042" s="889"/>
    </row>
    <row r="2043" spans="2:10" ht="23.1" customHeight="1">
      <c r="B2043" s="892"/>
      <c r="C2043" s="891"/>
      <c r="D2043" s="891"/>
      <c r="E2043" s="891"/>
      <c r="F2043" s="891"/>
      <c r="G2043" s="891" t="s">
        <v>1865</v>
      </c>
      <c r="H2043" s="891"/>
      <c r="I2043" s="890" t="s">
        <v>680</v>
      </c>
      <c r="J2043" s="889"/>
    </row>
    <row r="2044" spans="2:10" ht="23.1" customHeight="1">
      <c r="B2044" s="892"/>
      <c r="C2044" s="891"/>
      <c r="D2044" s="891"/>
      <c r="E2044" s="891" t="s">
        <v>957</v>
      </c>
      <c r="F2044" s="891"/>
      <c r="G2044" s="891"/>
      <c r="H2044" s="891"/>
      <c r="I2044" s="890"/>
      <c r="J2044" s="889"/>
    </row>
    <row r="2045" spans="2:10" ht="33.950000000000003" customHeight="1">
      <c r="B2045" s="892"/>
      <c r="C2045" s="891"/>
      <c r="D2045" s="891"/>
      <c r="E2045" s="891"/>
      <c r="F2045" s="891"/>
      <c r="G2045" s="891"/>
      <c r="H2045" s="891"/>
      <c r="I2045" s="890" t="s">
        <v>1864</v>
      </c>
      <c r="J2045" s="889"/>
    </row>
    <row r="2046" spans="2:10" ht="33.950000000000003" customHeight="1">
      <c r="B2046" s="892"/>
      <c r="C2046" s="891"/>
      <c r="D2046" s="891"/>
      <c r="E2046" s="891"/>
      <c r="F2046" s="891"/>
      <c r="G2046" s="891"/>
      <c r="H2046" s="891"/>
      <c r="I2046" s="890" t="s">
        <v>1863</v>
      </c>
      <c r="J2046" s="889"/>
    </row>
    <row r="2047" spans="2:10" ht="45.95" customHeight="1">
      <c r="B2047" s="892"/>
      <c r="C2047" s="891"/>
      <c r="D2047" s="891"/>
      <c r="E2047" s="891"/>
      <c r="F2047" s="891"/>
      <c r="G2047" s="891"/>
      <c r="H2047" s="891"/>
      <c r="I2047" s="890" t="s">
        <v>3460</v>
      </c>
      <c r="J2047" s="889"/>
    </row>
    <row r="2048" spans="2:10" ht="45.95" customHeight="1">
      <c r="B2048" s="892"/>
      <c r="C2048" s="891"/>
      <c r="D2048" s="891"/>
      <c r="E2048" s="891"/>
      <c r="F2048" s="891"/>
      <c r="G2048" s="891"/>
      <c r="H2048" s="891"/>
      <c r="I2048" s="890" t="s">
        <v>5801</v>
      </c>
      <c r="J2048" s="889"/>
    </row>
    <row r="2049" spans="2:10" ht="33.950000000000003" customHeight="1">
      <c r="B2049" s="892"/>
      <c r="C2049" s="891"/>
      <c r="D2049" s="891"/>
      <c r="E2049" s="891"/>
      <c r="F2049" s="891"/>
      <c r="G2049" s="891"/>
      <c r="H2049" s="891"/>
      <c r="I2049" s="890" t="s">
        <v>5219</v>
      </c>
      <c r="J2049" s="889"/>
    </row>
    <row r="2050" spans="2:10" ht="45.95" customHeight="1">
      <c r="B2050" s="896"/>
      <c r="C2050" s="895"/>
      <c r="D2050" s="895"/>
      <c r="E2050" s="895"/>
      <c r="F2050" s="895"/>
      <c r="G2050" s="895"/>
      <c r="H2050" s="895"/>
      <c r="I2050" s="894" t="s">
        <v>5220</v>
      </c>
      <c r="J2050" s="893"/>
    </row>
    <row r="2051" spans="2:10" ht="23.1" customHeight="1">
      <c r="B2051" s="903"/>
      <c r="C2051" s="902"/>
      <c r="D2051" s="902" t="s">
        <v>3461</v>
      </c>
      <c r="E2051" s="902"/>
      <c r="F2051" s="902"/>
      <c r="G2051" s="902"/>
      <c r="H2051" s="902"/>
      <c r="I2051" s="901"/>
      <c r="J2051" s="900"/>
    </row>
    <row r="2052" spans="2:10" ht="23.1" customHeight="1">
      <c r="B2052" s="892"/>
      <c r="C2052" s="891"/>
      <c r="D2052" s="891"/>
      <c r="E2052" s="891" t="s">
        <v>972</v>
      </c>
      <c r="F2052" s="891"/>
      <c r="G2052" s="891"/>
      <c r="H2052" s="891"/>
      <c r="I2052" s="890" t="s">
        <v>3462</v>
      </c>
      <c r="J2052" s="889"/>
    </row>
    <row r="2053" spans="2:10" ht="23.1" customHeight="1">
      <c r="B2053" s="892"/>
      <c r="C2053" s="891"/>
      <c r="D2053" s="891"/>
      <c r="E2053" s="891" t="s">
        <v>970</v>
      </c>
      <c r="F2053" s="891"/>
      <c r="G2053" s="891"/>
      <c r="H2053" s="891"/>
      <c r="I2053" s="890" t="s">
        <v>1780</v>
      </c>
      <c r="J2053" s="889"/>
    </row>
    <row r="2054" spans="2:10" ht="23.1" customHeight="1">
      <c r="B2054" s="892"/>
      <c r="C2054" s="891"/>
      <c r="D2054" s="891"/>
      <c r="E2054" s="891" t="s">
        <v>1883</v>
      </c>
      <c r="F2054" s="891"/>
      <c r="G2054" s="891"/>
      <c r="H2054" s="891"/>
      <c r="I2054" s="890"/>
      <c r="J2054" s="889"/>
    </row>
    <row r="2055" spans="2:10" ht="23.1" customHeight="1">
      <c r="B2055" s="892"/>
      <c r="C2055" s="891"/>
      <c r="D2055" s="891"/>
      <c r="E2055" s="891"/>
      <c r="F2055" s="891" t="s">
        <v>1956</v>
      </c>
      <c r="G2055" s="891"/>
      <c r="H2055" s="891"/>
      <c r="I2055" s="890"/>
      <c r="J2055" s="889"/>
    </row>
    <row r="2056" spans="2:10" ht="23.1" customHeight="1">
      <c r="B2056" s="892"/>
      <c r="C2056" s="891"/>
      <c r="D2056" s="891"/>
      <c r="E2056" s="891"/>
      <c r="F2056" s="891"/>
      <c r="G2056" s="891" t="s">
        <v>1419</v>
      </c>
      <c r="H2056" s="891"/>
      <c r="I2056" s="890" t="s">
        <v>680</v>
      </c>
      <c r="J2056" s="889"/>
    </row>
    <row r="2057" spans="2:10" ht="23.1" customHeight="1">
      <c r="B2057" s="892"/>
      <c r="C2057" s="891"/>
      <c r="D2057" s="891"/>
      <c r="E2057" s="891"/>
      <c r="F2057" s="891"/>
      <c r="G2057" s="891" t="s">
        <v>3463</v>
      </c>
      <c r="H2057" s="891"/>
      <c r="I2057" s="890" t="s">
        <v>680</v>
      </c>
      <c r="J2057" s="889"/>
    </row>
    <row r="2058" spans="2:10" ht="23.1" customHeight="1">
      <c r="B2058" s="892"/>
      <c r="C2058" s="891"/>
      <c r="D2058" s="891"/>
      <c r="E2058" s="891"/>
      <c r="F2058" s="891" t="s">
        <v>1881</v>
      </c>
      <c r="G2058" s="891"/>
      <c r="H2058" s="891"/>
      <c r="I2058" s="890"/>
      <c r="J2058" s="889"/>
    </row>
    <row r="2059" spans="2:10" ht="23.1" customHeight="1">
      <c r="B2059" s="892"/>
      <c r="C2059" s="891"/>
      <c r="D2059" s="891"/>
      <c r="E2059" s="891"/>
      <c r="F2059" s="891"/>
      <c r="G2059" s="891" t="s">
        <v>1873</v>
      </c>
      <c r="H2059" s="891"/>
      <c r="I2059" s="890" t="s">
        <v>1657</v>
      </c>
      <c r="J2059" s="889"/>
    </row>
    <row r="2060" spans="2:10" ht="23.1" customHeight="1">
      <c r="B2060" s="892"/>
      <c r="C2060" s="891"/>
      <c r="D2060" s="891"/>
      <c r="E2060" s="891"/>
      <c r="F2060" s="891"/>
      <c r="G2060" s="891" t="s">
        <v>1871</v>
      </c>
      <c r="H2060" s="891"/>
      <c r="I2060" s="890" t="s">
        <v>1870</v>
      </c>
      <c r="J2060" s="889"/>
    </row>
    <row r="2061" spans="2:10" ht="23.1" customHeight="1">
      <c r="B2061" s="892"/>
      <c r="C2061" s="891"/>
      <c r="D2061" s="891"/>
      <c r="E2061" s="891" t="s">
        <v>959</v>
      </c>
      <c r="F2061" s="891"/>
      <c r="G2061" s="891"/>
      <c r="H2061" s="891"/>
      <c r="I2061" s="890" t="s">
        <v>680</v>
      </c>
      <c r="J2061" s="889"/>
    </row>
    <row r="2062" spans="2:10" ht="23.1" customHeight="1">
      <c r="B2062" s="892"/>
      <c r="C2062" s="891"/>
      <c r="D2062" s="891"/>
      <c r="E2062" s="891" t="s">
        <v>957</v>
      </c>
      <c r="F2062" s="891"/>
      <c r="G2062" s="891"/>
      <c r="H2062" s="891"/>
      <c r="I2062" s="890"/>
      <c r="J2062" s="889"/>
    </row>
    <row r="2063" spans="2:10" ht="33.950000000000003" customHeight="1">
      <c r="B2063" s="896"/>
      <c r="C2063" s="895"/>
      <c r="D2063" s="895"/>
      <c r="E2063" s="895"/>
      <c r="F2063" s="895"/>
      <c r="G2063" s="895"/>
      <c r="H2063" s="895"/>
      <c r="I2063" s="894" t="s">
        <v>3464</v>
      </c>
      <c r="J2063" s="893"/>
    </row>
    <row r="2064" spans="2:10" ht="23.1" customHeight="1">
      <c r="B2064" s="903"/>
      <c r="C2064" s="902"/>
      <c r="D2064" s="902" t="s">
        <v>3465</v>
      </c>
      <c r="E2064" s="902"/>
      <c r="F2064" s="902"/>
      <c r="G2064" s="902"/>
      <c r="H2064" s="902"/>
      <c r="I2064" s="901"/>
      <c r="J2064" s="900"/>
    </row>
    <row r="2065" spans="2:10" ht="23.1" customHeight="1">
      <c r="B2065" s="892"/>
      <c r="C2065" s="891"/>
      <c r="D2065" s="891"/>
      <c r="E2065" s="891" t="s">
        <v>972</v>
      </c>
      <c r="F2065" s="891"/>
      <c r="G2065" s="891"/>
      <c r="H2065" s="891"/>
      <c r="I2065" s="890" t="s">
        <v>680</v>
      </c>
      <c r="J2065" s="889"/>
    </row>
    <row r="2066" spans="2:10" ht="23.1" customHeight="1">
      <c r="B2066" s="892"/>
      <c r="C2066" s="891"/>
      <c r="D2066" s="891"/>
      <c r="E2066" s="891" t="s">
        <v>970</v>
      </c>
      <c r="F2066" s="891"/>
      <c r="G2066" s="891"/>
      <c r="H2066" s="891"/>
      <c r="I2066" s="890" t="s">
        <v>1780</v>
      </c>
      <c r="J2066" s="889"/>
    </row>
    <row r="2067" spans="2:10" ht="23.1" customHeight="1">
      <c r="B2067" s="892"/>
      <c r="C2067" s="891"/>
      <c r="D2067" s="891"/>
      <c r="E2067" s="891" t="s">
        <v>1413</v>
      </c>
      <c r="F2067" s="891"/>
      <c r="G2067" s="891"/>
      <c r="H2067" s="891"/>
      <c r="I2067" s="890"/>
      <c r="J2067" s="889"/>
    </row>
    <row r="2068" spans="2:10" ht="26.1" customHeight="1">
      <c r="B2068" s="892"/>
      <c r="C2068" s="891"/>
      <c r="D2068" s="891"/>
      <c r="E2068" s="891"/>
      <c r="F2068" s="891" t="s">
        <v>1882</v>
      </c>
      <c r="G2068" s="891"/>
      <c r="H2068" s="891"/>
      <c r="I2068" s="890" t="s">
        <v>5211</v>
      </c>
      <c r="J2068" s="889"/>
    </row>
    <row r="2069" spans="2:10" ht="23.1" customHeight="1">
      <c r="B2069" s="892"/>
      <c r="C2069" s="891"/>
      <c r="D2069" s="891"/>
      <c r="E2069" s="891"/>
      <c r="F2069" s="891" t="s">
        <v>1881</v>
      </c>
      <c r="G2069" s="891"/>
      <c r="H2069" s="891"/>
      <c r="I2069" s="890"/>
      <c r="J2069" s="889"/>
    </row>
    <row r="2070" spans="2:10" ht="23.1" customHeight="1">
      <c r="B2070" s="892"/>
      <c r="C2070" s="891"/>
      <c r="D2070" s="891"/>
      <c r="E2070" s="891"/>
      <c r="F2070" s="891"/>
      <c r="G2070" s="891" t="s">
        <v>3466</v>
      </c>
      <c r="H2070" s="891"/>
      <c r="I2070" s="890" t="s">
        <v>1657</v>
      </c>
      <c r="J2070" s="889"/>
    </row>
    <row r="2071" spans="2:10" ht="23.1" customHeight="1">
      <c r="B2071" s="892"/>
      <c r="C2071" s="891"/>
      <c r="D2071" s="891"/>
      <c r="E2071" s="891"/>
      <c r="F2071" s="891"/>
      <c r="G2071" s="891" t="s">
        <v>3467</v>
      </c>
      <c r="H2071" s="891"/>
      <c r="I2071" s="890" t="s">
        <v>1657</v>
      </c>
      <c r="J2071" s="889"/>
    </row>
    <row r="2072" spans="2:10" ht="24.95" customHeight="1">
      <c r="B2072" s="892"/>
      <c r="C2072" s="891"/>
      <c r="D2072" s="891"/>
      <c r="E2072" s="891"/>
      <c r="F2072" s="891" t="s">
        <v>5221</v>
      </c>
      <c r="G2072" s="891"/>
      <c r="H2072" s="891"/>
      <c r="I2072" s="890"/>
      <c r="J2072" s="889"/>
    </row>
    <row r="2073" spans="2:10" ht="23.1" customHeight="1">
      <c r="B2073" s="892"/>
      <c r="C2073" s="891"/>
      <c r="D2073" s="891"/>
      <c r="E2073" s="891"/>
      <c r="F2073" s="891"/>
      <c r="G2073" s="891" t="s">
        <v>3466</v>
      </c>
      <c r="H2073" s="891"/>
      <c r="I2073" s="890" t="s">
        <v>1872</v>
      </c>
      <c r="J2073" s="889"/>
    </row>
    <row r="2074" spans="2:10" ht="23.1" customHeight="1">
      <c r="B2074" s="892"/>
      <c r="C2074" s="891"/>
      <c r="D2074" s="891"/>
      <c r="E2074" s="891"/>
      <c r="F2074" s="891"/>
      <c r="G2074" s="891" t="s">
        <v>3467</v>
      </c>
      <c r="H2074" s="891"/>
      <c r="I2074" s="890" t="s">
        <v>1870</v>
      </c>
      <c r="J2074" s="889"/>
    </row>
    <row r="2075" spans="2:10" ht="23.1" customHeight="1">
      <c r="B2075" s="892"/>
      <c r="C2075" s="891"/>
      <c r="D2075" s="891"/>
      <c r="E2075" s="891"/>
      <c r="F2075" s="891" t="s">
        <v>3468</v>
      </c>
      <c r="G2075" s="891"/>
      <c r="H2075" s="891"/>
      <c r="I2075" s="890" t="s">
        <v>1868</v>
      </c>
      <c r="J2075" s="889"/>
    </row>
    <row r="2076" spans="2:10" ht="23.1" customHeight="1">
      <c r="B2076" s="892"/>
      <c r="C2076" s="891"/>
      <c r="D2076" s="891"/>
      <c r="E2076" s="891"/>
      <c r="F2076" s="891" t="s">
        <v>1888</v>
      </c>
      <c r="G2076" s="891"/>
      <c r="H2076" s="891"/>
      <c r="I2076" s="890" t="s">
        <v>680</v>
      </c>
      <c r="J2076" s="889"/>
    </row>
    <row r="2077" spans="2:10" ht="23.1" customHeight="1">
      <c r="B2077" s="892"/>
      <c r="C2077" s="891"/>
      <c r="D2077" s="891"/>
      <c r="E2077" s="891"/>
      <c r="F2077" s="891" t="s">
        <v>3469</v>
      </c>
      <c r="G2077" s="891"/>
      <c r="H2077" s="891"/>
      <c r="I2077" s="890"/>
      <c r="J2077" s="889"/>
    </row>
    <row r="2078" spans="2:10" ht="23.1" customHeight="1">
      <c r="B2078" s="892"/>
      <c r="C2078" s="891"/>
      <c r="D2078" s="891"/>
      <c r="E2078" s="891"/>
      <c r="F2078" s="891"/>
      <c r="G2078" s="891" t="s">
        <v>3470</v>
      </c>
      <c r="H2078" s="891"/>
      <c r="I2078" s="890" t="s">
        <v>680</v>
      </c>
      <c r="J2078" s="889"/>
    </row>
    <row r="2079" spans="2:10" ht="23.1" customHeight="1">
      <c r="B2079" s="892"/>
      <c r="C2079" s="891"/>
      <c r="D2079" s="891"/>
      <c r="E2079" s="891"/>
      <c r="F2079" s="891"/>
      <c r="G2079" s="891" t="s">
        <v>3471</v>
      </c>
      <c r="H2079" s="891"/>
      <c r="I2079" s="890" t="s">
        <v>680</v>
      </c>
      <c r="J2079" s="889"/>
    </row>
    <row r="2080" spans="2:10" ht="26.1" customHeight="1">
      <c r="B2080" s="892"/>
      <c r="C2080" s="891"/>
      <c r="D2080" s="891"/>
      <c r="E2080" s="891"/>
      <c r="F2080" s="891"/>
      <c r="G2080" s="891" t="s">
        <v>3472</v>
      </c>
      <c r="H2080" s="891"/>
      <c r="I2080" s="890" t="s">
        <v>5160</v>
      </c>
      <c r="J2080" s="889"/>
    </row>
    <row r="2081" spans="2:10" ht="23.1" customHeight="1">
      <c r="B2081" s="892"/>
      <c r="C2081" s="891"/>
      <c r="D2081" s="891"/>
      <c r="E2081" s="891"/>
      <c r="F2081" s="891" t="s">
        <v>1540</v>
      </c>
      <c r="G2081" s="891"/>
      <c r="H2081" s="891"/>
      <c r="I2081" s="890"/>
      <c r="J2081" s="889"/>
    </row>
    <row r="2082" spans="2:10" ht="23.1" customHeight="1">
      <c r="B2082" s="892"/>
      <c r="C2082" s="891"/>
      <c r="D2082" s="891"/>
      <c r="E2082" s="891"/>
      <c r="F2082" s="891"/>
      <c r="G2082" s="891" t="s">
        <v>1419</v>
      </c>
      <c r="H2082" s="891"/>
      <c r="I2082" s="890" t="s">
        <v>680</v>
      </c>
      <c r="J2082" s="889"/>
    </row>
    <row r="2083" spans="2:10" ht="23.1" customHeight="1">
      <c r="B2083" s="892"/>
      <c r="C2083" s="891"/>
      <c r="D2083" s="891"/>
      <c r="E2083" s="891"/>
      <c r="F2083" s="891"/>
      <c r="G2083" s="891" t="s">
        <v>3473</v>
      </c>
      <c r="H2083" s="891"/>
      <c r="I2083" s="890" t="s">
        <v>1533</v>
      </c>
      <c r="J2083" s="889"/>
    </row>
    <row r="2084" spans="2:10" ht="23.1" customHeight="1">
      <c r="B2084" s="892"/>
      <c r="C2084" s="891"/>
      <c r="D2084" s="891"/>
      <c r="E2084" s="891" t="s">
        <v>3474</v>
      </c>
      <c r="F2084" s="891"/>
      <c r="G2084" s="891"/>
      <c r="H2084" s="891"/>
      <c r="I2084" s="890"/>
      <c r="J2084" s="889"/>
    </row>
    <row r="2085" spans="2:10" ht="33.950000000000003" customHeight="1">
      <c r="B2085" s="892"/>
      <c r="C2085" s="891"/>
      <c r="D2085" s="891"/>
      <c r="E2085" s="891"/>
      <c r="F2085" s="891"/>
      <c r="G2085" s="891"/>
      <c r="H2085" s="891"/>
      <c r="I2085" s="890" t="s">
        <v>6202</v>
      </c>
      <c r="J2085" s="889"/>
    </row>
    <row r="2086" spans="2:10" ht="23.1" customHeight="1">
      <c r="B2086" s="892"/>
      <c r="C2086" s="891"/>
      <c r="D2086" s="891"/>
      <c r="E2086" s="891"/>
      <c r="F2086" s="891" t="s">
        <v>3475</v>
      </c>
      <c r="G2086" s="891"/>
      <c r="H2086" s="891"/>
      <c r="I2086" s="890" t="s">
        <v>680</v>
      </c>
      <c r="J2086" s="889"/>
    </row>
    <row r="2087" spans="2:10" ht="23.1" customHeight="1">
      <c r="B2087" s="892"/>
      <c r="C2087" s="891"/>
      <c r="D2087" s="891"/>
      <c r="E2087" s="891"/>
      <c r="F2087" s="891" t="s">
        <v>3476</v>
      </c>
      <c r="G2087" s="891"/>
      <c r="H2087" s="891"/>
      <c r="I2087" s="890" t="s">
        <v>680</v>
      </c>
      <c r="J2087" s="889"/>
    </row>
    <row r="2088" spans="2:10" ht="23.1" customHeight="1">
      <c r="B2088" s="892"/>
      <c r="C2088" s="891"/>
      <c r="D2088" s="891"/>
      <c r="E2088" s="891"/>
      <c r="F2088" s="891"/>
      <c r="G2088" s="891" t="s">
        <v>1136</v>
      </c>
      <c r="H2088" s="891"/>
      <c r="I2088" s="890" t="s">
        <v>3477</v>
      </c>
      <c r="J2088" s="889"/>
    </row>
    <row r="2089" spans="2:10" ht="23.1" customHeight="1">
      <c r="B2089" s="892"/>
      <c r="C2089" s="891"/>
      <c r="D2089" s="891"/>
      <c r="E2089" s="891"/>
      <c r="F2089" s="891" t="s">
        <v>3478</v>
      </c>
      <c r="G2089" s="891"/>
      <c r="H2089" s="891"/>
      <c r="I2089" s="890" t="s">
        <v>680</v>
      </c>
      <c r="J2089" s="889"/>
    </row>
    <row r="2090" spans="2:10" ht="23.1" customHeight="1">
      <c r="B2090" s="892"/>
      <c r="C2090" s="891"/>
      <c r="D2090" s="891"/>
      <c r="E2090" s="891" t="s">
        <v>1447</v>
      </c>
      <c r="F2090" s="891"/>
      <c r="G2090" s="891"/>
      <c r="H2090" s="891"/>
      <c r="I2090" s="890" t="s">
        <v>680</v>
      </c>
      <c r="J2090" s="889"/>
    </row>
    <row r="2091" spans="2:10" ht="23.1" customHeight="1">
      <c r="B2091" s="892"/>
      <c r="C2091" s="891"/>
      <c r="D2091" s="891"/>
      <c r="E2091" s="891" t="s">
        <v>1446</v>
      </c>
      <c r="F2091" s="891"/>
      <c r="G2091" s="891"/>
      <c r="H2091" s="891"/>
      <c r="I2091" s="890"/>
      <c r="J2091" s="889"/>
    </row>
    <row r="2092" spans="2:10" ht="33.950000000000003" customHeight="1">
      <c r="B2092" s="892"/>
      <c r="C2092" s="891"/>
      <c r="D2092" s="891"/>
      <c r="E2092" s="891"/>
      <c r="F2092" s="891"/>
      <c r="G2092" s="891"/>
      <c r="H2092" s="891"/>
      <c r="I2092" s="890" t="s">
        <v>3479</v>
      </c>
      <c r="J2092" s="889"/>
    </row>
    <row r="2093" spans="2:10" ht="33.950000000000003" customHeight="1">
      <c r="B2093" s="892"/>
      <c r="C2093" s="891"/>
      <c r="D2093" s="891"/>
      <c r="E2093" s="891"/>
      <c r="F2093" s="891"/>
      <c r="G2093" s="891"/>
      <c r="H2093" s="891"/>
      <c r="I2093" s="890" t="s">
        <v>1863</v>
      </c>
      <c r="J2093" s="889"/>
    </row>
    <row r="2094" spans="2:10" ht="33.950000000000003" customHeight="1">
      <c r="B2094" s="892"/>
      <c r="C2094" s="891"/>
      <c r="D2094" s="891"/>
      <c r="E2094" s="891"/>
      <c r="F2094" s="891"/>
      <c r="G2094" s="891"/>
      <c r="H2094" s="891"/>
      <c r="I2094" s="890" t="s">
        <v>3480</v>
      </c>
      <c r="J2094" s="889"/>
    </row>
    <row r="2095" spans="2:10" ht="23.1" customHeight="1">
      <c r="B2095" s="892"/>
      <c r="C2095" s="891"/>
      <c r="D2095" s="891"/>
      <c r="E2095" s="891"/>
      <c r="F2095" s="891"/>
      <c r="G2095" s="891"/>
      <c r="H2095" s="891"/>
      <c r="I2095" s="890" t="s">
        <v>3481</v>
      </c>
      <c r="J2095" s="889"/>
    </row>
    <row r="2096" spans="2:10" ht="45.95" customHeight="1">
      <c r="B2096" s="892"/>
      <c r="C2096" s="891"/>
      <c r="D2096" s="891"/>
      <c r="E2096" s="891"/>
      <c r="F2096" s="891"/>
      <c r="G2096" s="891"/>
      <c r="H2096" s="891"/>
      <c r="I2096" s="890" t="s">
        <v>5802</v>
      </c>
      <c r="J2096" s="889"/>
    </row>
    <row r="2097" spans="2:10" ht="45.95" customHeight="1">
      <c r="B2097" s="892"/>
      <c r="C2097" s="891"/>
      <c r="D2097" s="891"/>
      <c r="E2097" s="891"/>
      <c r="F2097" s="891"/>
      <c r="G2097" s="891"/>
      <c r="H2097" s="891"/>
      <c r="I2097" s="890" t="s">
        <v>3482</v>
      </c>
      <c r="J2097" s="889"/>
    </row>
    <row r="2098" spans="2:10" ht="33.950000000000003" customHeight="1">
      <c r="B2098" s="892"/>
      <c r="C2098" s="891"/>
      <c r="D2098" s="891"/>
      <c r="E2098" s="891"/>
      <c r="F2098" s="891"/>
      <c r="G2098" s="891"/>
      <c r="H2098" s="891"/>
      <c r="I2098" s="890" t="s">
        <v>3483</v>
      </c>
      <c r="J2098" s="889"/>
    </row>
    <row r="2099" spans="2:10" ht="45.95" customHeight="1">
      <c r="B2099" s="892"/>
      <c r="C2099" s="891"/>
      <c r="D2099" s="891"/>
      <c r="E2099" s="891"/>
      <c r="F2099" s="891"/>
      <c r="G2099" s="891"/>
      <c r="H2099" s="891"/>
      <c r="I2099" s="890" t="s">
        <v>3484</v>
      </c>
      <c r="J2099" s="889"/>
    </row>
    <row r="2100" spans="2:10" ht="23.1" customHeight="1">
      <c r="B2100" s="896"/>
      <c r="C2100" s="895"/>
      <c r="D2100" s="895"/>
      <c r="E2100" s="895"/>
      <c r="F2100" s="895"/>
      <c r="G2100" s="895"/>
      <c r="H2100" s="895"/>
      <c r="I2100" s="894"/>
      <c r="J2100" s="893"/>
    </row>
    <row r="2101" spans="2:10" ht="23.1" customHeight="1">
      <c r="B2101" s="1158"/>
      <c r="C2101" s="1171" t="s">
        <v>1862</v>
      </c>
      <c r="D2101" s="1139"/>
      <c r="E2101" s="1139"/>
      <c r="F2101" s="1139"/>
      <c r="G2101" s="1139"/>
      <c r="H2101" s="1139"/>
      <c r="I2101" s="1172"/>
      <c r="J2101" s="1160"/>
    </row>
    <row r="2102" spans="2:10" ht="23.1" customHeight="1">
      <c r="B2102" s="892"/>
      <c r="C2102" s="891"/>
      <c r="D2102" s="891" t="s">
        <v>1861</v>
      </c>
      <c r="E2102" s="891"/>
      <c r="F2102" s="891"/>
      <c r="G2102" s="891"/>
      <c r="H2102" s="891"/>
      <c r="I2102" s="890"/>
      <c r="J2102" s="889"/>
    </row>
    <row r="2103" spans="2:10" ht="23.1" customHeight="1">
      <c r="B2103" s="892"/>
      <c r="C2103" s="891"/>
      <c r="D2103" s="891"/>
      <c r="E2103" s="891" t="s">
        <v>972</v>
      </c>
      <c r="F2103" s="891"/>
      <c r="G2103" s="891"/>
      <c r="H2103" s="891"/>
      <c r="I2103" s="890" t="s">
        <v>1860</v>
      </c>
      <c r="J2103" s="889"/>
    </row>
    <row r="2104" spans="2:10" ht="23.1" customHeight="1">
      <c r="B2104" s="892"/>
      <c r="C2104" s="891"/>
      <c r="D2104" s="891"/>
      <c r="E2104" s="891" t="s">
        <v>970</v>
      </c>
      <c r="F2104" s="891"/>
      <c r="G2104" s="891"/>
      <c r="H2104" s="891"/>
      <c r="I2104" s="890" t="s">
        <v>665</v>
      </c>
      <c r="J2104" s="889"/>
    </row>
    <row r="2105" spans="2:10" ht="23.1" customHeight="1">
      <c r="B2105" s="892"/>
      <c r="C2105" s="891"/>
      <c r="D2105" s="891"/>
      <c r="E2105" s="891" t="s">
        <v>1413</v>
      </c>
      <c r="F2105" s="891"/>
      <c r="G2105" s="891"/>
      <c r="H2105" s="891"/>
      <c r="I2105" s="890"/>
      <c r="J2105" s="889"/>
    </row>
    <row r="2106" spans="2:10" ht="23.1" customHeight="1">
      <c r="B2106" s="892"/>
      <c r="C2106" s="891"/>
      <c r="D2106" s="891"/>
      <c r="E2106" s="891"/>
      <c r="F2106" s="891" t="s">
        <v>1859</v>
      </c>
      <c r="G2106" s="891"/>
      <c r="H2106" s="891"/>
      <c r="I2106" s="890" t="s">
        <v>1858</v>
      </c>
      <c r="J2106" s="889"/>
    </row>
    <row r="2107" spans="2:10" ht="23.1" customHeight="1">
      <c r="B2107" s="892"/>
      <c r="C2107" s="891"/>
      <c r="D2107" s="891"/>
      <c r="E2107" s="891"/>
      <c r="F2107" s="891" t="s">
        <v>1857</v>
      </c>
      <c r="G2107" s="891"/>
      <c r="H2107" s="891"/>
      <c r="I2107" s="890" t="s">
        <v>1856</v>
      </c>
      <c r="J2107" s="889"/>
    </row>
    <row r="2108" spans="2:10" ht="26.1" customHeight="1">
      <c r="B2108" s="892"/>
      <c r="C2108" s="891"/>
      <c r="D2108" s="891"/>
      <c r="E2108" s="891"/>
      <c r="F2108" s="891" t="s">
        <v>1855</v>
      </c>
      <c r="G2108" s="891"/>
      <c r="H2108" s="891"/>
      <c r="I2108" s="890" t="s">
        <v>5195</v>
      </c>
      <c r="J2108" s="889"/>
    </row>
    <row r="2109" spans="2:10" ht="26.1" customHeight="1">
      <c r="B2109" s="892"/>
      <c r="C2109" s="891"/>
      <c r="D2109" s="891"/>
      <c r="E2109" s="891"/>
      <c r="F2109" s="891" t="s">
        <v>1854</v>
      </c>
      <c r="G2109" s="891"/>
      <c r="H2109" s="891"/>
      <c r="I2109" s="890" t="s">
        <v>5195</v>
      </c>
      <c r="J2109" s="889"/>
    </row>
    <row r="2110" spans="2:10" ht="23.1" customHeight="1">
      <c r="B2110" s="892"/>
      <c r="C2110" s="891"/>
      <c r="D2110" s="891"/>
      <c r="E2110" s="891"/>
      <c r="F2110" s="891" t="s">
        <v>1853</v>
      </c>
      <c r="G2110" s="891"/>
      <c r="H2110" s="891"/>
      <c r="I2110" s="890" t="s">
        <v>1852</v>
      </c>
      <c r="J2110" s="889"/>
    </row>
    <row r="2111" spans="2:10" ht="23.1" customHeight="1">
      <c r="B2111" s="892"/>
      <c r="C2111" s="891"/>
      <c r="D2111" s="891"/>
      <c r="E2111" s="891"/>
      <c r="F2111" s="891" t="s">
        <v>1851</v>
      </c>
      <c r="G2111" s="891"/>
      <c r="H2111" s="891"/>
      <c r="I2111" s="890" t="s">
        <v>1657</v>
      </c>
      <c r="J2111" s="889"/>
    </row>
    <row r="2112" spans="2:10" ht="23.1" customHeight="1">
      <c r="B2112" s="892"/>
      <c r="C2112" s="891"/>
      <c r="D2112" s="891"/>
      <c r="E2112" s="891"/>
      <c r="F2112" s="891" t="s">
        <v>1850</v>
      </c>
      <c r="G2112" s="891"/>
      <c r="H2112" s="891"/>
      <c r="I2112" s="890"/>
      <c r="J2112" s="889"/>
    </row>
    <row r="2113" spans="2:10" ht="23.1" customHeight="1">
      <c r="B2113" s="892"/>
      <c r="C2113" s="891"/>
      <c r="D2113" s="891"/>
      <c r="E2113" s="891"/>
      <c r="F2113" s="891"/>
      <c r="G2113" s="891" t="s">
        <v>1849</v>
      </c>
      <c r="H2113" s="891"/>
      <c r="I2113" s="890" t="s">
        <v>1436</v>
      </c>
      <c r="J2113" s="889"/>
    </row>
    <row r="2114" spans="2:10" ht="23.1" customHeight="1">
      <c r="B2114" s="892"/>
      <c r="C2114" s="891"/>
      <c r="D2114" s="891"/>
      <c r="E2114" s="891"/>
      <c r="F2114" s="891"/>
      <c r="G2114" s="891" t="s">
        <v>1848</v>
      </c>
      <c r="H2114" s="891"/>
      <c r="I2114" s="890" t="s">
        <v>1436</v>
      </c>
      <c r="J2114" s="889"/>
    </row>
    <row r="2115" spans="2:10" ht="23.1" customHeight="1">
      <c r="B2115" s="892"/>
      <c r="C2115" s="891"/>
      <c r="D2115" s="891"/>
      <c r="E2115" s="891"/>
      <c r="F2115" s="891" t="s">
        <v>1847</v>
      </c>
      <c r="G2115" s="891"/>
      <c r="H2115" s="891"/>
      <c r="I2115" s="890"/>
      <c r="J2115" s="889"/>
    </row>
    <row r="2116" spans="2:10" ht="23.1" customHeight="1">
      <c r="B2116" s="892"/>
      <c r="C2116" s="891"/>
      <c r="D2116" s="891"/>
      <c r="E2116" s="891"/>
      <c r="F2116" s="891"/>
      <c r="G2116" s="891" t="s">
        <v>1846</v>
      </c>
      <c r="H2116" s="891"/>
      <c r="I2116" s="890" t="s">
        <v>1845</v>
      </c>
      <c r="J2116" s="889"/>
    </row>
    <row r="2117" spans="2:10" ht="23.1" customHeight="1">
      <c r="B2117" s="892"/>
      <c r="C2117" s="891"/>
      <c r="D2117" s="891"/>
      <c r="E2117" s="891"/>
      <c r="F2117" s="891"/>
      <c r="G2117" s="891" t="s">
        <v>1844</v>
      </c>
      <c r="H2117" s="891"/>
      <c r="I2117" s="890" t="s">
        <v>1843</v>
      </c>
      <c r="J2117" s="889"/>
    </row>
    <row r="2118" spans="2:10" ht="23.1" customHeight="1">
      <c r="B2118" s="892"/>
      <c r="C2118" s="891"/>
      <c r="D2118" s="891"/>
      <c r="E2118" s="891"/>
      <c r="F2118" s="891"/>
      <c r="G2118" s="891" t="s">
        <v>1842</v>
      </c>
      <c r="H2118" s="891"/>
      <c r="I2118" s="890" t="s">
        <v>1841</v>
      </c>
      <c r="J2118" s="889"/>
    </row>
    <row r="2119" spans="2:10" ht="57" customHeight="1">
      <c r="B2119" s="892"/>
      <c r="C2119" s="891"/>
      <c r="D2119" s="891"/>
      <c r="E2119" s="891" t="s">
        <v>959</v>
      </c>
      <c r="F2119" s="891"/>
      <c r="G2119" s="891"/>
      <c r="H2119" s="891"/>
      <c r="I2119" s="890" t="s">
        <v>1840</v>
      </c>
      <c r="J2119" s="889"/>
    </row>
    <row r="2120" spans="2:10" ht="23.1" customHeight="1">
      <c r="B2120" s="892"/>
      <c r="C2120" s="891"/>
      <c r="D2120" s="891"/>
      <c r="E2120" s="891" t="s">
        <v>957</v>
      </c>
      <c r="F2120" s="891"/>
      <c r="G2120" s="891"/>
      <c r="H2120" s="891"/>
      <c r="I2120" s="890"/>
      <c r="J2120" s="889"/>
    </row>
    <row r="2121" spans="2:10" ht="45.95" customHeight="1">
      <c r="B2121" s="892"/>
      <c r="C2121" s="891"/>
      <c r="D2121" s="891"/>
      <c r="E2121" s="891"/>
      <c r="F2121" s="891"/>
      <c r="G2121" s="891"/>
      <c r="H2121" s="891"/>
      <c r="I2121" s="890" t="s">
        <v>5803</v>
      </c>
      <c r="J2121" s="889"/>
    </row>
    <row r="2122" spans="2:10" ht="33.950000000000003" customHeight="1">
      <c r="B2122" s="892"/>
      <c r="C2122" s="891"/>
      <c r="D2122" s="891"/>
      <c r="E2122" s="891"/>
      <c r="F2122" s="891"/>
      <c r="G2122" s="891"/>
      <c r="H2122" s="891"/>
      <c r="I2122" s="890" t="s">
        <v>3485</v>
      </c>
      <c r="J2122" s="889"/>
    </row>
    <row r="2123" spans="2:10" ht="33.950000000000003" customHeight="1">
      <c r="B2123" s="896"/>
      <c r="C2123" s="895"/>
      <c r="D2123" s="895"/>
      <c r="E2123" s="895"/>
      <c r="F2123" s="895"/>
      <c r="G2123" s="895"/>
      <c r="H2123" s="895"/>
      <c r="I2123" s="894" t="s">
        <v>1839</v>
      </c>
      <c r="J2123" s="893"/>
    </row>
    <row r="2124" spans="2:10" ht="23.1" customHeight="1">
      <c r="B2124" s="903"/>
      <c r="C2124" s="902"/>
      <c r="D2124" s="902" t="s">
        <v>5222</v>
      </c>
      <c r="E2124" s="902"/>
      <c r="F2124" s="902"/>
      <c r="G2124" s="902"/>
      <c r="H2124" s="902"/>
      <c r="I2124" s="901"/>
      <c r="J2124" s="900"/>
    </row>
    <row r="2125" spans="2:10" ht="23.1" customHeight="1">
      <c r="B2125" s="892"/>
      <c r="C2125" s="891"/>
      <c r="D2125" s="891"/>
      <c r="E2125" s="891" t="s">
        <v>972</v>
      </c>
      <c r="F2125" s="891"/>
      <c r="G2125" s="891"/>
      <c r="H2125" s="891"/>
      <c r="I2125" s="890" t="s">
        <v>680</v>
      </c>
      <c r="J2125" s="889"/>
    </row>
    <row r="2126" spans="2:10" ht="23.1" customHeight="1">
      <c r="B2126" s="892"/>
      <c r="C2126" s="891"/>
      <c r="D2126" s="891"/>
      <c r="E2126" s="891" t="s">
        <v>970</v>
      </c>
      <c r="F2126" s="891"/>
      <c r="G2126" s="891"/>
      <c r="H2126" s="891"/>
      <c r="I2126" s="890" t="s">
        <v>665</v>
      </c>
      <c r="J2126" s="889"/>
    </row>
    <row r="2127" spans="2:10" ht="23.1" customHeight="1">
      <c r="B2127" s="892"/>
      <c r="C2127" s="891"/>
      <c r="D2127" s="891"/>
      <c r="E2127" s="891" t="s">
        <v>1413</v>
      </c>
      <c r="F2127" s="891"/>
      <c r="G2127" s="891"/>
      <c r="H2127" s="891"/>
      <c r="I2127" s="890"/>
      <c r="J2127" s="889"/>
    </row>
    <row r="2128" spans="2:10" ht="23.1" customHeight="1">
      <c r="B2128" s="892"/>
      <c r="C2128" s="891"/>
      <c r="D2128" s="891"/>
      <c r="E2128" s="891"/>
      <c r="F2128" s="891" t="s">
        <v>5223</v>
      </c>
      <c r="G2128" s="891"/>
      <c r="H2128" s="891"/>
      <c r="I2128" s="890" t="s">
        <v>5224</v>
      </c>
      <c r="J2128" s="889"/>
    </row>
    <row r="2129" spans="2:10" ht="23.1" customHeight="1">
      <c r="B2129" s="892"/>
      <c r="C2129" s="891"/>
      <c r="D2129" s="891"/>
      <c r="E2129" s="891"/>
      <c r="F2129" s="891"/>
      <c r="G2129" s="891"/>
      <c r="H2129" s="891"/>
      <c r="I2129" s="890" t="s">
        <v>962</v>
      </c>
      <c r="J2129" s="889"/>
    </row>
    <row r="2130" spans="2:10" ht="23.1" customHeight="1">
      <c r="B2130" s="892"/>
      <c r="C2130" s="891"/>
      <c r="D2130" s="891"/>
      <c r="E2130" s="891"/>
      <c r="F2130" s="891" t="s">
        <v>5225</v>
      </c>
      <c r="G2130" s="891"/>
      <c r="H2130" s="891"/>
      <c r="I2130" s="890" t="s">
        <v>5226</v>
      </c>
      <c r="J2130" s="889"/>
    </row>
    <row r="2131" spans="2:10" ht="23.1" customHeight="1">
      <c r="B2131" s="892"/>
      <c r="C2131" s="891"/>
      <c r="D2131" s="891"/>
      <c r="E2131" s="891"/>
      <c r="F2131" s="891" t="s">
        <v>5227</v>
      </c>
      <c r="G2131" s="891"/>
      <c r="H2131" s="891"/>
      <c r="I2131" s="890" t="s">
        <v>1265</v>
      </c>
      <c r="J2131" s="889"/>
    </row>
    <row r="2132" spans="2:10" ht="23.1" customHeight="1">
      <c r="B2132" s="892"/>
      <c r="C2132" s="891"/>
      <c r="D2132" s="891"/>
      <c r="E2132" s="891"/>
      <c r="F2132" s="891" t="s">
        <v>5228</v>
      </c>
      <c r="G2132" s="891"/>
      <c r="H2132" s="891"/>
      <c r="I2132" s="890" t="s">
        <v>5229</v>
      </c>
      <c r="J2132" s="889"/>
    </row>
    <row r="2133" spans="2:10" ht="26.1" customHeight="1">
      <c r="B2133" s="892"/>
      <c r="C2133" s="891"/>
      <c r="D2133" s="891"/>
      <c r="E2133" s="891"/>
      <c r="F2133" s="891" t="s">
        <v>5230</v>
      </c>
      <c r="G2133" s="891"/>
      <c r="H2133" s="891"/>
      <c r="I2133" s="890" t="s">
        <v>5195</v>
      </c>
      <c r="J2133" s="889"/>
    </row>
    <row r="2134" spans="2:10" ht="23.1" customHeight="1">
      <c r="B2134" s="892"/>
      <c r="C2134" s="891"/>
      <c r="D2134" s="891"/>
      <c r="E2134" s="891"/>
      <c r="F2134" s="891" t="s">
        <v>5231</v>
      </c>
      <c r="G2134" s="891"/>
      <c r="H2134" s="891"/>
      <c r="I2134" s="890" t="s">
        <v>5232</v>
      </c>
      <c r="J2134" s="889"/>
    </row>
    <row r="2135" spans="2:10" ht="23.1" customHeight="1">
      <c r="B2135" s="892"/>
      <c r="C2135" s="891"/>
      <c r="D2135" s="891"/>
      <c r="E2135" s="891"/>
      <c r="F2135" s="891" t="s">
        <v>5233</v>
      </c>
      <c r="G2135" s="891"/>
      <c r="H2135" s="891"/>
      <c r="I2135" s="890" t="s">
        <v>5234</v>
      </c>
      <c r="J2135" s="889"/>
    </row>
    <row r="2136" spans="2:10" ht="23.1" customHeight="1">
      <c r="B2136" s="892"/>
      <c r="C2136" s="891"/>
      <c r="D2136" s="891"/>
      <c r="E2136" s="891"/>
      <c r="F2136" s="891" t="s">
        <v>5235</v>
      </c>
      <c r="G2136" s="891"/>
      <c r="H2136" s="891"/>
      <c r="I2136" s="890" t="s">
        <v>5236</v>
      </c>
      <c r="J2136" s="889"/>
    </row>
    <row r="2137" spans="2:10" ht="23.1" customHeight="1">
      <c r="B2137" s="892"/>
      <c r="C2137" s="891"/>
      <c r="D2137" s="891"/>
      <c r="E2137" s="891"/>
      <c r="F2137" s="891" t="s">
        <v>5237</v>
      </c>
      <c r="G2137" s="891"/>
      <c r="H2137" s="911"/>
      <c r="I2137" s="890" t="s">
        <v>5238</v>
      </c>
      <c r="J2137" s="889"/>
    </row>
    <row r="2138" spans="2:10" ht="23.1" customHeight="1">
      <c r="B2138" s="892"/>
      <c r="C2138" s="891"/>
      <c r="D2138" s="891"/>
      <c r="E2138" s="891"/>
      <c r="F2138" s="891" t="s">
        <v>5239</v>
      </c>
      <c r="G2138" s="891"/>
      <c r="H2138" s="891"/>
      <c r="I2138" s="890" t="s">
        <v>5240</v>
      </c>
      <c r="J2138" s="889"/>
    </row>
    <row r="2139" spans="2:10" ht="23.1" customHeight="1">
      <c r="B2139" s="892"/>
      <c r="C2139" s="891"/>
      <c r="D2139" s="891"/>
      <c r="E2139" s="891"/>
      <c r="F2139" s="891" t="s">
        <v>5241</v>
      </c>
      <c r="G2139" s="891"/>
      <c r="H2139" s="891"/>
      <c r="I2139" s="890" t="s">
        <v>5242</v>
      </c>
      <c r="J2139" s="889"/>
    </row>
    <row r="2140" spans="2:10" ht="23.1" customHeight="1">
      <c r="B2140" s="892"/>
      <c r="C2140" s="891"/>
      <c r="D2140" s="891"/>
      <c r="E2140" s="891"/>
      <c r="F2140" s="891" t="s">
        <v>5243</v>
      </c>
      <c r="G2140" s="891"/>
      <c r="H2140" s="891"/>
      <c r="I2140" s="890" t="s">
        <v>680</v>
      </c>
      <c r="J2140" s="889"/>
    </row>
    <row r="2141" spans="2:10" ht="23.1" customHeight="1">
      <c r="B2141" s="892"/>
      <c r="C2141" s="891"/>
      <c r="D2141" s="891"/>
      <c r="E2141" s="891" t="s">
        <v>959</v>
      </c>
      <c r="F2141" s="891"/>
      <c r="G2141" s="891"/>
      <c r="H2141" s="891"/>
      <c r="I2141" s="890" t="s">
        <v>5244</v>
      </c>
      <c r="J2141" s="889"/>
    </row>
    <row r="2142" spans="2:10" ht="23.1" customHeight="1">
      <c r="B2142" s="892"/>
      <c r="C2142" s="891"/>
      <c r="D2142" s="891"/>
      <c r="E2142" s="891" t="s">
        <v>957</v>
      </c>
      <c r="F2142" s="891"/>
      <c r="G2142" s="891"/>
      <c r="H2142" s="891"/>
      <c r="I2142" s="890"/>
      <c r="J2142" s="889"/>
    </row>
    <row r="2143" spans="2:10" ht="45.95" customHeight="1">
      <c r="B2143" s="896"/>
      <c r="C2143" s="895"/>
      <c r="D2143" s="895"/>
      <c r="E2143" s="895"/>
      <c r="F2143" s="895"/>
      <c r="G2143" s="895"/>
      <c r="H2143" s="895"/>
      <c r="I2143" s="894" t="s">
        <v>6203</v>
      </c>
      <c r="J2143" s="893"/>
    </row>
    <row r="2144" spans="2:10" ht="23.1" customHeight="1">
      <c r="B2144" s="903"/>
      <c r="C2144" s="902"/>
      <c r="D2144" s="902" t="s">
        <v>5245</v>
      </c>
      <c r="E2144" s="902"/>
      <c r="F2144" s="902"/>
      <c r="G2144" s="902"/>
      <c r="H2144" s="902"/>
      <c r="I2144" s="901"/>
      <c r="J2144" s="900"/>
    </row>
    <row r="2145" spans="2:10" ht="23.1" customHeight="1">
      <c r="B2145" s="892"/>
      <c r="C2145" s="891"/>
      <c r="D2145" s="891"/>
      <c r="E2145" s="891" t="s">
        <v>972</v>
      </c>
      <c r="F2145" s="891"/>
      <c r="G2145" s="891"/>
      <c r="H2145" s="891"/>
      <c r="I2145" s="890" t="s">
        <v>680</v>
      </c>
      <c r="J2145" s="889"/>
    </row>
    <row r="2146" spans="2:10" ht="23.1" customHeight="1">
      <c r="B2146" s="892"/>
      <c r="C2146" s="891"/>
      <c r="D2146" s="891"/>
      <c r="E2146" s="891" t="s">
        <v>970</v>
      </c>
      <c r="F2146" s="891"/>
      <c r="G2146" s="891"/>
      <c r="H2146" s="891"/>
      <c r="I2146" s="890" t="s">
        <v>1838</v>
      </c>
      <c r="J2146" s="889"/>
    </row>
    <row r="2147" spans="2:10" ht="23.1" customHeight="1">
      <c r="B2147" s="892"/>
      <c r="C2147" s="891"/>
      <c r="D2147" s="891"/>
      <c r="E2147" s="891" t="s">
        <v>1837</v>
      </c>
      <c r="F2147" s="891"/>
      <c r="G2147" s="891"/>
      <c r="H2147" s="891"/>
      <c r="I2147" s="890"/>
      <c r="J2147" s="889"/>
    </row>
    <row r="2148" spans="2:10" ht="23.1" customHeight="1">
      <c r="B2148" s="892"/>
      <c r="C2148" s="891"/>
      <c r="D2148" s="891"/>
      <c r="E2148" s="891"/>
      <c r="F2148" s="891" t="s">
        <v>1836</v>
      </c>
      <c r="G2148" s="891"/>
      <c r="H2148" s="891"/>
      <c r="I2148" s="890" t="s">
        <v>680</v>
      </c>
      <c r="J2148" s="889"/>
    </row>
    <row r="2149" spans="2:10" ht="23.1" customHeight="1">
      <c r="B2149" s="892"/>
      <c r="C2149" s="891"/>
      <c r="D2149" s="891"/>
      <c r="E2149" s="891"/>
      <c r="F2149" s="891" t="s">
        <v>1835</v>
      </c>
      <c r="G2149" s="891"/>
      <c r="H2149" s="891"/>
      <c r="I2149" s="890" t="s">
        <v>1834</v>
      </c>
      <c r="J2149" s="889"/>
    </row>
    <row r="2150" spans="2:10" ht="23.1" customHeight="1">
      <c r="B2150" s="892"/>
      <c r="C2150" s="891"/>
      <c r="D2150" s="891"/>
      <c r="E2150" s="891"/>
      <c r="F2150" s="891"/>
      <c r="G2150" s="891"/>
      <c r="H2150" s="891"/>
      <c r="I2150" s="890" t="s">
        <v>1833</v>
      </c>
      <c r="J2150" s="889"/>
    </row>
    <row r="2151" spans="2:10" ht="23.1" customHeight="1">
      <c r="B2151" s="892"/>
      <c r="C2151" s="891"/>
      <c r="D2151" s="891"/>
      <c r="E2151" s="891"/>
      <c r="F2151" s="891" t="s">
        <v>1832</v>
      </c>
      <c r="G2151" s="891"/>
      <c r="H2151" s="891"/>
      <c r="I2151" s="890" t="s">
        <v>1657</v>
      </c>
      <c r="J2151" s="889"/>
    </row>
    <row r="2152" spans="2:10" ht="23.1" customHeight="1">
      <c r="B2152" s="892"/>
      <c r="C2152" s="891"/>
      <c r="D2152" s="891"/>
      <c r="E2152" s="891"/>
      <c r="F2152" s="891" t="s">
        <v>1831</v>
      </c>
      <c r="G2152" s="891"/>
      <c r="H2152" s="891"/>
      <c r="I2152" s="890" t="s">
        <v>1428</v>
      </c>
      <c r="J2152" s="889"/>
    </row>
    <row r="2153" spans="2:10" ht="33.950000000000003" customHeight="1">
      <c r="B2153" s="892"/>
      <c r="C2153" s="891"/>
      <c r="D2153" s="891"/>
      <c r="E2153" s="891" t="s">
        <v>959</v>
      </c>
      <c r="F2153" s="891"/>
      <c r="G2153" s="891"/>
      <c r="H2153" s="891"/>
      <c r="I2153" s="890" t="s">
        <v>1830</v>
      </c>
      <c r="J2153" s="889"/>
    </row>
    <row r="2154" spans="2:10" ht="23.1" customHeight="1">
      <c r="B2154" s="892"/>
      <c r="C2154" s="891"/>
      <c r="D2154" s="891"/>
      <c r="E2154" s="891" t="s">
        <v>957</v>
      </c>
      <c r="F2154" s="891"/>
      <c r="G2154" s="891"/>
      <c r="H2154" s="891"/>
      <c r="I2154" s="890"/>
      <c r="J2154" s="889"/>
    </row>
    <row r="2155" spans="2:10" ht="23.1" customHeight="1">
      <c r="B2155" s="892"/>
      <c r="C2155" s="891"/>
      <c r="D2155" s="891"/>
      <c r="E2155" s="891"/>
      <c r="F2155" s="891"/>
      <c r="G2155" s="891"/>
      <c r="H2155" s="891"/>
      <c r="I2155" s="890" t="s">
        <v>1829</v>
      </c>
      <c r="J2155" s="889"/>
    </row>
    <row r="2156" spans="2:10" ht="45.95" customHeight="1">
      <c r="B2156" s="896"/>
      <c r="C2156" s="895"/>
      <c r="D2156" s="895"/>
      <c r="E2156" s="895"/>
      <c r="F2156" s="895"/>
      <c r="G2156" s="895"/>
      <c r="H2156" s="895"/>
      <c r="I2156" s="894" t="s">
        <v>1828</v>
      </c>
      <c r="J2156" s="893"/>
    </row>
    <row r="2157" spans="2:10" ht="23.1" customHeight="1">
      <c r="B2157" s="903"/>
      <c r="C2157" s="902"/>
      <c r="D2157" s="902" t="s">
        <v>5246</v>
      </c>
      <c r="E2157" s="902"/>
      <c r="F2157" s="902"/>
      <c r="G2157" s="902"/>
      <c r="H2157" s="902"/>
      <c r="I2157" s="901"/>
      <c r="J2157" s="900"/>
    </row>
    <row r="2158" spans="2:10" ht="33.950000000000003" customHeight="1">
      <c r="B2158" s="892"/>
      <c r="C2158" s="891"/>
      <c r="D2158" s="891"/>
      <c r="E2158" s="891"/>
      <c r="F2158" s="891"/>
      <c r="G2158" s="891"/>
      <c r="H2158" s="891"/>
      <c r="I2158" s="890" t="s">
        <v>5247</v>
      </c>
      <c r="J2158" s="889"/>
    </row>
    <row r="2159" spans="2:10" ht="23.1" customHeight="1">
      <c r="B2159" s="892"/>
      <c r="C2159" s="891"/>
      <c r="D2159" s="891"/>
      <c r="E2159" s="891" t="s">
        <v>972</v>
      </c>
      <c r="F2159" s="891"/>
      <c r="G2159" s="891"/>
      <c r="H2159" s="891"/>
      <c r="I2159" s="1170" t="s">
        <v>680</v>
      </c>
      <c r="J2159" s="889"/>
    </row>
    <row r="2160" spans="2:10" ht="23.1" customHeight="1">
      <c r="B2160" s="892"/>
      <c r="C2160" s="891"/>
      <c r="D2160" s="891"/>
      <c r="E2160" s="891" t="s">
        <v>970</v>
      </c>
      <c r="F2160" s="891"/>
      <c r="G2160" s="891"/>
      <c r="H2160" s="891"/>
      <c r="I2160" s="890" t="s">
        <v>5248</v>
      </c>
      <c r="J2160" s="889"/>
    </row>
    <row r="2161" spans="2:10" ht="23.1" customHeight="1">
      <c r="B2161" s="892"/>
      <c r="C2161" s="891"/>
      <c r="D2161" s="891"/>
      <c r="E2161" s="891" t="s">
        <v>1389</v>
      </c>
      <c r="F2161" s="891"/>
      <c r="G2161" s="891"/>
      <c r="H2161" s="891"/>
      <c r="I2161" s="890"/>
      <c r="J2161" s="889"/>
    </row>
    <row r="2162" spans="2:10" ht="23.1" customHeight="1">
      <c r="B2162" s="892"/>
      <c r="C2162" s="891"/>
      <c r="D2162" s="891"/>
      <c r="E2162" s="891"/>
      <c r="F2162" s="891" t="s">
        <v>1836</v>
      </c>
      <c r="G2162" s="891"/>
      <c r="H2162" s="891"/>
      <c r="I2162" s="890" t="s">
        <v>680</v>
      </c>
      <c r="J2162" s="889"/>
    </row>
    <row r="2163" spans="2:10" ht="23.1" customHeight="1">
      <c r="B2163" s="892"/>
      <c r="C2163" s="891"/>
      <c r="D2163" s="891"/>
      <c r="E2163" s="891"/>
      <c r="F2163" s="891" t="s">
        <v>1835</v>
      </c>
      <c r="G2163" s="891"/>
      <c r="H2163" s="891"/>
      <c r="I2163" s="890" t="s">
        <v>5249</v>
      </c>
      <c r="J2163" s="889"/>
    </row>
    <row r="2164" spans="2:10" ht="23.1" customHeight="1">
      <c r="B2164" s="892"/>
      <c r="C2164" s="891"/>
      <c r="D2164" s="891"/>
      <c r="E2164" s="891"/>
      <c r="F2164" s="891" t="s">
        <v>5250</v>
      </c>
      <c r="G2164" s="891"/>
      <c r="H2164" s="891"/>
      <c r="I2164" s="890" t="s">
        <v>1657</v>
      </c>
      <c r="J2164" s="889"/>
    </row>
    <row r="2165" spans="2:10" ht="23.1" customHeight="1">
      <c r="B2165" s="892"/>
      <c r="C2165" s="891"/>
      <c r="D2165" s="891"/>
      <c r="E2165" s="891"/>
      <c r="F2165" s="891" t="s">
        <v>5251</v>
      </c>
      <c r="G2165" s="891"/>
      <c r="H2165" s="891"/>
      <c r="I2165" s="890" t="s">
        <v>1428</v>
      </c>
      <c r="J2165" s="889"/>
    </row>
    <row r="2166" spans="2:10" ht="23.1" customHeight="1">
      <c r="B2166" s="892"/>
      <c r="C2166" s="891"/>
      <c r="D2166" s="891"/>
      <c r="E2166" s="891" t="s">
        <v>959</v>
      </c>
      <c r="F2166" s="891"/>
      <c r="G2166" s="891"/>
      <c r="H2166" s="891"/>
      <c r="I2166" s="890" t="s">
        <v>680</v>
      </c>
      <c r="J2166" s="889"/>
    </row>
    <row r="2167" spans="2:10" ht="23.1" customHeight="1">
      <c r="B2167" s="892"/>
      <c r="C2167" s="891"/>
      <c r="D2167" s="891"/>
      <c r="E2167" s="891" t="s">
        <v>957</v>
      </c>
      <c r="F2167" s="891"/>
      <c r="G2167" s="891"/>
      <c r="H2167" s="891"/>
      <c r="I2167" s="890"/>
      <c r="J2167" s="889"/>
    </row>
    <row r="2168" spans="2:10" ht="33.950000000000003" customHeight="1">
      <c r="B2168" s="892"/>
      <c r="C2168" s="891"/>
      <c r="D2168" s="891"/>
      <c r="E2168" s="891"/>
      <c r="F2168" s="891"/>
      <c r="G2168" s="891"/>
      <c r="H2168" s="891"/>
      <c r="I2168" s="890" t="s">
        <v>3487</v>
      </c>
      <c r="J2168" s="889"/>
    </row>
    <row r="2169" spans="2:10" ht="23.1" customHeight="1">
      <c r="B2169" s="892"/>
      <c r="C2169" s="891"/>
      <c r="D2169" s="891"/>
      <c r="E2169" s="891"/>
      <c r="F2169" s="891"/>
      <c r="G2169" s="891"/>
      <c r="H2169" s="891"/>
      <c r="I2169" s="890" t="s">
        <v>5804</v>
      </c>
      <c r="J2169" s="889"/>
    </row>
    <row r="2170" spans="2:10" ht="33.950000000000003" customHeight="1">
      <c r="B2170" s="896"/>
      <c r="C2170" s="895"/>
      <c r="D2170" s="895"/>
      <c r="E2170" s="895"/>
      <c r="F2170" s="895"/>
      <c r="G2170" s="895"/>
      <c r="H2170" s="895"/>
      <c r="I2170" s="894" t="s">
        <v>5805</v>
      </c>
      <c r="J2170" s="893"/>
    </row>
    <row r="2171" spans="2:10" ht="23.1" customHeight="1">
      <c r="B2171" s="903"/>
      <c r="C2171" s="902"/>
      <c r="D2171" s="902" t="s">
        <v>5252</v>
      </c>
      <c r="E2171" s="902"/>
      <c r="F2171" s="902"/>
      <c r="G2171" s="902"/>
      <c r="H2171" s="902"/>
      <c r="I2171" s="901"/>
      <c r="J2171" s="900"/>
    </row>
    <row r="2172" spans="2:10" ht="170.1" customHeight="1">
      <c r="B2172" s="892"/>
      <c r="C2172" s="891"/>
      <c r="D2172" s="891"/>
      <c r="E2172" s="891"/>
      <c r="F2172" s="891"/>
      <c r="G2172" s="891"/>
      <c r="H2172" s="891"/>
      <c r="I2172" s="890" t="s">
        <v>6204</v>
      </c>
      <c r="J2172" s="889"/>
    </row>
    <row r="2173" spans="2:10" ht="68.099999999999994" customHeight="1">
      <c r="B2173" s="892"/>
      <c r="C2173" s="891"/>
      <c r="D2173" s="891"/>
      <c r="E2173" s="891"/>
      <c r="F2173" s="891"/>
      <c r="G2173" s="891"/>
      <c r="H2173" s="891"/>
      <c r="I2173" s="890" t="s">
        <v>6205</v>
      </c>
      <c r="J2173" s="889"/>
    </row>
    <row r="2174" spans="2:10" ht="23.1" customHeight="1">
      <c r="B2174" s="892"/>
      <c r="C2174" s="891"/>
      <c r="D2174" s="891"/>
      <c r="E2174" s="891" t="s">
        <v>972</v>
      </c>
      <c r="F2174" s="891"/>
      <c r="G2174" s="891"/>
      <c r="H2174" s="891"/>
      <c r="I2174" s="890" t="s">
        <v>680</v>
      </c>
      <c r="J2174" s="889"/>
    </row>
    <row r="2175" spans="2:10" ht="23.1" customHeight="1">
      <c r="B2175" s="892"/>
      <c r="C2175" s="891"/>
      <c r="D2175" s="891"/>
      <c r="E2175" s="891" t="s">
        <v>970</v>
      </c>
      <c r="F2175" s="891"/>
      <c r="G2175" s="891"/>
      <c r="H2175" s="891"/>
      <c r="I2175" s="890" t="s">
        <v>3486</v>
      </c>
      <c r="J2175" s="889"/>
    </row>
    <row r="2176" spans="2:10" ht="23.1" customHeight="1">
      <c r="B2176" s="892"/>
      <c r="C2176" s="891"/>
      <c r="D2176" s="891"/>
      <c r="E2176" s="891" t="s">
        <v>1389</v>
      </c>
      <c r="F2176" s="891"/>
      <c r="G2176" s="891"/>
      <c r="H2176" s="891"/>
      <c r="I2176" s="890"/>
      <c r="J2176" s="889"/>
    </row>
    <row r="2177" spans="2:10" ht="23.1" customHeight="1">
      <c r="B2177" s="892"/>
      <c r="C2177" s="891"/>
      <c r="D2177" s="891"/>
      <c r="E2177" s="891"/>
      <c r="F2177" s="891" t="s">
        <v>1836</v>
      </c>
      <c r="G2177" s="891"/>
      <c r="H2177" s="891"/>
      <c r="I2177" s="890" t="s">
        <v>5779</v>
      </c>
      <c r="J2177" s="889"/>
    </row>
    <row r="2178" spans="2:10" ht="33.950000000000003" customHeight="1">
      <c r="B2178" s="892"/>
      <c r="C2178" s="891"/>
      <c r="D2178" s="891"/>
      <c r="E2178" s="891"/>
      <c r="F2178" s="891" t="s">
        <v>1835</v>
      </c>
      <c r="G2178" s="891"/>
      <c r="H2178" s="891"/>
      <c r="I2178" s="890" t="s">
        <v>5253</v>
      </c>
      <c r="J2178" s="889"/>
    </row>
    <row r="2179" spans="2:10" ht="23.1" customHeight="1">
      <c r="B2179" s="892"/>
      <c r="C2179" s="891"/>
      <c r="D2179" s="891"/>
      <c r="E2179" s="891"/>
      <c r="F2179" s="891"/>
      <c r="G2179" s="891"/>
      <c r="H2179" s="891"/>
      <c r="I2179" s="890" t="s">
        <v>5254</v>
      </c>
      <c r="J2179" s="889"/>
    </row>
    <row r="2180" spans="2:10" ht="23.1" customHeight="1">
      <c r="B2180" s="892"/>
      <c r="C2180" s="891"/>
      <c r="D2180" s="891"/>
      <c r="E2180" s="891"/>
      <c r="F2180" s="891" t="s">
        <v>6206</v>
      </c>
      <c r="G2180" s="891"/>
      <c r="H2180" s="891"/>
      <c r="I2180" s="890" t="s">
        <v>5255</v>
      </c>
      <c r="J2180" s="889"/>
    </row>
    <row r="2181" spans="2:10" ht="23.1" customHeight="1">
      <c r="B2181" s="892"/>
      <c r="C2181" s="891"/>
      <c r="D2181" s="891"/>
      <c r="E2181" s="891"/>
      <c r="F2181" s="891" t="s">
        <v>6207</v>
      </c>
      <c r="G2181" s="891"/>
      <c r="H2181" s="891"/>
      <c r="I2181" s="890" t="s">
        <v>1428</v>
      </c>
      <c r="J2181" s="889"/>
    </row>
    <row r="2182" spans="2:10" ht="22.5" customHeight="1">
      <c r="B2182" s="892"/>
      <c r="C2182" s="891"/>
      <c r="D2182" s="891"/>
      <c r="E2182" s="891" t="s">
        <v>959</v>
      </c>
      <c r="F2182" s="891"/>
      <c r="G2182" s="891"/>
      <c r="H2182" s="891"/>
      <c r="I2182" s="890" t="s">
        <v>5779</v>
      </c>
      <c r="J2182" s="889"/>
    </row>
    <row r="2183" spans="2:10" ht="23.1" customHeight="1">
      <c r="B2183" s="892"/>
      <c r="C2183" s="891"/>
      <c r="D2183" s="891"/>
      <c r="E2183" s="891" t="s">
        <v>957</v>
      </c>
      <c r="F2183" s="891"/>
      <c r="G2183" s="891"/>
      <c r="H2183" s="891"/>
      <c r="I2183" s="890"/>
      <c r="J2183" s="889"/>
    </row>
    <row r="2184" spans="2:10" ht="33.950000000000003" customHeight="1">
      <c r="B2184" s="892"/>
      <c r="C2184" s="891"/>
      <c r="D2184" s="891"/>
      <c r="E2184" s="891"/>
      <c r="F2184" s="891"/>
      <c r="G2184" s="891"/>
      <c r="H2184" s="891"/>
      <c r="I2184" s="890" t="s">
        <v>3487</v>
      </c>
      <c r="J2184" s="889"/>
    </row>
    <row r="2185" spans="2:10" ht="68.099999999999994" customHeight="1">
      <c r="B2185" s="892"/>
      <c r="C2185" s="891"/>
      <c r="D2185" s="891"/>
      <c r="E2185" s="891"/>
      <c r="F2185" s="891"/>
      <c r="G2185" s="891"/>
      <c r="H2185" s="891"/>
      <c r="I2185" s="890" t="s">
        <v>6208</v>
      </c>
      <c r="J2185" s="889"/>
    </row>
    <row r="2186" spans="2:10" ht="33.950000000000003" customHeight="1">
      <c r="B2186" s="892"/>
      <c r="C2186" s="891"/>
      <c r="D2186" s="891"/>
      <c r="E2186" s="891"/>
      <c r="F2186" s="891"/>
      <c r="G2186" s="891"/>
      <c r="H2186" s="891"/>
      <c r="I2186" s="890" t="s">
        <v>6209</v>
      </c>
      <c r="J2186" s="889"/>
    </row>
    <row r="2187" spans="2:10" ht="23.1" customHeight="1">
      <c r="B2187" s="892"/>
      <c r="C2187" s="891"/>
      <c r="D2187" s="891"/>
      <c r="E2187" s="891"/>
      <c r="F2187" s="891"/>
      <c r="G2187" s="891"/>
      <c r="H2187" s="891"/>
      <c r="I2187" s="890" t="s">
        <v>3488</v>
      </c>
      <c r="J2187" s="889"/>
    </row>
    <row r="2188" spans="2:10" ht="57" customHeight="1">
      <c r="B2188" s="892"/>
      <c r="C2188" s="891"/>
      <c r="D2188" s="891"/>
      <c r="E2188" s="891"/>
      <c r="F2188" s="891"/>
      <c r="G2188" s="891"/>
      <c r="H2188" s="891"/>
      <c r="I2188" s="890" t="s">
        <v>5806</v>
      </c>
      <c r="J2188" s="889"/>
    </row>
    <row r="2189" spans="2:10" ht="33.950000000000003" customHeight="1">
      <c r="B2189" s="892"/>
      <c r="C2189" s="891"/>
      <c r="D2189" s="891"/>
      <c r="E2189" s="891"/>
      <c r="F2189" s="891"/>
      <c r="G2189" s="891"/>
      <c r="H2189" s="891"/>
      <c r="I2189" s="890" t="s">
        <v>5807</v>
      </c>
      <c r="J2189" s="889"/>
    </row>
    <row r="2190" spans="2:10" ht="23.1" customHeight="1">
      <c r="B2190" s="896"/>
      <c r="C2190" s="895"/>
      <c r="D2190" s="895"/>
      <c r="E2190" s="895"/>
      <c r="F2190" s="895"/>
      <c r="G2190" s="895"/>
      <c r="H2190" s="895"/>
      <c r="I2190" s="894"/>
      <c r="J2190" s="893"/>
    </row>
    <row r="2191" spans="2:10" ht="23.1" customHeight="1">
      <c r="B2191" s="1158"/>
      <c r="C2191" s="1171" t="s">
        <v>1827</v>
      </c>
      <c r="D2191" s="1139"/>
      <c r="E2191" s="1139"/>
      <c r="F2191" s="1139"/>
      <c r="G2191" s="1139"/>
      <c r="H2191" s="1139"/>
      <c r="I2191" s="1172"/>
      <c r="J2191" s="1160"/>
    </row>
    <row r="2192" spans="2:10" ht="23.1" customHeight="1">
      <c r="B2192" s="892"/>
      <c r="C2192" s="891"/>
      <c r="D2192" s="891" t="s">
        <v>1826</v>
      </c>
      <c r="E2192" s="891"/>
      <c r="F2192" s="891"/>
      <c r="G2192" s="891"/>
      <c r="H2192" s="891"/>
      <c r="I2192" s="890"/>
      <c r="J2192" s="889"/>
    </row>
    <row r="2193" spans="2:10" ht="23.1" customHeight="1">
      <c r="B2193" s="892"/>
      <c r="C2193" s="891"/>
      <c r="D2193" s="891"/>
      <c r="E2193" s="891" t="s">
        <v>972</v>
      </c>
      <c r="F2193" s="891"/>
      <c r="G2193" s="891"/>
      <c r="H2193" s="891"/>
      <c r="I2193" s="890" t="s">
        <v>680</v>
      </c>
      <c r="J2193" s="889"/>
    </row>
    <row r="2194" spans="2:10" ht="23.1" customHeight="1">
      <c r="B2194" s="892"/>
      <c r="C2194" s="891"/>
      <c r="D2194" s="891"/>
      <c r="E2194" s="891" t="s">
        <v>970</v>
      </c>
      <c r="F2194" s="891"/>
      <c r="G2194" s="891"/>
      <c r="H2194" s="891"/>
      <c r="I2194" s="890" t="s">
        <v>1780</v>
      </c>
      <c r="J2194" s="889"/>
    </row>
    <row r="2195" spans="2:10" ht="23.1" customHeight="1">
      <c r="B2195" s="892"/>
      <c r="C2195" s="891"/>
      <c r="D2195" s="891"/>
      <c r="E2195" s="891" t="s">
        <v>1413</v>
      </c>
      <c r="F2195" s="891"/>
      <c r="G2195" s="891"/>
      <c r="H2195" s="891"/>
      <c r="I2195" s="890"/>
      <c r="J2195" s="889"/>
    </row>
    <row r="2196" spans="2:10" ht="26.1" customHeight="1">
      <c r="B2196" s="892"/>
      <c r="C2196" s="891"/>
      <c r="D2196" s="891"/>
      <c r="E2196" s="891"/>
      <c r="F2196" s="891" t="s">
        <v>1532</v>
      </c>
      <c r="G2196" s="891"/>
      <c r="H2196" s="891"/>
      <c r="I2196" s="890" t="s">
        <v>5211</v>
      </c>
      <c r="J2196" s="889"/>
    </row>
    <row r="2197" spans="2:10" ht="23.1" customHeight="1">
      <c r="B2197" s="892"/>
      <c r="C2197" s="891"/>
      <c r="D2197" s="891"/>
      <c r="E2197" s="891"/>
      <c r="F2197" s="891" t="s">
        <v>1796</v>
      </c>
      <c r="G2197" s="891"/>
      <c r="H2197" s="891"/>
      <c r="I2197" s="890" t="s">
        <v>1823</v>
      </c>
      <c r="J2197" s="889"/>
    </row>
    <row r="2198" spans="2:10" ht="26.1" customHeight="1">
      <c r="B2198" s="892"/>
      <c r="C2198" s="891"/>
      <c r="D2198" s="891"/>
      <c r="E2198" s="891"/>
      <c r="F2198" s="891" t="s">
        <v>1435</v>
      </c>
      <c r="G2198" s="891"/>
      <c r="H2198" s="891"/>
      <c r="I2198" s="890" t="s">
        <v>5195</v>
      </c>
      <c r="J2198" s="889"/>
    </row>
    <row r="2199" spans="2:10" ht="23.1" customHeight="1">
      <c r="B2199" s="892"/>
      <c r="C2199" s="891"/>
      <c r="D2199" s="891"/>
      <c r="E2199" s="891"/>
      <c r="F2199" s="891" t="s">
        <v>1412</v>
      </c>
      <c r="G2199" s="891"/>
      <c r="H2199" s="891"/>
      <c r="I2199" s="890" t="s">
        <v>1411</v>
      </c>
      <c r="J2199" s="889"/>
    </row>
    <row r="2200" spans="2:10" ht="23.1" customHeight="1">
      <c r="B2200" s="892"/>
      <c r="C2200" s="891"/>
      <c r="D2200" s="891"/>
      <c r="E2200" s="891"/>
      <c r="F2200" s="891"/>
      <c r="G2200" s="891"/>
      <c r="H2200" s="891"/>
      <c r="I2200" s="890" t="s">
        <v>1410</v>
      </c>
      <c r="J2200" s="889"/>
    </row>
    <row r="2201" spans="2:10" ht="23.1" customHeight="1">
      <c r="B2201" s="892"/>
      <c r="C2201" s="891"/>
      <c r="D2201" s="891"/>
      <c r="E2201" s="891"/>
      <c r="F2201" s="891"/>
      <c r="G2201" s="891"/>
      <c r="H2201" s="891"/>
      <c r="I2201" s="890" t="s">
        <v>1409</v>
      </c>
      <c r="J2201" s="889"/>
    </row>
    <row r="2202" spans="2:10" ht="23.1" customHeight="1">
      <c r="B2202" s="892"/>
      <c r="C2202" s="891"/>
      <c r="D2202" s="891"/>
      <c r="E2202" s="891"/>
      <c r="F2202" s="891" t="s">
        <v>1813</v>
      </c>
      <c r="G2202" s="891"/>
      <c r="H2202" s="891"/>
      <c r="I2202" s="890" t="s">
        <v>1790</v>
      </c>
      <c r="J2202" s="889"/>
    </row>
    <row r="2203" spans="2:10" ht="23.1" customHeight="1">
      <c r="B2203" s="892"/>
      <c r="C2203" s="891"/>
      <c r="D2203" s="891"/>
      <c r="E2203" s="891"/>
      <c r="F2203" s="891" t="s">
        <v>1812</v>
      </c>
      <c r="G2203" s="891"/>
      <c r="H2203" s="891"/>
      <c r="I2203" s="890" t="s">
        <v>680</v>
      </c>
      <c r="J2203" s="889"/>
    </row>
    <row r="2204" spans="2:10" ht="23.1" customHeight="1">
      <c r="B2204" s="892"/>
      <c r="C2204" s="891"/>
      <c r="D2204" s="891"/>
      <c r="E2204" s="891"/>
      <c r="F2204" s="891" t="s">
        <v>1540</v>
      </c>
      <c r="G2204" s="891"/>
      <c r="H2204" s="891"/>
      <c r="I2204" s="890" t="s">
        <v>680</v>
      </c>
      <c r="J2204" s="889"/>
    </row>
    <row r="2205" spans="2:10" ht="33.950000000000003" customHeight="1">
      <c r="B2205" s="892"/>
      <c r="C2205" s="891"/>
      <c r="D2205" s="891"/>
      <c r="E2205" s="891" t="s">
        <v>959</v>
      </c>
      <c r="F2205" s="891"/>
      <c r="G2205" s="891"/>
      <c r="H2205" s="891"/>
      <c r="I2205" s="890" t="s">
        <v>1822</v>
      </c>
      <c r="J2205" s="889"/>
    </row>
    <row r="2206" spans="2:10" ht="23.1" customHeight="1">
      <c r="B2206" s="892"/>
      <c r="C2206" s="891"/>
      <c r="D2206" s="891"/>
      <c r="E2206" s="891" t="s">
        <v>957</v>
      </c>
      <c r="F2206" s="891"/>
      <c r="G2206" s="891"/>
      <c r="H2206" s="891"/>
      <c r="I2206" s="890"/>
      <c r="J2206" s="889"/>
    </row>
    <row r="2207" spans="2:10" ht="33.950000000000003" customHeight="1">
      <c r="B2207" s="892"/>
      <c r="C2207" s="891"/>
      <c r="D2207" s="891"/>
      <c r="E2207" s="891"/>
      <c r="F2207" s="891"/>
      <c r="G2207" s="891"/>
      <c r="H2207" s="891"/>
      <c r="I2207" s="890" t="s">
        <v>1825</v>
      </c>
      <c r="J2207" s="889"/>
    </row>
    <row r="2208" spans="2:10" ht="33.950000000000003" customHeight="1">
      <c r="B2208" s="892"/>
      <c r="C2208" s="891"/>
      <c r="D2208" s="891"/>
      <c r="E2208" s="891"/>
      <c r="F2208" s="891"/>
      <c r="G2208" s="891"/>
      <c r="H2208" s="891"/>
      <c r="I2208" s="890" t="s">
        <v>1820</v>
      </c>
      <c r="J2208" s="889"/>
    </row>
    <row r="2209" spans="2:10" ht="57" customHeight="1">
      <c r="B2209" s="892"/>
      <c r="C2209" s="891"/>
      <c r="D2209" s="891"/>
      <c r="E2209" s="891"/>
      <c r="F2209" s="891"/>
      <c r="G2209" s="891"/>
      <c r="H2209" s="891"/>
      <c r="I2209" s="890" t="s">
        <v>1819</v>
      </c>
      <c r="J2209" s="889"/>
    </row>
    <row r="2210" spans="2:10" ht="45.95" customHeight="1">
      <c r="B2210" s="892"/>
      <c r="C2210" s="891"/>
      <c r="D2210" s="891"/>
      <c r="E2210" s="891"/>
      <c r="F2210" s="891"/>
      <c r="G2210" s="891"/>
      <c r="H2210" s="891"/>
      <c r="I2210" s="890" t="s">
        <v>1818</v>
      </c>
      <c r="J2210" s="889"/>
    </row>
    <row r="2211" spans="2:10" ht="23.1" customHeight="1">
      <c r="B2211" s="892"/>
      <c r="C2211" s="891"/>
      <c r="D2211" s="891"/>
      <c r="E2211" s="891"/>
      <c r="F2211" s="891"/>
      <c r="G2211" s="891"/>
      <c r="H2211" s="891"/>
      <c r="I2211" s="890" t="s">
        <v>1817</v>
      </c>
      <c r="J2211" s="889"/>
    </row>
    <row r="2212" spans="2:10" ht="45.95" customHeight="1">
      <c r="B2212" s="892"/>
      <c r="C2212" s="891"/>
      <c r="D2212" s="891"/>
      <c r="E2212" s="891"/>
      <c r="F2212" s="891"/>
      <c r="G2212" s="891"/>
      <c r="H2212" s="891"/>
      <c r="I2212" s="890" t="s">
        <v>1816</v>
      </c>
      <c r="J2212" s="889"/>
    </row>
    <row r="2213" spans="2:10" ht="23.1" customHeight="1">
      <c r="B2213" s="892"/>
      <c r="C2213" s="891"/>
      <c r="D2213" s="891"/>
      <c r="E2213" s="891"/>
      <c r="F2213" s="891"/>
      <c r="G2213" s="891"/>
      <c r="H2213" s="891"/>
      <c r="I2213" s="890" t="s">
        <v>5808</v>
      </c>
      <c r="J2213" s="889"/>
    </row>
    <row r="2214" spans="2:10" ht="68.099999999999994" customHeight="1">
      <c r="B2214" s="896"/>
      <c r="C2214" s="895"/>
      <c r="D2214" s="895"/>
      <c r="E2214" s="895"/>
      <c r="F2214" s="895"/>
      <c r="G2214" s="895"/>
      <c r="H2214" s="895"/>
      <c r="I2214" s="894" t="s">
        <v>5256</v>
      </c>
      <c r="J2214" s="893"/>
    </row>
    <row r="2215" spans="2:10" ht="23.1" customHeight="1">
      <c r="B2215" s="903"/>
      <c r="C2215" s="902"/>
      <c r="D2215" s="902" t="s">
        <v>1824</v>
      </c>
      <c r="E2215" s="902"/>
      <c r="F2215" s="902"/>
      <c r="G2215" s="902"/>
      <c r="H2215" s="902"/>
      <c r="I2215" s="901"/>
      <c r="J2215" s="900"/>
    </row>
    <row r="2216" spans="2:10" ht="23.1" customHeight="1">
      <c r="B2216" s="892"/>
      <c r="C2216" s="891"/>
      <c r="D2216" s="891"/>
      <c r="E2216" s="891" t="s">
        <v>972</v>
      </c>
      <c r="F2216" s="891"/>
      <c r="G2216" s="891"/>
      <c r="H2216" s="891"/>
      <c r="I2216" s="890" t="s">
        <v>680</v>
      </c>
      <c r="J2216" s="889"/>
    </row>
    <row r="2217" spans="2:10" ht="23.1" customHeight="1">
      <c r="B2217" s="892"/>
      <c r="C2217" s="891"/>
      <c r="D2217" s="891"/>
      <c r="E2217" s="891" t="s">
        <v>970</v>
      </c>
      <c r="F2217" s="891"/>
      <c r="G2217" s="891"/>
      <c r="H2217" s="891"/>
      <c r="I2217" s="890" t="s">
        <v>1780</v>
      </c>
      <c r="J2217" s="889"/>
    </row>
    <row r="2218" spans="2:10" ht="23.1" customHeight="1">
      <c r="B2218" s="892"/>
      <c r="C2218" s="891"/>
      <c r="D2218" s="891"/>
      <c r="E2218" s="891" t="s">
        <v>1413</v>
      </c>
      <c r="F2218" s="891"/>
      <c r="G2218" s="891"/>
      <c r="H2218" s="891"/>
      <c r="I2218" s="890"/>
      <c r="J2218" s="889"/>
    </row>
    <row r="2219" spans="2:10" ht="26.1" customHeight="1">
      <c r="B2219" s="892"/>
      <c r="C2219" s="891"/>
      <c r="D2219" s="891"/>
      <c r="E2219" s="891"/>
      <c r="F2219" s="891" t="s">
        <v>1532</v>
      </c>
      <c r="G2219" s="891"/>
      <c r="H2219" s="891"/>
      <c r="I2219" s="890" t="s">
        <v>5211</v>
      </c>
      <c r="J2219" s="889"/>
    </row>
    <row r="2220" spans="2:10" ht="23.1" customHeight="1">
      <c r="B2220" s="892"/>
      <c r="C2220" s="891"/>
      <c r="D2220" s="891"/>
      <c r="E2220" s="891"/>
      <c r="F2220" s="891" t="s">
        <v>1796</v>
      </c>
      <c r="G2220" s="891"/>
      <c r="H2220" s="891"/>
      <c r="I2220" s="890" t="s">
        <v>1823</v>
      </c>
      <c r="J2220" s="889"/>
    </row>
    <row r="2221" spans="2:10" ht="26.1" customHeight="1">
      <c r="B2221" s="892"/>
      <c r="C2221" s="891"/>
      <c r="D2221" s="891"/>
      <c r="E2221" s="891"/>
      <c r="F2221" s="891" t="s">
        <v>1435</v>
      </c>
      <c r="G2221" s="891"/>
      <c r="H2221" s="891"/>
      <c r="I2221" s="890" t="s">
        <v>5195</v>
      </c>
      <c r="J2221" s="889"/>
    </row>
    <row r="2222" spans="2:10" ht="23.1" customHeight="1">
      <c r="B2222" s="892"/>
      <c r="C2222" s="891"/>
      <c r="D2222" s="891"/>
      <c r="E2222" s="891"/>
      <c r="F2222" s="891" t="s">
        <v>1412</v>
      </c>
      <c r="G2222" s="891"/>
      <c r="H2222" s="891"/>
      <c r="I2222" s="890" t="s">
        <v>1411</v>
      </c>
      <c r="J2222" s="889"/>
    </row>
    <row r="2223" spans="2:10" ht="23.1" customHeight="1">
      <c r="B2223" s="892"/>
      <c r="C2223" s="891"/>
      <c r="D2223" s="891"/>
      <c r="E2223" s="891"/>
      <c r="F2223" s="891"/>
      <c r="G2223" s="891"/>
      <c r="H2223" s="891"/>
      <c r="I2223" s="890" t="s">
        <v>1410</v>
      </c>
      <c r="J2223" s="889"/>
    </row>
    <row r="2224" spans="2:10" ht="23.1" customHeight="1">
      <c r="B2224" s="892"/>
      <c r="C2224" s="891"/>
      <c r="D2224" s="891"/>
      <c r="E2224" s="891"/>
      <c r="F2224" s="891"/>
      <c r="G2224" s="891"/>
      <c r="H2224" s="891"/>
      <c r="I2224" s="890" t="s">
        <v>1409</v>
      </c>
      <c r="J2224" s="889"/>
    </row>
    <row r="2225" spans="2:10" ht="23.1" customHeight="1">
      <c r="B2225" s="892"/>
      <c r="C2225" s="891"/>
      <c r="D2225" s="891"/>
      <c r="E2225" s="891"/>
      <c r="F2225" s="891" t="s">
        <v>1813</v>
      </c>
      <c r="G2225" s="891"/>
      <c r="H2225" s="891"/>
      <c r="I2225" s="890" t="s">
        <v>1790</v>
      </c>
      <c r="J2225" s="889"/>
    </row>
    <row r="2226" spans="2:10" ht="23.1" customHeight="1">
      <c r="B2226" s="892"/>
      <c r="C2226" s="891"/>
      <c r="D2226" s="891"/>
      <c r="E2226" s="891"/>
      <c r="F2226" s="891" t="s">
        <v>1812</v>
      </c>
      <c r="G2226" s="891"/>
      <c r="H2226" s="891"/>
      <c r="I2226" s="890" t="s">
        <v>680</v>
      </c>
      <c r="J2226" s="889"/>
    </row>
    <row r="2227" spans="2:10" ht="23.1" customHeight="1">
      <c r="B2227" s="892"/>
      <c r="C2227" s="891"/>
      <c r="D2227" s="891"/>
      <c r="E2227" s="891"/>
      <c r="F2227" s="891" t="s">
        <v>1540</v>
      </c>
      <c r="G2227" s="891"/>
      <c r="H2227" s="891"/>
      <c r="I2227" s="890" t="s">
        <v>680</v>
      </c>
      <c r="J2227" s="889"/>
    </row>
    <row r="2228" spans="2:10" ht="33.950000000000003" customHeight="1">
      <c r="B2228" s="892"/>
      <c r="C2228" s="891"/>
      <c r="D2228" s="891"/>
      <c r="E2228" s="891" t="s">
        <v>959</v>
      </c>
      <c r="F2228" s="891"/>
      <c r="G2228" s="891"/>
      <c r="H2228" s="891"/>
      <c r="I2228" s="890" t="s">
        <v>1822</v>
      </c>
      <c r="J2228" s="889"/>
    </row>
    <row r="2229" spans="2:10" ht="23.1" customHeight="1">
      <c r="B2229" s="892"/>
      <c r="C2229" s="891"/>
      <c r="D2229" s="891"/>
      <c r="E2229" s="891" t="s">
        <v>957</v>
      </c>
      <c r="F2229" s="891"/>
      <c r="G2229" s="891"/>
      <c r="H2229" s="891"/>
      <c r="I2229" s="890"/>
      <c r="J2229" s="889"/>
    </row>
    <row r="2230" spans="2:10" ht="33.950000000000003" customHeight="1">
      <c r="B2230" s="892"/>
      <c r="C2230" s="891"/>
      <c r="D2230" s="891"/>
      <c r="E2230" s="891"/>
      <c r="F2230" s="891"/>
      <c r="G2230" s="891"/>
      <c r="H2230" s="891"/>
      <c r="I2230" s="890" t="s">
        <v>1821</v>
      </c>
      <c r="J2230" s="889"/>
    </row>
    <row r="2231" spans="2:10" ht="33.950000000000003" customHeight="1">
      <c r="B2231" s="892"/>
      <c r="C2231" s="891"/>
      <c r="D2231" s="891"/>
      <c r="E2231" s="891"/>
      <c r="F2231" s="891"/>
      <c r="G2231" s="891"/>
      <c r="H2231" s="891"/>
      <c r="I2231" s="890" t="s">
        <v>1820</v>
      </c>
      <c r="J2231" s="889"/>
    </row>
    <row r="2232" spans="2:10" ht="57" customHeight="1">
      <c r="B2232" s="892"/>
      <c r="C2232" s="891"/>
      <c r="D2232" s="891"/>
      <c r="E2232" s="891"/>
      <c r="F2232" s="891"/>
      <c r="G2232" s="891"/>
      <c r="H2232" s="891"/>
      <c r="I2232" s="890" t="s">
        <v>1819</v>
      </c>
      <c r="J2232" s="889"/>
    </row>
    <row r="2233" spans="2:10" ht="45.95" customHeight="1">
      <c r="B2233" s="892"/>
      <c r="C2233" s="891"/>
      <c r="D2233" s="891"/>
      <c r="E2233" s="891"/>
      <c r="F2233" s="891"/>
      <c r="G2233" s="891"/>
      <c r="H2233" s="891"/>
      <c r="I2233" s="890" t="s">
        <v>1818</v>
      </c>
      <c r="J2233" s="889"/>
    </row>
    <row r="2234" spans="2:10" ht="23.1" customHeight="1">
      <c r="B2234" s="892"/>
      <c r="C2234" s="891"/>
      <c r="D2234" s="891"/>
      <c r="E2234" s="891"/>
      <c r="F2234" s="891"/>
      <c r="G2234" s="891"/>
      <c r="H2234" s="891"/>
      <c r="I2234" s="890" t="s">
        <v>1817</v>
      </c>
      <c r="J2234" s="889"/>
    </row>
    <row r="2235" spans="2:10" ht="45.95" customHeight="1">
      <c r="B2235" s="892"/>
      <c r="C2235" s="891"/>
      <c r="D2235" s="891"/>
      <c r="E2235" s="891"/>
      <c r="F2235" s="891"/>
      <c r="G2235" s="891"/>
      <c r="H2235" s="891"/>
      <c r="I2235" s="890" t="s">
        <v>1816</v>
      </c>
      <c r="J2235" s="889"/>
    </row>
    <row r="2236" spans="2:10" ht="23.1" customHeight="1">
      <c r="B2236" s="892"/>
      <c r="C2236" s="891"/>
      <c r="D2236" s="891"/>
      <c r="E2236" s="891"/>
      <c r="F2236" s="891"/>
      <c r="G2236" s="891"/>
      <c r="H2236" s="891"/>
      <c r="I2236" s="890" t="s">
        <v>5808</v>
      </c>
      <c r="J2236" s="889"/>
    </row>
    <row r="2237" spans="2:10" ht="68.099999999999994" customHeight="1">
      <c r="B2237" s="896"/>
      <c r="C2237" s="895"/>
      <c r="D2237" s="895"/>
      <c r="E2237" s="895"/>
      <c r="F2237" s="895"/>
      <c r="G2237" s="895"/>
      <c r="H2237" s="895"/>
      <c r="I2237" s="894" t="s">
        <v>5256</v>
      </c>
      <c r="J2237" s="893"/>
    </row>
    <row r="2238" spans="2:10" ht="23.1" customHeight="1">
      <c r="B2238" s="903"/>
      <c r="C2238" s="902"/>
      <c r="D2238" s="902" t="s">
        <v>1815</v>
      </c>
      <c r="E2238" s="902"/>
      <c r="F2238" s="902"/>
      <c r="G2238" s="902"/>
      <c r="H2238" s="902"/>
      <c r="I2238" s="901"/>
      <c r="J2238" s="900"/>
    </row>
    <row r="2239" spans="2:10" ht="23.1" customHeight="1">
      <c r="B2239" s="892"/>
      <c r="C2239" s="891"/>
      <c r="D2239" s="891"/>
      <c r="E2239" s="891" t="s">
        <v>972</v>
      </c>
      <c r="F2239" s="891"/>
      <c r="G2239" s="891"/>
      <c r="H2239" s="891"/>
      <c r="I2239" s="890" t="s">
        <v>680</v>
      </c>
      <c r="J2239" s="889"/>
    </row>
    <row r="2240" spans="2:10" ht="23.1" customHeight="1">
      <c r="B2240" s="892"/>
      <c r="C2240" s="891"/>
      <c r="D2240" s="891"/>
      <c r="E2240" s="891" t="s">
        <v>970</v>
      </c>
      <c r="F2240" s="891"/>
      <c r="G2240" s="891"/>
      <c r="H2240" s="891"/>
      <c r="I2240" s="890" t="s">
        <v>1780</v>
      </c>
      <c r="J2240" s="889"/>
    </row>
    <row r="2241" spans="2:10" ht="23.1" customHeight="1">
      <c r="B2241" s="892"/>
      <c r="C2241" s="891"/>
      <c r="D2241" s="891"/>
      <c r="E2241" s="891" t="s">
        <v>1413</v>
      </c>
      <c r="F2241" s="891"/>
      <c r="G2241" s="891"/>
      <c r="H2241" s="891"/>
      <c r="I2241" s="890"/>
      <c r="J2241" s="889"/>
    </row>
    <row r="2242" spans="2:10" ht="26.1" customHeight="1">
      <c r="B2242" s="892"/>
      <c r="C2242" s="891"/>
      <c r="D2242" s="891"/>
      <c r="E2242" s="891"/>
      <c r="F2242" s="891" t="s">
        <v>1532</v>
      </c>
      <c r="G2242" s="891"/>
      <c r="H2242" s="891"/>
      <c r="I2242" s="890" t="s">
        <v>5211</v>
      </c>
      <c r="J2242" s="889"/>
    </row>
    <row r="2243" spans="2:10" ht="23.1" customHeight="1">
      <c r="B2243" s="892"/>
      <c r="C2243" s="891"/>
      <c r="D2243" s="891"/>
      <c r="E2243" s="891"/>
      <c r="F2243" s="891" t="s">
        <v>1796</v>
      </c>
      <c r="G2243" s="891"/>
      <c r="H2243" s="891"/>
      <c r="I2243" s="890" t="s">
        <v>1436</v>
      </c>
      <c r="J2243" s="889"/>
    </row>
    <row r="2244" spans="2:10" ht="23.1" customHeight="1">
      <c r="B2244" s="892"/>
      <c r="C2244" s="891"/>
      <c r="D2244" s="891"/>
      <c r="E2244" s="891"/>
      <c r="F2244" s="891"/>
      <c r="G2244" s="891"/>
      <c r="H2244" s="891"/>
      <c r="I2244" s="890" t="s">
        <v>1814</v>
      </c>
      <c r="J2244" s="889"/>
    </row>
    <row r="2245" spans="2:10" ht="26.1" customHeight="1">
      <c r="B2245" s="892"/>
      <c r="C2245" s="891"/>
      <c r="D2245" s="891"/>
      <c r="E2245" s="891"/>
      <c r="F2245" s="891" t="s">
        <v>1435</v>
      </c>
      <c r="G2245" s="891"/>
      <c r="H2245" s="891"/>
      <c r="I2245" s="890" t="s">
        <v>5195</v>
      </c>
      <c r="J2245" s="889"/>
    </row>
    <row r="2246" spans="2:10" ht="23.1" customHeight="1">
      <c r="B2246" s="892"/>
      <c r="C2246" s="891"/>
      <c r="D2246" s="891"/>
      <c r="E2246" s="891"/>
      <c r="F2246" s="891" t="s">
        <v>1412</v>
      </c>
      <c r="G2246" s="891"/>
      <c r="H2246" s="891"/>
      <c r="I2246" s="890" t="s">
        <v>1411</v>
      </c>
      <c r="J2246" s="889"/>
    </row>
    <row r="2247" spans="2:10" ht="23.1" customHeight="1">
      <c r="B2247" s="892"/>
      <c r="C2247" s="891"/>
      <c r="D2247" s="891"/>
      <c r="E2247" s="891"/>
      <c r="F2247" s="891"/>
      <c r="G2247" s="891"/>
      <c r="H2247" s="891"/>
      <c r="I2247" s="890" t="s">
        <v>1410</v>
      </c>
      <c r="J2247" s="889"/>
    </row>
    <row r="2248" spans="2:10" ht="23.1" customHeight="1">
      <c r="B2248" s="892"/>
      <c r="C2248" s="891"/>
      <c r="D2248" s="891"/>
      <c r="E2248" s="891"/>
      <c r="F2248" s="891"/>
      <c r="G2248" s="891"/>
      <c r="H2248" s="891"/>
      <c r="I2248" s="890" t="s">
        <v>1409</v>
      </c>
      <c r="J2248" s="889"/>
    </row>
    <row r="2249" spans="2:10" ht="23.1" customHeight="1">
      <c r="B2249" s="892"/>
      <c r="C2249" s="891"/>
      <c r="D2249" s="891"/>
      <c r="E2249" s="891"/>
      <c r="F2249" s="891" t="s">
        <v>1813</v>
      </c>
      <c r="G2249" s="891"/>
      <c r="H2249" s="891"/>
      <c r="I2249" s="890" t="s">
        <v>1790</v>
      </c>
      <c r="J2249" s="889"/>
    </row>
    <row r="2250" spans="2:10" ht="23.1" customHeight="1">
      <c r="B2250" s="892"/>
      <c r="C2250" s="891"/>
      <c r="D2250" s="891"/>
      <c r="E2250" s="891"/>
      <c r="F2250" s="891" t="s">
        <v>1812</v>
      </c>
      <c r="G2250" s="891"/>
      <c r="H2250" s="891"/>
      <c r="I2250" s="890" t="s">
        <v>680</v>
      </c>
      <c r="J2250" s="889"/>
    </row>
    <row r="2251" spans="2:10" ht="23.1" customHeight="1">
      <c r="B2251" s="892"/>
      <c r="C2251" s="891"/>
      <c r="D2251" s="891"/>
      <c r="E2251" s="891"/>
      <c r="F2251" s="891" t="s">
        <v>1540</v>
      </c>
      <c r="G2251" s="891"/>
      <c r="H2251" s="891"/>
      <c r="I2251" s="890" t="s">
        <v>680</v>
      </c>
      <c r="J2251" s="889"/>
    </row>
    <row r="2252" spans="2:10" ht="23.1" customHeight="1">
      <c r="B2252" s="892"/>
      <c r="C2252" s="891"/>
      <c r="D2252" s="891"/>
      <c r="E2252" s="891" t="s">
        <v>959</v>
      </c>
      <c r="F2252" s="891"/>
      <c r="G2252" s="891"/>
      <c r="H2252" s="891"/>
      <c r="I2252" s="890" t="s">
        <v>1811</v>
      </c>
      <c r="J2252" s="889"/>
    </row>
    <row r="2253" spans="2:10" ht="23.1" customHeight="1">
      <c r="B2253" s="892"/>
      <c r="C2253" s="891"/>
      <c r="D2253" s="891"/>
      <c r="E2253" s="891" t="s">
        <v>957</v>
      </c>
      <c r="F2253" s="891"/>
      <c r="G2253" s="891"/>
      <c r="H2253" s="891"/>
      <c r="I2253" s="890"/>
      <c r="J2253" s="889"/>
    </row>
    <row r="2254" spans="2:10" ht="33.950000000000003" customHeight="1">
      <c r="B2254" s="892"/>
      <c r="C2254" s="891"/>
      <c r="D2254" s="891"/>
      <c r="E2254" s="891"/>
      <c r="F2254" s="891"/>
      <c r="G2254" s="891"/>
      <c r="H2254" s="891"/>
      <c r="I2254" s="890" t="s">
        <v>1821</v>
      </c>
      <c r="J2254" s="889"/>
    </row>
    <row r="2255" spans="2:10" ht="45.95" customHeight="1">
      <c r="B2255" s="892"/>
      <c r="C2255" s="891"/>
      <c r="D2255" s="891"/>
      <c r="E2255" s="891"/>
      <c r="F2255" s="891"/>
      <c r="G2255" s="891"/>
      <c r="H2255" s="891"/>
      <c r="I2255" s="890" t="s">
        <v>3489</v>
      </c>
      <c r="J2255" s="889"/>
    </row>
    <row r="2256" spans="2:10" ht="23.1" customHeight="1">
      <c r="B2256" s="892"/>
      <c r="C2256" s="891"/>
      <c r="D2256" s="891"/>
      <c r="E2256" s="891"/>
      <c r="F2256" s="891"/>
      <c r="G2256" s="891"/>
      <c r="H2256" s="891"/>
      <c r="I2256" s="890" t="s">
        <v>3490</v>
      </c>
      <c r="J2256" s="889"/>
    </row>
    <row r="2257" spans="2:10" ht="45.95" customHeight="1">
      <c r="B2257" s="892"/>
      <c r="C2257" s="891"/>
      <c r="D2257" s="891"/>
      <c r="E2257" s="891"/>
      <c r="F2257" s="891"/>
      <c r="G2257" s="891"/>
      <c r="H2257" s="891"/>
      <c r="I2257" s="890" t="s">
        <v>3491</v>
      </c>
      <c r="J2257" s="889"/>
    </row>
    <row r="2258" spans="2:10" ht="33.950000000000003" customHeight="1">
      <c r="B2258" s="896"/>
      <c r="C2258" s="895"/>
      <c r="D2258" s="895"/>
      <c r="E2258" s="895"/>
      <c r="F2258" s="895"/>
      <c r="G2258" s="895"/>
      <c r="H2258" s="895"/>
      <c r="I2258" s="894" t="s">
        <v>5809</v>
      </c>
      <c r="J2258" s="893"/>
    </row>
    <row r="2259" spans="2:10" ht="23.1" customHeight="1">
      <c r="B2259" s="903"/>
      <c r="C2259" s="902"/>
      <c r="D2259" s="902" t="s">
        <v>1810</v>
      </c>
      <c r="E2259" s="902"/>
      <c r="F2259" s="902"/>
      <c r="G2259" s="902"/>
      <c r="H2259" s="902"/>
      <c r="I2259" s="901"/>
      <c r="J2259" s="900"/>
    </row>
    <row r="2260" spans="2:10" ht="23.1" customHeight="1">
      <c r="B2260" s="892"/>
      <c r="C2260" s="891"/>
      <c r="D2260" s="891"/>
      <c r="E2260" s="891" t="s">
        <v>972</v>
      </c>
      <c r="F2260" s="891"/>
      <c r="G2260" s="891"/>
      <c r="H2260" s="891"/>
      <c r="I2260" s="890" t="s">
        <v>1809</v>
      </c>
      <c r="J2260" s="889"/>
    </row>
    <row r="2261" spans="2:10" ht="23.1" customHeight="1">
      <c r="B2261" s="892"/>
      <c r="C2261" s="891"/>
      <c r="D2261" s="891"/>
      <c r="E2261" s="891" t="s">
        <v>970</v>
      </c>
      <c r="F2261" s="891"/>
      <c r="G2261" s="891"/>
      <c r="H2261" s="891"/>
      <c r="I2261" s="890" t="s">
        <v>1780</v>
      </c>
      <c r="J2261" s="889"/>
    </row>
    <row r="2262" spans="2:10" ht="23.1" customHeight="1">
      <c r="B2262" s="892"/>
      <c r="C2262" s="891"/>
      <c r="D2262" s="891"/>
      <c r="E2262" s="891" t="s">
        <v>1413</v>
      </c>
      <c r="F2262" s="891"/>
      <c r="G2262" s="891"/>
      <c r="H2262" s="891"/>
      <c r="I2262" s="890"/>
      <c r="J2262" s="889"/>
    </row>
    <row r="2263" spans="2:10" ht="23.1" customHeight="1">
      <c r="B2263" s="892"/>
      <c r="C2263" s="891"/>
      <c r="D2263" s="891"/>
      <c r="E2263" s="891"/>
      <c r="F2263" s="891" t="s">
        <v>1808</v>
      </c>
      <c r="G2263" s="891"/>
      <c r="H2263" s="891"/>
      <c r="I2263" s="890" t="s">
        <v>1807</v>
      </c>
      <c r="J2263" s="889"/>
    </row>
    <row r="2264" spans="2:10" ht="23.1" customHeight="1">
      <c r="B2264" s="892"/>
      <c r="C2264" s="891"/>
      <c r="D2264" s="891"/>
      <c r="E2264" s="891"/>
      <c r="F2264" s="891" t="s">
        <v>1806</v>
      </c>
      <c r="G2264" s="891"/>
      <c r="H2264" s="891"/>
      <c r="I2264" s="890" t="s">
        <v>1657</v>
      </c>
      <c r="J2264" s="889"/>
    </row>
    <row r="2265" spans="2:10" ht="23.1" customHeight="1">
      <c r="B2265" s="892"/>
      <c r="C2265" s="891"/>
      <c r="D2265" s="891"/>
      <c r="E2265" s="891"/>
      <c r="F2265" s="891"/>
      <c r="G2265" s="891"/>
      <c r="H2265" s="891"/>
      <c r="I2265" s="890" t="s">
        <v>1805</v>
      </c>
      <c r="J2265" s="889"/>
    </row>
    <row r="2266" spans="2:10" ht="26.1" customHeight="1">
      <c r="B2266" s="892"/>
      <c r="C2266" s="891"/>
      <c r="D2266" s="891"/>
      <c r="E2266" s="891"/>
      <c r="F2266" s="891" t="s">
        <v>1804</v>
      </c>
      <c r="G2266" s="891"/>
      <c r="H2266" s="891"/>
      <c r="I2266" s="890" t="s">
        <v>5211</v>
      </c>
      <c r="J2266" s="889"/>
    </row>
    <row r="2267" spans="2:10" ht="23.1" customHeight="1">
      <c r="B2267" s="892"/>
      <c r="C2267" s="891"/>
      <c r="D2267" s="891"/>
      <c r="E2267" s="891"/>
      <c r="F2267" s="891" t="s">
        <v>1803</v>
      </c>
      <c r="G2267" s="891"/>
      <c r="H2267" s="891"/>
      <c r="I2267" s="890" t="s">
        <v>1657</v>
      </c>
      <c r="J2267" s="889"/>
    </row>
    <row r="2268" spans="2:10" ht="23.1" customHeight="1">
      <c r="B2268" s="892"/>
      <c r="C2268" s="891"/>
      <c r="D2268" s="891"/>
      <c r="E2268" s="891"/>
      <c r="F2268" s="891" t="s">
        <v>1802</v>
      </c>
      <c r="G2268" s="891"/>
      <c r="H2268" s="891"/>
      <c r="I2268" s="890" t="s">
        <v>1428</v>
      </c>
      <c r="J2268" s="889"/>
    </row>
    <row r="2269" spans="2:10" ht="23.1" customHeight="1">
      <c r="B2269" s="892"/>
      <c r="C2269" s="891"/>
      <c r="D2269" s="891"/>
      <c r="E2269" s="891"/>
      <c r="F2269" s="891" t="s">
        <v>1801</v>
      </c>
      <c r="G2269" s="891"/>
      <c r="H2269" s="891"/>
      <c r="I2269" s="890" t="s">
        <v>680</v>
      </c>
      <c r="J2269" s="889"/>
    </row>
    <row r="2270" spans="2:10" ht="23.1" customHeight="1">
      <c r="B2270" s="892"/>
      <c r="C2270" s="891"/>
      <c r="D2270" s="891"/>
      <c r="E2270" s="891"/>
      <c r="F2270" s="891" t="s">
        <v>1540</v>
      </c>
      <c r="G2270" s="891"/>
      <c r="H2270" s="891"/>
      <c r="I2270" s="890" t="s">
        <v>680</v>
      </c>
      <c r="J2270" s="889"/>
    </row>
    <row r="2271" spans="2:10" ht="23.1" customHeight="1">
      <c r="B2271" s="892"/>
      <c r="C2271" s="891"/>
      <c r="D2271" s="891"/>
      <c r="E2271" s="891" t="s">
        <v>959</v>
      </c>
      <c r="F2271" s="891"/>
      <c r="G2271" s="891"/>
      <c r="H2271" s="891"/>
      <c r="I2271" s="890" t="s">
        <v>680</v>
      </c>
      <c r="J2271" s="889"/>
    </row>
    <row r="2272" spans="2:10" ht="23.1" customHeight="1">
      <c r="B2272" s="892"/>
      <c r="C2272" s="891"/>
      <c r="D2272" s="891"/>
      <c r="E2272" s="891" t="s">
        <v>957</v>
      </c>
      <c r="F2272" s="891"/>
      <c r="G2272" s="891"/>
      <c r="H2272" s="891"/>
      <c r="I2272" s="1059"/>
      <c r="J2272" s="889"/>
    </row>
    <row r="2273" spans="2:10" ht="23.1" customHeight="1">
      <c r="B2273" s="896"/>
      <c r="C2273" s="895"/>
      <c r="D2273" s="895"/>
      <c r="E2273" s="895"/>
      <c r="F2273" s="895"/>
      <c r="G2273" s="895"/>
      <c r="H2273" s="895"/>
      <c r="I2273" s="894" t="s">
        <v>1800</v>
      </c>
      <c r="J2273" s="893"/>
    </row>
    <row r="2274" spans="2:10" ht="23.1" customHeight="1">
      <c r="B2274" s="903"/>
      <c r="C2274" s="902"/>
      <c r="D2274" s="902" t="s">
        <v>1799</v>
      </c>
      <c r="E2274" s="902"/>
      <c r="F2274" s="902"/>
      <c r="G2274" s="902"/>
      <c r="H2274" s="902"/>
      <c r="I2274" s="901"/>
      <c r="J2274" s="900"/>
    </row>
    <row r="2275" spans="2:10" ht="23.1" customHeight="1">
      <c r="B2275" s="892"/>
      <c r="C2275" s="891"/>
      <c r="D2275" s="891"/>
      <c r="E2275" s="891" t="s">
        <v>972</v>
      </c>
      <c r="F2275" s="891"/>
      <c r="G2275" s="891"/>
      <c r="H2275" s="891"/>
      <c r="I2275" s="890" t="s">
        <v>1781</v>
      </c>
      <c r="J2275" s="889"/>
    </row>
    <row r="2276" spans="2:10" ht="23.1" customHeight="1">
      <c r="B2276" s="892"/>
      <c r="C2276" s="891"/>
      <c r="D2276" s="891"/>
      <c r="E2276" s="891" t="s">
        <v>970</v>
      </c>
      <c r="F2276" s="891"/>
      <c r="G2276" s="891"/>
      <c r="H2276" s="891"/>
      <c r="I2276" s="890" t="s">
        <v>1780</v>
      </c>
      <c r="J2276" s="889"/>
    </row>
    <row r="2277" spans="2:10" ht="23.1" customHeight="1">
      <c r="B2277" s="892"/>
      <c r="C2277" s="891"/>
      <c r="D2277" s="891"/>
      <c r="E2277" s="891" t="s">
        <v>1389</v>
      </c>
      <c r="F2277" s="891"/>
      <c r="G2277" s="891"/>
      <c r="H2277" s="891"/>
      <c r="I2277" s="890"/>
      <c r="J2277" s="889"/>
    </row>
    <row r="2278" spans="2:10" ht="23.1" customHeight="1">
      <c r="B2278" s="892"/>
      <c r="C2278" s="891"/>
      <c r="D2278" s="891"/>
      <c r="E2278" s="891"/>
      <c r="F2278" s="891" t="s">
        <v>1779</v>
      </c>
      <c r="G2278" s="891"/>
      <c r="H2278" s="891"/>
      <c r="I2278" s="890" t="s">
        <v>1798</v>
      </c>
      <c r="J2278" s="889"/>
    </row>
    <row r="2279" spans="2:10" ht="23.1" customHeight="1">
      <c r="B2279" s="892"/>
      <c r="C2279" s="891"/>
      <c r="D2279" s="891"/>
      <c r="E2279" s="891"/>
      <c r="F2279" s="891" t="s">
        <v>1561</v>
      </c>
      <c r="G2279" s="891"/>
      <c r="H2279" s="891"/>
      <c r="I2279" s="890" t="s">
        <v>1521</v>
      </c>
      <c r="J2279" s="889"/>
    </row>
    <row r="2280" spans="2:10" ht="23.1" customHeight="1">
      <c r="B2280" s="892"/>
      <c r="C2280" s="891"/>
      <c r="D2280" s="891"/>
      <c r="E2280" s="891"/>
      <c r="F2280" s="891"/>
      <c r="G2280" s="891"/>
      <c r="H2280" s="891"/>
      <c r="I2280" s="890" t="s">
        <v>1520</v>
      </c>
      <c r="J2280" s="889"/>
    </row>
    <row r="2281" spans="2:10" ht="23.1" customHeight="1">
      <c r="B2281" s="892"/>
      <c r="C2281" s="891"/>
      <c r="D2281" s="891"/>
      <c r="E2281" s="891" t="s">
        <v>959</v>
      </c>
      <c r="F2281" s="891"/>
      <c r="G2281" s="891"/>
      <c r="H2281" s="891"/>
      <c r="I2281" s="890" t="s">
        <v>1777</v>
      </c>
      <c r="J2281" s="889"/>
    </row>
    <row r="2282" spans="2:10" ht="23.1" customHeight="1">
      <c r="B2282" s="892"/>
      <c r="C2282" s="891"/>
      <c r="D2282" s="891"/>
      <c r="E2282" s="891" t="s">
        <v>957</v>
      </c>
      <c r="F2282" s="891"/>
      <c r="G2282" s="891"/>
      <c r="H2282" s="891"/>
      <c r="I2282" s="1170"/>
      <c r="J2282" s="889"/>
    </row>
    <row r="2283" spans="2:10" ht="23.1" customHeight="1">
      <c r="B2283" s="892"/>
      <c r="C2283" s="891"/>
      <c r="D2283" s="891"/>
      <c r="E2283" s="891"/>
      <c r="F2283" s="891"/>
      <c r="G2283" s="891"/>
      <c r="H2283" s="891"/>
      <c r="I2283" s="890" t="s">
        <v>1776</v>
      </c>
      <c r="J2283" s="889"/>
    </row>
    <row r="2284" spans="2:10" ht="33.950000000000003" customHeight="1">
      <c r="B2284" s="892"/>
      <c r="C2284" s="891"/>
      <c r="D2284" s="891"/>
      <c r="E2284" s="891"/>
      <c r="F2284" s="891"/>
      <c r="G2284" s="891"/>
      <c r="H2284" s="891"/>
      <c r="I2284" s="890" t="s">
        <v>3492</v>
      </c>
      <c r="J2284" s="889"/>
    </row>
    <row r="2285" spans="2:10" ht="23.1" customHeight="1">
      <c r="B2285" s="892"/>
      <c r="C2285" s="891"/>
      <c r="D2285" s="891"/>
      <c r="E2285" s="891"/>
      <c r="F2285" s="891"/>
      <c r="G2285" s="891"/>
      <c r="H2285" s="891"/>
      <c r="I2285" s="890" t="s">
        <v>3493</v>
      </c>
      <c r="J2285" s="889"/>
    </row>
    <row r="2286" spans="2:10" ht="33.950000000000003" customHeight="1">
      <c r="B2286" s="896"/>
      <c r="C2286" s="895"/>
      <c r="D2286" s="895"/>
      <c r="E2286" s="895"/>
      <c r="F2286" s="895"/>
      <c r="G2286" s="895"/>
      <c r="H2286" s="895"/>
      <c r="I2286" s="894" t="s">
        <v>3494</v>
      </c>
      <c r="J2286" s="893"/>
    </row>
    <row r="2287" spans="2:10" ht="23.1" customHeight="1">
      <c r="B2287" s="903"/>
      <c r="C2287" s="902"/>
      <c r="D2287" s="902" t="s">
        <v>1797</v>
      </c>
      <c r="E2287" s="902"/>
      <c r="F2287" s="902"/>
      <c r="G2287" s="902"/>
      <c r="H2287" s="902"/>
      <c r="I2287" s="901"/>
      <c r="J2287" s="900"/>
    </row>
    <row r="2288" spans="2:10" ht="23.1" customHeight="1">
      <c r="B2288" s="892"/>
      <c r="C2288" s="891"/>
      <c r="D2288" s="891"/>
      <c r="E2288" s="891" t="s">
        <v>972</v>
      </c>
      <c r="F2288" s="891"/>
      <c r="G2288" s="891"/>
      <c r="H2288" s="891"/>
      <c r="I2288" s="890" t="s">
        <v>680</v>
      </c>
      <c r="J2288" s="889"/>
    </row>
    <row r="2289" spans="2:10" ht="23.1" customHeight="1">
      <c r="B2289" s="892"/>
      <c r="C2289" s="891"/>
      <c r="D2289" s="891"/>
      <c r="E2289" s="891" t="s">
        <v>970</v>
      </c>
      <c r="F2289" s="891"/>
      <c r="G2289" s="891"/>
      <c r="H2289" s="891"/>
      <c r="I2289" s="890" t="s">
        <v>1780</v>
      </c>
      <c r="J2289" s="889"/>
    </row>
    <row r="2290" spans="2:10" ht="23.1" customHeight="1">
      <c r="B2290" s="892"/>
      <c r="C2290" s="891"/>
      <c r="D2290" s="891"/>
      <c r="E2290" s="891" t="s">
        <v>1413</v>
      </c>
      <c r="F2290" s="891"/>
      <c r="G2290" s="891"/>
      <c r="H2290" s="891"/>
      <c r="I2290" s="890"/>
      <c r="J2290" s="889"/>
    </row>
    <row r="2291" spans="2:10" ht="26.1" customHeight="1">
      <c r="B2291" s="892"/>
      <c r="C2291" s="891"/>
      <c r="D2291" s="891"/>
      <c r="E2291" s="891"/>
      <c r="F2291" s="891" t="s">
        <v>1532</v>
      </c>
      <c r="G2291" s="891"/>
      <c r="H2291" s="891"/>
      <c r="I2291" s="890" t="s">
        <v>5211</v>
      </c>
      <c r="J2291" s="889"/>
    </row>
    <row r="2292" spans="2:10" ht="23.1" customHeight="1">
      <c r="B2292" s="892"/>
      <c r="C2292" s="891"/>
      <c r="D2292" s="891"/>
      <c r="E2292" s="891"/>
      <c r="F2292" s="891" t="s">
        <v>1796</v>
      </c>
      <c r="G2292" s="891"/>
      <c r="H2292" s="891"/>
      <c r="I2292" s="890" t="s">
        <v>1795</v>
      </c>
      <c r="J2292" s="889"/>
    </row>
    <row r="2293" spans="2:10" ht="23.1" customHeight="1">
      <c r="B2293" s="892"/>
      <c r="C2293" s="891"/>
      <c r="D2293" s="891"/>
      <c r="E2293" s="891"/>
      <c r="F2293" s="891" t="s">
        <v>1794</v>
      </c>
      <c r="G2293" s="891"/>
      <c r="H2293" s="891"/>
      <c r="I2293" s="890" t="s">
        <v>1793</v>
      </c>
      <c r="J2293" s="889"/>
    </row>
    <row r="2294" spans="2:10" ht="26.1" customHeight="1">
      <c r="B2294" s="892"/>
      <c r="C2294" s="891"/>
      <c r="D2294" s="891"/>
      <c r="E2294" s="891"/>
      <c r="F2294" s="891" t="s">
        <v>1792</v>
      </c>
      <c r="G2294" s="891"/>
      <c r="H2294" s="891"/>
      <c r="I2294" s="890" t="s">
        <v>5195</v>
      </c>
      <c r="J2294" s="889"/>
    </row>
    <row r="2295" spans="2:10" ht="26.1" customHeight="1">
      <c r="B2295" s="892"/>
      <c r="C2295" s="891"/>
      <c r="D2295" s="891"/>
      <c r="E2295" s="891"/>
      <c r="F2295" s="891"/>
      <c r="G2295" s="891"/>
      <c r="H2295" s="891"/>
      <c r="I2295" s="890" t="s">
        <v>5257</v>
      </c>
      <c r="J2295" s="889"/>
    </row>
    <row r="2296" spans="2:10" ht="23.1" customHeight="1">
      <c r="B2296" s="892"/>
      <c r="C2296" s="891"/>
      <c r="D2296" s="891"/>
      <c r="E2296" s="891"/>
      <c r="F2296" s="891" t="s">
        <v>1432</v>
      </c>
      <c r="G2296" s="891"/>
      <c r="H2296" s="891"/>
      <c r="I2296" s="890" t="s">
        <v>1411</v>
      </c>
      <c r="J2296" s="889"/>
    </row>
    <row r="2297" spans="2:10" ht="23.1" customHeight="1">
      <c r="B2297" s="892"/>
      <c r="C2297" s="891"/>
      <c r="D2297" s="891"/>
      <c r="E2297" s="891"/>
      <c r="F2297" s="891"/>
      <c r="G2297" s="891"/>
      <c r="H2297" s="891"/>
      <c r="I2297" s="890" t="s">
        <v>1410</v>
      </c>
      <c r="J2297" s="889"/>
    </row>
    <row r="2298" spans="2:10" ht="23.1" customHeight="1">
      <c r="B2298" s="892"/>
      <c r="C2298" s="891"/>
      <c r="D2298" s="891"/>
      <c r="E2298" s="891"/>
      <c r="F2298" s="891"/>
      <c r="G2298" s="891"/>
      <c r="H2298" s="891"/>
      <c r="I2298" s="890" t="s">
        <v>1409</v>
      </c>
      <c r="J2298" s="889"/>
    </row>
    <row r="2299" spans="2:10" ht="23.1" customHeight="1">
      <c r="B2299" s="892"/>
      <c r="C2299" s="891"/>
      <c r="D2299" s="891"/>
      <c r="E2299" s="891"/>
      <c r="F2299" s="891" t="s">
        <v>1791</v>
      </c>
      <c r="G2299" s="891"/>
      <c r="H2299" s="891"/>
      <c r="I2299" s="890" t="s">
        <v>1790</v>
      </c>
      <c r="J2299" s="889"/>
    </row>
    <row r="2300" spans="2:10" ht="23.1" customHeight="1">
      <c r="B2300" s="892"/>
      <c r="C2300" s="891"/>
      <c r="D2300" s="891"/>
      <c r="E2300" s="891"/>
      <c r="F2300" s="891" t="s">
        <v>1789</v>
      </c>
      <c r="G2300" s="891"/>
      <c r="H2300" s="891"/>
      <c r="I2300" s="890" t="s">
        <v>1788</v>
      </c>
      <c r="J2300" s="889"/>
    </row>
    <row r="2301" spans="2:10" ht="23.1" customHeight="1">
      <c r="B2301" s="892"/>
      <c r="C2301" s="891"/>
      <c r="D2301" s="891"/>
      <c r="E2301" s="891"/>
      <c r="F2301" s="891" t="s">
        <v>1787</v>
      </c>
      <c r="G2301" s="891"/>
      <c r="H2301" s="891"/>
      <c r="I2301" s="890" t="s">
        <v>680</v>
      </c>
      <c r="J2301" s="889"/>
    </row>
    <row r="2302" spans="2:10" ht="23.1" customHeight="1">
      <c r="B2302" s="892"/>
      <c r="C2302" s="891"/>
      <c r="D2302" s="891"/>
      <c r="E2302" s="891" t="s">
        <v>959</v>
      </c>
      <c r="F2302" s="891"/>
      <c r="G2302" s="891"/>
      <c r="H2302" s="891"/>
      <c r="I2302" s="890" t="s">
        <v>1786</v>
      </c>
      <c r="J2302" s="889"/>
    </row>
    <row r="2303" spans="2:10" ht="23.1" customHeight="1">
      <c r="B2303" s="892"/>
      <c r="C2303" s="891"/>
      <c r="D2303" s="891"/>
      <c r="E2303" s="891" t="s">
        <v>957</v>
      </c>
      <c r="F2303" s="891"/>
      <c r="G2303" s="891"/>
      <c r="H2303" s="891"/>
      <c r="I2303" s="890"/>
      <c r="J2303" s="889"/>
    </row>
    <row r="2304" spans="2:10" ht="33.950000000000003" customHeight="1">
      <c r="B2304" s="892"/>
      <c r="C2304" s="891"/>
      <c r="D2304" s="891"/>
      <c r="E2304" s="891"/>
      <c r="F2304" s="891"/>
      <c r="G2304" s="891"/>
      <c r="H2304" s="891"/>
      <c r="I2304" s="890" t="s">
        <v>1785</v>
      </c>
      <c r="J2304" s="889"/>
    </row>
    <row r="2305" spans="2:10" ht="33.950000000000003" customHeight="1">
      <c r="B2305" s="892"/>
      <c r="C2305" s="891"/>
      <c r="D2305" s="891"/>
      <c r="E2305" s="891"/>
      <c r="F2305" s="891"/>
      <c r="G2305" s="891"/>
      <c r="H2305" s="891"/>
      <c r="I2305" s="890" t="s">
        <v>1784</v>
      </c>
      <c r="J2305" s="889"/>
    </row>
    <row r="2306" spans="2:10" ht="33.950000000000003" customHeight="1">
      <c r="B2306" s="892"/>
      <c r="C2306" s="891"/>
      <c r="D2306" s="891"/>
      <c r="E2306" s="891"/>
      <c r="F2306" s="891"/>
      <c r="G2306" s="891"/>
      <c r="H2306" s="891"/>
      <c r="I2306" s="890" t="s">
        <v>1783</v>
      </c>
      <c r="J2306" s="889"/>
    </row>
    <row r="2307" spans="2:10" ht="68.099999999999994" customHeight="1">
      <c r="B2307" s="892"/>
      <c r="C2307" s="891"/>
      <c r="D2307" s="891"/>
      <c r="E2307" s="891"/>
      <c r="F2307" s="891"/>
      <c r="G2307" s="891"/>
      <c r="H2307" s="891"/>
      <c r="I2307" s="890" t="s">
        <v>5810</v>
      </c>
      <c r="J2307" s="889"/>
    </row>
    <row r="2308" spans="2:10" ht="23.1" customHeight="1">
      <c r="B2308" s="892"/>
      <c r="C2308" s="891"/>
      <c r="D2308" s="891"/>
      <c r="E2308" s="891"/>
      <c r="F2308" s="891"/>
      <c r="G2308" s="891"/>
      <c r="H2308" s="891"/>
      <c r="I2308" s="890" t="s">
        <v>1817</v>
      </c>
      <c r="J2308" s="889"/>
    </row>
    <row r="2309" spans="2:10" ht="33.950000000000003" customHeight="1">
      <c r="B2309" s="892"/>
      <c r="C2309" s="891"/>
      <c r="D2309" s="891"/>
      <c r="E2309" s="891"/>
      <c r="F2309" s="891"/>
      <c r="G2309" s="891"/>
      <c r="H2309" s="891"/>
      <c r="I2309" s="890" t="s">
        <v>5258</v>
      </c>
      <c r="J2309" s="889"/>
    </row>
    <row r="2310" spans="2:10" ht="23.1" customHeight="1">
      <c r="B2310" s="892"/>
      <c r="C2310" s="891"/>
      <c r="D2310" s="891"/>
      <c r="E2310" s="891"/>
      <c r="F2310" s="891"/>
      <c r="G2310" s="891"/>
      <c r="H2310" s="891"/>
      <c r="I2310" s="1170" t="s">
        <v>5808</v>
      </c>
      <c r="J2310" s="889"/>
    </row>
    <row r="2311" spans="2:10" ht="68.099999999999994" customHeight="1">
      <c r="B2311" s="892"/>
      <c r="C2311" s="891"/>
      <c r="D2311" s="891"/>
      <c r="E2311" s="891"/>
      <c r="F2311" s="891"/>
      <c r="G2311" s="891"/>
      <c r="H2311" s="891"/>
      <c r="I2311" s="890" t="s">
        <v>5256</v>
      </c>
      <c r="J2311" s="889"/>
    </row>
    <row r="2312" spans="2:10" ht="45.95" customHeight="1">
      <c r="B2312" s="896"/>
      <c r="C2312" s="895"/>
      <c r="D2312" s="895"/>
      <c r="E2312" s="895"/>
      <c r="F2312" s="895"/>
      <c r="G2312" s="895"/>
      <c r="H2312" s="895"/>
      <c r="I2312" s="894" t="s">
        <v>5259</v>
      </c>
      <c r="J2312" s="893"/>
    </row>
    <row r="2313" spans="2:10" ht="23.1" customHeight="1">
      <c r="B2313" s="903"/>
      <c r="C2313" s="902"/>
      <c r="D2313" s="902" t="s">
        <v>1782</v>
      </c>
      <c r="E2313" s="902"/>
      <c r="F2313" s="902"/>
      <c r="G2313" s="902"/>
      <c r="H2313" s="902"/>
      <c r="I2313" s="901"/>
      <c r="J2313" s="900"/>
    </row>
    <row r="2314" spans="2:10" ht="23.1" customHeight="1">
      <c r="B2314" s="892"/>
      <c r="C2314" s="891"/>
      <c r="D2314" s="891"/>
      <c r="E2314" s="891" t="s">
        <v>972</v>
      </c>
      <c r="F2314" s="891"/>
      <c r="G2314" s="891"/>
      <c r="H2314" s="891"/>
      <c r="I2314" s="890" t="s">
        <v>1781</v>
      </c>
      <c r="J2314" s="889"/>
    </row>
    <row r="2315" spans="2:10" ht="23.1" customHeight="1">
      <c r="B2315" s="892"/>
      <c r="C2315" s="891"/>
      <c r="D2315" s="891"/>
      <c r="E2315" s="891" t="s">
        <v>970</v>
      </c>
      <c r="F2315" s="891"/>
      <c r="G2315" s="891"/>
      <c r="H2315" s="891"/>
      <c r="I2315" s="890" t="s">
        <v>1780</v>
      </c>
      <c r="J2315" s="889"/>
    </row>
    <row r="2316" spans="2:10" ht="23.1" customHeight="1">
      <c r="B2316" s="892"/>
      <c r="C2316" s="891"/>
      <c r="D2316" s="891"/>
      <c r="E2316" s="891" t="s">
        <v>1389</v>
      </c>
      <c r="F2316" s="891"/>
      <c r="G2316" s="891"/>
      <c r="H2316" s="891"/>
      <c r="I2316" s="890"/>
      <c r="J2316" s="889"/>
    </row>
    <row r="2317" spans="2:10" ht="23.1" customHeight="1">
      <c r="B2317" s="892"/>
      <c r="C2317" s="891"/>
      <c r="D2317" s="891"/>
      <c r="E2317" s="891"/>
      <c r="F2317" s="891" t="s">
        <v>1779</v>
      </c>
      <c r="G2317" s="891"/>
      <c r="H2317" s="891"/>
      <c r="I2317" s="890" t="s">
        <v>1778</v>
      </c>
      <c r="J2317" s="889"/>
    </row>
    <row r="2318" spans="2:10" ht="23.1" customHeight="1">
      <c r="B2318" s="892"/>
      <c r="C2318" s="891"/>
      <c r="D2318" s="891"/>
      <c r="E2318" s="891"/>
      <c r="F2318" s="891" t="s">
        <v>1561</v>
      </c>
      <c r="G2318" s="891"/>
      <c r="H2318" s="891"/>
      <c r="I2318" s="890" t="s">
        <v>1521</v>
      </c>
      <c r="J2318" s="889"/>
    </row>
    <row r="2319" spans="2:10" ht="23.1" customHeight="1">
      <c r="B2319" s="892"/>
      <c r="C2319" s="891"/>
      <c r="D2319" s="891"/>
      <c r="E2319" s="891"/>
      <c r="F2319" s="891"/>
      <c r="G2319" s="891"/>
      <c r="H2319" s="891"/>
      <c r="I2319" s="890" t="s">
        <v>1520</v>
      </c>
      <c r="J2319" s="889"/>
    </row>
    <row r="2320" spans="2:10" ht="23.1" customHeight="1">
      <c r="B2320" s="892"/>
      <c r="C2320" s="891"/>
      <c r="D2320" s="891"/>
      <c r="E2320" s="891" t="s">
        <v>959</v>
      </c>
      <c r="F2320" s="891"/>
      <c r="G2320" s="891"/>
      <c r="H2320" s="891"/>
      <c r="I2320" s="890" t="s">
        <v>1777</v>
      </c>
      <c r="J2320" s="889"/>
    </row>
    <row r="2321" spans="2:10" ht="23.1" customHeight="1">
      <c r="B2321" s="892"/>
      <c r="C2321" s="891"/>
      <c r="D2321" s="891"/>
      <c r="E2321" s="891" t="s">
        <v>957</v>
      </c>
      <c r="F2321" s="891"/>
      <c r="G2321" s="891"/>
      <c r="H2321" s="891"/>
      <c r="I2321" s="890"/>
      <c r="J2321" s="889"/>
    </row>
    <row r="2322" spans="2:10" ht="23.1" customHeight="1">
      <c r="B2322" s="892"/>
      <c r="C2322" s="891"/>
      <c r="D2322" s="891"/>
      <c r="E2322" s="891"/>
      <c r="F2322" s="891"/>
      <c r="G2322" s="891"/>
      <c r="H2322" s="891"/>
      <c r="I2322" s="890" t="s">
        <v>1776</v>
      </c>
      <c r="J2322" s="889"/>
    </row>
    <row r="2323" spans="2:10" ht="23.1" customHeight="1">
      <c r="B2323" s="892"/>
      <c r="C2323" s="891"/>
      <c r="D2323" s="891"/>
      <c r="E2323" s="891"/>
      <c r="F2323" s="891"/>
      <c r="G2323" s="891"/>
      <c r="H2323" s="891"/>
      <c r="I2323" s="890" t="s">
        <v>1775</v>
      </c>
      <c r="J2323" s="889"/>
    </row>
    <row r="2324" spans="2:10" ht="33.950000000000003" customHeight="1">
      <c r="B2324" s="892"/>
      <c r="C2324" s="891"/>
      <c r="D2324" s="891"/>
      <c r="E2324" s="891"/>
      <c r="F2324" s="891"/>
      <c r="G2324" s="891"/>
      <c r="H2324" s="891"/>
      <c r="I2324" s="890" t="s">
        <v>1774</v>
      </c>
      <c r="J2324" s="889"/>
    </row>
    <row r="2325" spans="2:10" ht="23.1" customHeight="1">
      <c r="B2325" s="892"/>
      <c r="C2325" s="891"/>
      <c r="D2325" s="891"/>
      <c r="E2325" s="891"/>
      <c r="F2325" s="891"/>
      <c r="G2325" s="891"/>
      <c r="H2325" s="891"/>
      <c r="I2325" s="890" t="s">
        <v>1773</v>
      </c>
      <c r="J2325" s="889"/>
    </row>
    <row r="2326" spans="2:10" ht="23.1" customHeight="1">
      <c r="B2326" s="892"/>
      <c r="C2326" s="891"/>
      <c r="D2326" s="891"/>
      <c r="E2326" s="891"/>
      <c r="F2326" s="891"/>
      <c r="G2326" s="891"/>
      <c r="H2326" s="891"/>
      <c r="I2326" s="890" t="s">
        <v>1772</v>
      </c>
      <c r="J2326" s="889"/>
    </row>
    <row r="2327" spans="2:10" ht="45.95" customHeight="1">
      <c r="B2327" s="892"/>
      <c r="C2327" s="891"/>
      <c r="D2327" s="891"/>
      <c r="E2327" s="891"/>
      <c r="F2327" s="891"/>
      <c r="G2327" s="891"/>
      <c r="H2327" s="891"/>
      <c r="I2327" s="890" t="s">
        <v>1771</v>
      </c>
      <c r="J2327" s="889"/>
    </row>
    <row r="2328" spans="2:10" ht="33.950000000000003" customHeight="1">
      <c r="B2328" s="896"/>
      <c r="C2328" s="895"/>
      <c r="D2328" s="895"/>
      <c r="E2328" s="895"/>
      <c r="F2328" s="895"/>
      <c r="G2328" s="895"/>
      <c r="H2328" s="895"/>
      <c r="I2328" s="894" t="s">
        <v>3495</v>
      </c>
      <c r="J2328" s="893"/>
    </row>
    <row r="2329" spans="2:10" ht="23.1" customHeight="1">
      <c r="B2329" s="903"/>
      <c r="C2329" s="902"/>
      <c r="D2329" s="902" t="s">
        <v>1770</v>
      </c>
      <c r="E2329" s="902"/>
      <c r="F2329" s="902"/>
      <c r="G2329" s="902"/>
      <c r="H2329" s="902"/>
      <c r="I2329" s="901"/>
      <c r="J2329" s="900"/>
    </row>
    <row r="2330" spans="2:10" ht="23.1" customHeight="1">
      <c r="B2330" s="892"/>
      <c r="C2330" s="891"/>
      <c r="D2330" s="891"/>
      <c r="E2330" s="891" t="s">
        <v>972</v>
      </c>
      <c r="F2330" s="891"/>
      <c r="G2330" s="891"/>
      <c r="H2330" s="891"/>
      <c r="I2330" s="890" t="s">
        <v>3496</v>
      </c>
      <c r="J2330" s="889"/>
    </row>
    <row r="2331" spans="2:10" ht="23.1" customHeight="1">
      <c r="B2331" s="892"/>
      <c r="C2331" s="891"/>
      <c r="D2331" s="891"/>
      <c r="E2331" s="891" t="s">
        <v>970</v>
      </c>
      <c r="F2331" s="891"/>
      <c r="G2331" s="891"/>
      <c r="H2331" s="891"/>
      <c r="I2331" s="890"/>
      <c r="J2331" s="889"/>
    </row>
    <row r="2332" spans="2:10" ht="23.1" customHeight="1">
      <c r="B2332" s="892"/>
      <c r="C2332" s="891"/>
      <c r="D2332" s="891"/>
      <c r="E2332" s="891"/>
      <c r="F2332" s="891" t="s">
        <v>1769</v>
      </c>
      <c r="G2332" s="891"/>
      <c r="H2332" s="891"/>
      <c r="I2332" s="890" t="s">
        <v>1768</v>
      </c>
      <c r="J2332" s="889"/>
    </row>
    <row r="2333" spans="2:10" ht="23.1" customHeight="1">
      <c r="B2333" s="892"/>
      <c r="C2333" s="891"/>
      <c r="D2333" s="891"/>
      <c r="E2333" s="891"/>
      <c r="F2333" s="891" t="s">
        <v>1767</v>
      </c>
      <c r="G2333" s="891"/>
      <c r="H2333" s="891"/>
      <c r="I2333" s="890" t="s">
        <v>3497</v>
      </c>
      <c r="J2333" s="889"/>
    </row>
    <row r="2334" spans="2:10" ht="23.1" customHeight="1">
      <c r="B2334" s="892"/>
      <c r="C2334" s="891"/>
      <c r="D2334" s="891"/>
      <c r="E2334" s="891" t="s">
        <v>1766</v>
      </c>
      <c r="F2334" s="891"/>
      <c r="G2334" s="891"/>
      <c r="H2334" s="891"/>
      <c r="I2334" s="890"/>
      <c r="J2334" s="889"/>
    </row>
    <row r="2335" spans="2:10" ht="23.1" customHeight="1">
      <c r="B2335" s="892"/>
      <c r="C2335" s="891"/>
      <c r="D2335" s="891"/>
      <c r="E2335" s="891"/>
      <c r="F2335" s="891" t="s">
        <v>1765</v>
      </c>
      <c r="G2335" s="891"/>
      <c r="H2335" s="891"/>
      <c r="I2335" s="890" t="s">
        <v>1764</v>
      </c>
      <c r="J2335" s="889"/>
    </row>
    <row r="2336" spans="2:10" ht="23.1" customHeight="1">
      <c r="B2336" s="892"/>
      <c r="C2336" s="891"/>
      <c r="D2336" s="891"/>
      <c r="E2336" s="891"/>
      <c r="F2336" s="891" t="s">
        <v>1763</v>
      </c>
      <c r="G2336" s="891"/>
      <c r="H2336" s="891"/>
      <c r="I2336" s="890" t="s">
        <v>1762</v>
      </c>
      <c r="J2336" s="889"/>
    </row>
    <row r="2337" spans="2:10" ht="23.1" customHeight="1">
      <c r="B2337" s="892"/>
      <c r="C2337" s="891"/>
      <c r="D2337" s="891"/>
      <c r="E2337" s="891"/>
      <c r="F2337" s="891" t="s">
        <v>1761</v>
      </c>
      <c r="G2337" s="891"/>
      <c r="H2337" s="891"/>
      <c r="I2337" s="890"/>
      <c r="J2337" s="889"/>
    </row>
    <row r="2338" spans="2:10" ht="23.1" customHeight="1">
      <c r="B2338" s="892"/>
      <c r="C2338" s="891"/>
      <c r="D2338" s="891"/>
      <c r="E2338" s="891"/>
      <c r="F2338" s="891"/>
      <c r="G2338" s="891" t="s">
        <v>1760</v>
      </c>
      <c r="H2338" s="891"/>
      <c r="I2338" s="890" t="s">
        <v>680</v>
      </c>
      <c r="J2338" s="889"/>
    </row>
    <row r="2339" spans="2:10" ht="23.1" customHeight="1">
      <c r="B2339" s="892"/>
      <c r="C2339" s="891"/>
      <c r="D2339" s="891"/>
      <c r="E2339" s="891"/>
      <c r="F2339" s="891"/>
      <c r="G2339" s="891" t="s">
        <v>1759</v>
      </c>
      <c r="H2339" s="891"/>
      <c r="I2339" s="890" t="s">
        <v>680</v>
      </c>
      <c r="J2339" s="889"/>
    </row>
    <row r="2340" spans="2:10" ht="23.1" customHeight="1">
      <c r="B2340" s="892"/>
      <c r="C2340" s="891"/>
      <c r="D2340" s="891"/>
      <c r="E2340" s="891"/>
      <c r="F2340" s="891"/>
      <c r="G2340" s="891" t="s">
        <v>1758</v>
      </c>
      <c r="H2340" s="891"/>
      <c r="I2340" s="890" t="s">
        <v>680</v>
      </c>
      <c r="J2340" s="889"/>
    </row>
    <row r="2341" spans="2:10" ht="23.1" customHeight="1">
      <c r="B2341" s="892"/>
      <c r="C2341" s="891"/>
      <c r="D2341" s="891"/>
      <c r="E2341" s="891"/>
      <c r="F2341" s="891"/>
      <c r="G2341" s="891" t="s">
        <v>1757</v>
      </c>
      <c r="H2341" s="891"/>
      <c r="I2341" s="890" t="s">
        <v>680</v>
      </c>
      <c r="J2341" s="889"/>
    </row>
    <row r="2342" spans="2:10" ht="23.1" customHeight="1">
      <c r="B2342" s="892"/>
      <c r="C2342" s="891"/>
      <c r="D2342" s="891"/>
      <c r="E2342" s="891"/>
      <c r="F2342" s="891" t="s">
        <v>1756</v>
      </c>
      <c r="G2342" s="891"/>
      <c r="H2342" s="891"/>
      <c r="I2342" s="890" t="s">
        <v>1755</v>
      </c>
      <c r="J2342" s="889"/>
    </row>
    <row r="2343" spans="2:10" ht="23.1" customHeight="1">
      <c r="B2343" s="892"/>
      <c r="C2343" s="891"/>
      <c r="D2343" s="891"/>
      <c r="E2343" s="891"/>
      <c r="F2343" s="891" t="s">
        <v>1754</v>
      </c>
      <c r="G2343" s="891"/>
      <c r="H2343" s="891"/>
      <c r="I2343" s="890"/>
      <c r="J2343" s="889"/>
    </row>
    <row r="2344" spans="2:10" ht="23.1" customHeight="1">
      <c r="B2344" s="892"/>
      <c r="C2344" s="891"/>
      <c r="D2344" s="891"/>
      <c r="E2344" s="891"/>
      <c r="F2344" s="891"/>
      <c r="G2344" s="891" t="s">
        <v>1753</v>
      </c>
      <c r="H2344" s="891"/>
      <c r="I2344" s="890" t="s">
        <v>1751</v>
      </c>
      <c r="J2344" s="889"/>
    </row>
    <row r="2345" spans="2:10" ht="23.1" customHeight="1">
      <c r="B2345" s="892"/>
      <c r="C2345" s="891"/>
      <c r="D2345" s="891"/>
      <c r="E2345" s="891"/>
      <c r="F2345" s="891"/>
      <c r="G2345" s="891" t="s">
        <v>1752</v>
      </c>
      <c r="H2345" s="891"/>
      <c r="I2345" s="890" t="s">
        <v>1751</v>
      </c>
      <c r="J2345" s="889"/>
    </row>
    <row r="2346" spans="2:10" ht="23.1" customHeight="1">
      <c r="B2346" s="892"/>
      <c r="C2346" s="891"/>
      <c r="D2346" s="891"/>
      <c r="E2346" s="891"/>
      <c r="F2346" s="891" t="s">
        <v>1750</v>
      </c>
      <c r="G2346" s="891"/>
      <c r="H2346" s="891"/>
      <c r="I2346" s="890" t="s">
        <v>1657</v>
      </c>
      <c r="J2346" s="889"/>
    </row>
    <row r="2347" spans="2:10" ht="23.1" customHeight="1">
      <c r="B2347" s="892"/>
      <c r="C2347" s="891"/>
      <c r="D2347" s="891"/>
      <c r="E2347" s="891"/>
      <c r="F2347" s="891" t="s">
        <v>1749</v>
      </c>
      <c r="G2347" s="891"/>
      <c r="H2347" s="891"/>
      <c r="I2347" s="890" t="s">
        <v>1748</v>
      </c>
      <c r="J2347" s="889"/>
    </row>
    <row r="2348" spans="2:10" ht="23.1" customHeight="1">
      <c r="B2348" s="892"/>
      <c r="C2348" s="891"/>
      <c r="D2348" s="891"/>
      <c r="E2348" s="891" t="s">
        <v>959</v>
      </c>
      <c r="F2348" s="891"/>
      <c r="G2348" s="891"/>
      <c r="H2348" s="891"/>
      <c r="I2348" s="890" t="s">
        <v>1747</v>
      </c>
      <c r="J2348" s="889"/>
    </row>
    <row r="2349" spans="2:10" ht="23.1" customHeight="1">
      <c r="B2349" s="892"/>
      <c r="C2349" s="891"/>
      <c r="D2349" s="891"/>
      <c r="E2349" s="891" t="s">
        <v>957</v>
      </c>
      <c r="F2349" s="891"/>
      <c r="G2349" s="891"/>
      <c r="H2349" s="891"/>
      <c r="I2349" s="890"/>
      <c r="J2349" s="889"/>
    </row>
    <row r="2350" spans="2:10" ht="23.1" customHeight="1">
      <c r="B2350" s="892"/>
      <c r="C2350" s="891"/>
      <c r="D2350" s="891"/>
      <c r="E2350" s="891"/>
      <c r="F2350" s="891"/>
      <c r="G2350" s="891"/>
      <c r="H2350" s="891"/>
      <c r="I2350" s="890" t="s">
        <v>3498</v>
      </c>
      <c r="J2350" s="889"/>
    </row>
    <row r="2351" spans="2:10" ht="33.950000000000003" customHeight="1">
      <c r="B2351" s="892"/>
      <c r="C2351" s="891"/>
      <c r="D2351" s="891"/>
      <c r="E2351" s="891"/>
      <c r="F2351" s="891"/>
      <c r="G2351" s="891"/>
      <c r="H2351" s="891"/>
      <c r="I2351" s="890" t="s">
        <v>3499</v>
      </c>
      <c r="J2351" s="889"/>
    </row>
    <row r="2352" spans="2:10" ht="23.1" customHeight="1">
      <c r="B2352" s="892"/>
      <c r="C2352" s="891"/>
      <c r="D2352" s="891"/>
      <c r="E2352" s="891"/>
      <c r="F2352" s="891"/>
      <c r="G2352" s="891"/>
      <c r="H2352" s="891"/>
      <c r="I2352" s="890" t="s">
        <v>3500</v>
      </c>
      <c r="J2352" s="889"/>
    </row>
    <row r="2353" spans="2:10" ht="33.950000000000003" customHeight="1">
      <c r="B2353" s="892"/>
      <c r="C2353" s="891"/>
      <c r="D2353" s="891"/>
      <c r="E2353" s="891"/>
      <c r="F2353" s="891"/>
      <c r="G2353" s="891"/>
      <c r="H2353" s="891"/>
      <c r="I2353" s="890" t="s">
        <v>3501</v>
      </c>
      <c r="J2353" s="889"/>
    </row>
    <row r="2354" spans="2:10" ht="33.950000000000003" customHeight="1">
      <c r="B2354" s="892"/>
      <c r="C2354" s="891"/>
      <c r="D2354" s="891"/>
      <c r="E2354" s="891"/>
      <c r="F2354" s="891"/>
      <c r="G2354" s="891"/>
      <c r="H2354" s="891"/>
      <c r="I2354" s="890" t="s">
        <v>3502</v>
      </c>
      <c r="J2354" s="889"/>
    </row>
    <row r="2355" spans="2:10" ht="102" customHeight="1">
      <c r="B2355" s="892"/>
      <c r="C2355" s="891"/>
      <c r="D2355" s="891"/>
      <c r="E2355" s="891"/>
      <c r="F2355" s="891"/>
      <c r="G2355" s="891"/>
      <c r="H2355" s="891"/>
      <c r="I2355" s="890" t="s">
        <v>5260</v>
      </c>
      <c r="J2355" s="889"/>
    </row>
    <row r="2356" spans="2:10" ht="33.950000000000003" customHeight="1">
      <c r="B2356" s="892"/>
      <c r="C2356" s="891"/>
      <c r="D2356" s="891"/>
      <c r="E2356" s="891"/>
      <c r="F2356" s="891"/>
      <c r="G2356" s="891"/>
      <c r="H2356" s="891"/>
      <c r="I2356" s="890" t="s">
        <v>3503</v>
      </c>
      <c r="J2356" s="889"/>
    </row>
    <row r="2357" spans="2:10" ht="45.95" customHeight="1">
      <c r="B2357" s="892"/>
      <c r="C2357" s="891"/>
      <c r="D2357" s="891"/>
      <c r="E2357" s="891"/>
      <c r="F2357" s="891"/>
      <c r="G2357" s="891"/>
      <c r="H2357" s="891"/>
      <c r="I2357" s="890" t="s">
        <v>3504</v>
      </c>
      <c r="J2357" s="889"/>
    </row>
    <row r="2358" spans="2:10" ht="102" customHeight="1">
      <c r="B2358" s="892"/>
      <c r="C2358" s="891"/>
      <c r="D2358" s="891"/>
      <c r="E2358" s="891"/>
      <c r="F2358" s="891"/>
      <c r="G2358" s="891"/>
      <c r="H2358" s="891"/>
      <c r="I2358" s="890" t="s">
        <v>5261</v>
      </c>
      <c r="J2358" s="889"/>
    </row>
    <row r="2359" spans="2:10" ht="33.950000000000003" customHeight="1">
      <c r="B2359" s="892"/>
      <c r="C2359" s="891"/>
      <c r="D2359" s="891"/>
      <c r="E2359" s="891"/>
      <c r="F2359" s="891"/>
      <c r="G2359" s="891"/>
      <c r="H2359" s="891"/>
      <c r="I2359" s="890" t="s">
        <v>3505</v>
      </c>
      <c r="J2359" s="889"/>
    </row>
    <row r="2360" spans="2:10" ht="57" customHeight="1">
      <c r="B2360" s="892"/>
      <c r="C2360" s="891"/>
      <c r="D2360" s="891"/>
      <c r="E2360" s="891"/>
      <c r="F2360" s="891"/>
      <c r="G2360" s="891"/>
      <c r="H2360" s="891"/>
      <c r="I2360" s="890" t="s">
        <v>5811</v>
      </c>
      <c r="J2360" s="889"/>
    </row>
    <row r="2361" spans="2:10" ht="45.95" customHeight="1">
      <c r="B2361" s="892"/>
      <c r="C2361" s="891"/>
      <c r="D2361" s="891"/>
      <c r="E2361" s="891"/>
      <c r="F2361" s="891"/>
      <c r="G2361" s="891"/>
      <c r="H2361" s="891"/>
      <c r="I2361" s="890" t="s">
        <v>3506</v>
      </c>
      <c r="J2361" s="889"/>
    </row>
    <row r="2362" spans="2:10" ht="33.950000000000003" customHeight="1">
      <c r="B2362" s="892"/>
      <c r="C2362" s="891"/>
      <c r="D2362" s="891"/>
      <c r="E2362" s="891"/>
      <c r="F2362" s="891"/>
      <c r="G2362" s="891"/>
      <c r="H2362" s="891"/>
      <c r="I2362" s="890" t="s">
        <v>3507</v>
      </c>
      <c r="J2362" s="889"/>
    </row>
    <row r="2363" spans="2:10" ht="33.950000000000003" customHeight="1">
      <c r="B2363" s="892"/>
      <c r="C2363" s="891"/>
      <c r="D2363" s="891"/>
      <c r="E2363" s="891"/>
      <c r="F2363" s="891"/>
      <c r="G2363" s="891"/>
      <c r="H2363" s="891"/>
      <c r="I2363" s="890" t="s">
        <v>3508</v>
      </c>
      <c r="J2363" s="889"/>
    </row>
    <row r="2364" spans="2:10" ht="23.1" customHeight="1">
      <c r="B2364" s="892"/>
      <c r="C2364" s="891"/>
      <c r="D2364" s="891"/>
      <c r="E2364" s="891"/>
      <c r="F2364" s="891"/>
      <c r="G2364" s="891"/>
      <c r="H2364" s="891"/>
      <c r="I2364" s="890" t="s">
        <v>3509</v>
      </c>
      <c r="J2364" s="889"/>
    </row>
    <row r="2365" spans="2:10" ht="23.1" customHeight="1">
      <c r="B2365" s="892"/>
      <c r="C2365" s="891"/>
      <c r="D2365" s="891"/>
      <c r="E2365" s="891"/>
      <c r="F2365" s="891"/>
      <c r="G2365" s="891"/>
      <c r="H2365" s="891"/>
      <c r="I2365" s="890" t="s">
        <v>3510</v>
      </c>
      <c r="J2365" s="889"/>
    </row>
    <row r="2366" spans="2:10" ht="23.1" customHeight="1">
      <c r="B2366" s="892"/>
      <c r="C2366" s="891"/>
      <c r="D2366" s="891"/>
      <c r="E2366" s="891"/>
      <c r="F2366" s="891"/>
      <c r="G2366" s="891"/>
      <c r="H2366" s="891"/>
      <c r="I2366" s="890" t="s">
        <v>3511</v>
      </c>
      <c r="J2366" s="889"/>
    </row>
    <row r="2367" spans="2:10" ht="23.1" customHeight="1">
      <c r="B2367" s="896"/>
      <c r="C2367" s="895"/>
      <c r="D2367" s="895"/>
      <c r="E2367" s="895"/>
      <c r="F2367" s="895"/>
      <c r="G2367" s="895"/>
      <c r="H2367" s="895"/>
      <c r="I2367" s="894"/>
      <c r="J2367" s="893"/>
    </row>
    <row r="2368" spans="2:10" ht="23.1" customHeight="1">
      <c r="B2368" s="1158"/>
      <c r="C2368" s="1171" t="s">
        <v>1746</v>
      </c>
      <c r="D2368" s="1139"/>
      <c r="E2368" s="1139"/>
      <c r="F2368" s="1139"/>
      <c r="G2368" s="1139"/>
      <c r="H2368" s="1139"/>
      <c r="I2368" s="1172"/>
      <c r="J2368" s="1160"/>
    </row>
    <row r="2369" spans="2:10" ht="23.1" customHeight="1">
      <c r="B2369" s="892"/>
      <c r="C2369" s="891"/>
      <c r="D2369" s="891" t="s">
        <v>1745</v>
      </c>
      <c r="E2369" s="891"/>
      <c r="F2369" s="891"/>
      <c r="G2369" s="891"/>
      <c r="H2369" s="891"/>
      <c r="I2369" s="890"/>
      <c r="J2369" s="889"/>
    </row>
    <row r="2370" spans="2:10" ht="23.1" customHeight="1">
      <c r="B2370" s="892"/>
      <c r="C2370" s="891"/>
      <c r="D2370" s="891"/>
      <c r="E2370" s="891" t="s">
        <v>972</v>
      </c>
      <c r="F2370" s="891"/>
      <c r="G2370" s="891"/>
      <c r="H2370" s="891"/>
      <c r="I2370" s="890" t="s">
        <v>680</v>
      </c>
      <c r="J2370" s="889"/>
    </row>
    <row r="2371" spans="2:10" ht="23.1" customHeight="1">
      <c r="B2371" s="892"/>
      <c r="C2371" s="891"/>
      <c r="D2371" s="891"/>
      <c r="E2371" s="891" t="s">
        <v>970</v>
      </c>
      <c r="F2371" s="891"/>
      <c r="G2371" s="891"/>
      <c r="H2371" s="891"/>
      <c r="I2371" s="890" t="s">
        <v>1734</v>
      </c>
      <c r="J2371" s="889"/>
    </row>
    <row r="2372" spans="2:10" ht="23.1" customHeight="1">
      <c r="B2372" s="892"/>
      <c r="C2372" s="891"/>
      <c r="D2372" s="891"/>
      <c r="E2372" s="891" t="s">
        <v>1413</v>
      </c>
      <c r="F2372" s="891"/>
      <c r="G2372" s="891"/>
      <c r="H2372" s="891"/>
      <c r="I2372" s="890"/>
      <c r="J2372" s="889"/>
    </row>
    <row r="2373" spans="2:10" ht="23.1" customHeight="1">
      <c r="B2373" s="892"/>
      <c r="C2373" s="891"/>
      <c r="D2373" s="891"/>
      <c r="E2373" s="891"/>
      <c r="F2373" s="891" t="s">
        <v>1744</v>
      </c>
      <c r="G2373" s="891"/>
      <c r="H2373" s="891"/>
      <c r="I2373" s="890" t="s">
        <v>3512</v>
      </c>
      <c r="J2373" s="889"/>
    </row>
    <row r="2374" spans="2:10" ht="23.1" customHeight="1">
      <c r="B2374" s="892"/>
      <c r="C2374" s="891"/>
      <c r="D2374" s="891"/>
      <c r="E2374" s="891"/>
      <c r="F2374" s="891" t="s">
        <v>1743</v>
      </c>
      <c r="G2374" s="891"/>
      <c r="H2374" s="891"/>
      <c r="I2374" s="890" t="s">
        <v>1428</v>
      </c>
      <c r="J2374" s="889"/>
    </row>
    <row r="2375" spans="2:10" ht="26.1" customHeight="1">
      <c r="B2375" s="892"/>
      <c r="C2375" s="891"/>
      <c r="D2375" s="891"/>
      <c r="E2375" s="891"/>
      <c r="F2375" s="891" t="s">
        <v>1742</v>
      </c>
      <c r="G2375" s="891"/>
      <c r="H2375" s="891"/>
      <c r="I2375" s="890" t="s">
        <v>5262</v>
      </c>
      <c r="J2375" s="889"/>
    </row>
    <row r="2376" spans="2:10" ht="23.1" customHeight="1">
      <c r="B2376" s="892"/>
      <c r="C2376" s="891"/>
      <c r="D2376" s="891"/>
      <c r="E2376" s="891"/>
      <c r="F2376" s="891" t="s">
        <v>1741</v>
      </c>
      <c r="G2376" s="891"/>
      <c r="H2376" s="891"/>
      <c r="I2376" s="890" t="s">
        <v>1422</v>
      </c>
      <c r="J2376" s="889"/>
    </row>
    <row r="2377" spans="2:10" ht="23.1" customHeight="1">
      <c r="B2377" s="892"/>
      <c r="C2377" s="891"/>
      <c r="D2377" s="891"/>
      <c r="E2377" s="891"/>
      <c r="F2377" s="891"/>
      <c r="G2377" s="891"/>
      <c r="H2377" s="891"/>
      <c r="I2377" s="890" t="s">
        <v>1421</v>
      </c>
      <c r="J2377" s="889"/>
    </row>
    <row r="2378" spans="2:10" ht="23.1" customHeight="1">
      <c r="B2378" s="892"/>
      <c r="C2378" s="891"/>
      <c r="D2378" s="891"/>
      <c r="E2378" s="891"/>
      <c r="F2378" s="891" t="s">
        <v>1655</v>
      </c>
      <c r="G2378" s="891"/>
      <c r="H2378" s="891"/>
      <c r="I2378" s="890" t="s">
        <v>680</v>
      </c>
      <c r="J2378" s="889"/>
    </row>
    <row r="2379" spans="2:10" ht="23.1" customHeight="1">
      <c r="B2379" s="892"/>
      <c r="C2379" s="891"/>
      <c r="D2379" s="891"/>
      <c r="E2379" s="891"/>
      <c r="F2379" s="891" t="s">
        <v>1740</v>
      </c>
      <c r="G2379" s="891"/>
      <c r="H2379" s="891"/>
      <c r="I2379" s="890" t="s">
        <v>680</v>
      </c>
      <c r="J2379" s="889"/>
    </row>
    <row r="2380" spans="2:10" ht="23.1" customHeight="1">
      <c r="B2380" s="892"/>
      <c r="C2380" s="891"/>
      <c r="D2380" s="891"/>
      <c r="E2380" s="891"/>
      <c r="F2380" s="891" t="s">
        <v>1739</v>
      </c>
      <c r="G2380" s="891"/>
      <c r="H2380" s="891"/>
      <c r="I2380" s="890" t="s">
        <v>1411</v>
      </c>
      <c r="J2380" s="889"/>
    </row>
    <row r="2381" spans="2:10" ht="23.1" customHeight="1">
      <c r="B2381" s="892"/>
      <c r="C2381" s="891"/>
      <c r="D2381" s="891"/>
      <c r="E2381" s="891"/>
      <c r="F2381" s="891"/>
      <c r="G2381" s="891"/>
      <c r="H2381" s="891"/>
      <c r="I2381" s="890" t="s">
        <v>1410</v>
      </c>
      <c r="J2381" s="889"/>
    </row>
    <row r="2382" spans="2:10" ht="23.1" customHeight="1">
      <c r="B2382" s="892"/>
      <c r="C2382" s="891"/>
      <c r="D2382" s="891"/>
      <c r="E2382" s="891"/>
      <c r="F2382" s="891"/>
      <c r="G2382" s="891"/>
      <c r="H2382" s="891"/>
      <c r="I2382" s="890" t="s">
        <v>1409</v>
      </c>
      <c r="J2382" s="889"/>
    </row>
    <row r="2383" spans="2:10" ht="23.1" customHeight="1">
      <c r="B2383" s="892"/>
      <c r="C2383" s="891"/>
      <c r="D2383" s="891"/>
      <c r="E2383" s="891"/>
      <c r="F2383" s="891" t="s">
        <v>1738</v>
      </c>
      <c r="G2383" s="891"/>
      <c r="H2383" s="891"/>
      <c r="I2383" s="890" t="s">
        <v>680</v>
      </c>
      <c r="J2383" s="889"/>
    </row>
    <row r="2384" spans="2:10" ht="23.1" customHeight="1">
      <c r="B2384" s="892"/>
      <c r="C2384" s="891"/>
      <c r="D2384" s="891"/>
      <c r="E2384" s="891" t="s">
        <v>959</v>
      </c>
      <c r="F2384" s="891"/>
      <c r="G2384" s="891"/>
      <c r="H2384" s="891"/>
      <c r="I2384" s="890" t="s">
        <v>680</v>
      </c>
      <c r="J2384" s="889"/>
    </row>
    <row r="2385" spans="2:10" ht="23.1" customHeight="1">
      <c r="B2385" s="892"/>
      <c r="C2385" s="891"/>
      <c r="D2385" s="891"/>
      <c r="E2385" s="891" t="s">
        <v>957</v>
      </c>
      <c r="F2385" s="891"/>
      <c r="G2385" s="891"/>
      <c r="H2385" s="891"/>
      <c r="I2385" s="890"/>
      <c r="J2385" s="889"/>
    </row>
    <row r="2386" spans="2:10" ht="33.950000000000003" customHeight="1">
      <c r="B2386" s="892"/>
      <c r="C2386" s="891"/>
      <c r="D2386" s="891"/>
      <c r="E2386" s="891"/>
      <c r="F2386" s="891"/>
      <c r="G2386" s="891"/>
      <c r="H2386" s="891"/>
      <c r="I2386" s="890" t="s">
        <v>1737</v>
      </c>
      <c r="J2386" s="889"/>
    </row>
    <row r="2387" spans="2:10" ht="33.950000000000003" customHeight="1">
      <c r="B2387" s="892"/>
      <c r="C2387" s="891"/>
      <c r="D2387" s="891"/>
      <c r="E2387" s="891"/>
      <c r="F2387" s="891"/>
      <c r="G2387" s="891"/>
      <c r="H2387" s="891"/>
      <c r="I2387" s="890" t="s">
        <v>3513</v>
      </c>
      <c r="J2387" s="889"/>
    </row>
    <row r="2388" spans="2:10" ht="33.950000000000003" customHeight="1">
      <c r="B2388" s="892"/>
      <c r="C2388" s="891"/>
      <c r="D2388" s="891"/>
      <c r="E2388" s="891"/>
      <c r="F2388" s="891"/>
      <c r="G2388" s="891"/>
      <c r="H2388" s="891"/>
      <c r="I2388" s="890" t="s">
        <v>3514</v>
      </c>
      <c r="J2388" s="889"/>
    </row>
    <row r="2389" spans="2:10" ht="33.950000000000003" customHeight="1">
      <c r="B2389" s="892"/>
      <c r="C2389" s="891"/>
      <c r="D2389" s="891"/>
      <c r="E2389" s="891"/>
      <c r="F2389" s="891"/>
      <c r="G2389" s="891"/>
      <c r="H2389" s="891"/>
      <c r="I2389" s="890" t="s">
        <v>3515</v>
      </c>
      <c r="J2389" s="889"/>
    </row>
    <row r="2390" spans="2:10" ht="23.1" customHeight="1">
      <c r="B2390" s="892"/>
      <c r="C2390" s="891"/>
      <c r="D2390" s="891"/>
      <c r="E2390" s="891"/>
      <c r="F2390" s="891"/>
      <c r="G2390" s="891"/>
      <c r="H2390" s="891"/>
      <c r="I2390" s="890" t="s">
        <v>1725</v>
      </c>
      <c r="J2390" s="889"/>
    </row>
    <row r="2391" spans="2:10" ht="23.1" customHeight="1">
      <c r="B2391" s="892"/>
      <c r="C2391" s="891"/>
      <c r="D2391" s="891"/>
      <c r="E2391" s="891"/>
      <c r="F2391" s="891"/>
      <c r="G2391" s="891"/>
      <c r="H2391" s="891"/>
      <c r="I2391" s="890" t="s">
        <v>1736</v>
      </c>
      <c r="J2391" s="889"/>
    </row>
    <row r="2392" spans="2:10" ht="33.950000000000003" customHeight="1">
      <c r="B2392" s="896"/>
      <c r="C2392" s="895"/>
      <c r="D2392" s="895"/>
      <c r="E2392" s="895"/>
      <c r="F2392" s="895"/>
      <c r="G2392" s="895"/>
      <c r="H2392" s="895"/>
      <c r="I2392" s="894" t="s">
        <v>1735</v>
      </c>
      <c r="J2392" s="893"/>
    </row>
    <row r="2393" spans="2:10" ht="23.1" customHeight="1">
      <c r="B2393" s="903"/>
      <c r="C2393" s="902"/>
      <c r="D2393" s="902" t="s">
        <v>5263</v>
      </c>
      <c r="E2393" s="902"/>
      <c r="F2393" s="902"/>
      <c r="G2393" s="902"/>
      <c r="H2393" s="902"/>
      <c r="I2393" s="901"/>
      <c r="J2393" s="900"/>
    </row>
    <row r="2394" spans="2:10" ht="23.1" customHeight="1">
      <c r="B2394" s="892"/>
      <c r="C2394" s="891"/>
      <c r="D2394" s="891"/>
      <c r="E2394" s="891" t="s">
        <v>972</v>
      </c>
      <c r="F2394" s="891"/>
      <c r="G2394" s="891"/>
      <c r="H2394" s="891"/>
      <c r="I2394" s="890" t="s">
        <v>680</v>
      </c>
      <c r="J2394" s="889"/>
    </row>
    <row r="2395" spans="2:10" ht="23.1" customHeight="1">
      <c r="B2395" s="892"/>
      <c r="C2395" s="891"/>
      <c r="D2395" s="891"/>
      <c r="E2395" s="891" t="s">
        <v>970</v>
      </c>
      <c r="F2395" s="891"/>
      <c r="G2395" s="891"/>
      <c r="H2395" s="891"/>
      <c r="I2395" s="890" t="s">
        <v>1734</v>
      </c>
      <c r="J2395" s="889"/>
    </row>
    <row r="2396" spans="2:10" ht="23.1" customHeight="1">
      <c r="B2396" s="892"/>
      <c r="C2396" s="891"/>
      <c r="D2396" s="891"/>
      <c r="E2396" s="891" t="s">
        <v>1413</v>
      </c>
      <c r="F2396" s="891"/>
      <c r="G2396" s="891"/>
      <c r="H2396" s="891"/>
      <c r="I2396" s="890"/>
      <c r="J2396" s="889"/>
    </row>
    <row r="2397" spans="2:10" ht="23.1" customHeight="1">
      <c r="B2397" s="892"/>
      <c r="C2397" s="891"/>
      <c r="D2397" s="891"/>
      <c r="E2397" s="891"/>
      <c r="F2397" s="891" t="s">
        <v>1429</v>
      </c>
      <c r="G2397" s="891"/>
      <c r="H2397" s="891"/>
      <c r="I2397" s="890" t="s">
        <v>1428</v>
      </c>
      <c r="J2397" s="889"/>
    </row>
    <row r="2398" spans="2:10" ht="23.1" customHeight="1">
      <c r="B2398" s="892"/>
      <c r="C2398" s="891"/>
      <c r="D2398" s="891"/>
      <c r="E2398" s="891"/>
      <c r="F2398" s="891" t="s">
        <v>1495</v>
      </c>
      <c r="G2398" s="891"/>
      <c r="H2398" s="891"/>
      <c r="I2398" s="890" t="s">
        <v>1422</v>
      </c>
      <c r="J2398" s="889"/>
    </row>
    <row r="2399" spans="2:10" ht="23.1" customHeight="1">
      <c r="B2399" s="892"/>
      <c r="C2399" s="891"/>
      <c r="D2399" s="891"/>
      <c r="E2399" s="891"/>
      <c r="F2399" s="891"/>
      <c r="G2399" s="891"/>
      <c r="H2399" s="891"/>
      <c r="I2399" s="890" t="s">
        <v>1421</v>
      </c>
      <c r="J2399" s="889"/>
    </row>
    <row r="2400" spans="2:10" ht="23.1" customHeight="1">
      <c r="B2400" s="892"/>
      <c r="C2400" s="891"/>
      <c r="D2400" s="891"/>
      <c r="E2400" s="891"/>
      <c r="F2400" s="891" t="s">
        <v>1479</v>
      </c>
      <c r="G2400" s="891"/>
      <c r="H2400" s="891"/>
      <c r="I2400" s="1170" t="s">
        <v>680</v>
      </c>
      <c r="J2400" s="889"/>
    </row>
    <row r="2401" spans="2:10" ht="23.1" customHeight="1">
      <c r="B2401" s="892"/>
      <c r="C2401" s="891"/>
      <c r="D2401" s="891"/>
      <c r="E2401" s="891"/>
      <c r="F2401" s="891" t="s">
        <v>1433</v>
      </c>
      <c r="G2401" s="891"/>
      <c r="H2401" s="891"/>
      <c r="I2401" s="890" t="s">
        <v>680</v>
      </c>
      <c r="J2401" s="889"/>
    </row>
    <row r="2402" spans="2:10" ht="23.1" customHeight="1">
      <c r="B2402" s="892"/>
      <c r="C2402" s="891"/>
      <c r="D2402" s="891"/>
      <c r="E2402" s="891"/>
      <c r="F2402" s="891" t="s">
        <v>1432</v>
      </c>
      <c r="G2402" s="891"/>
      <c r="H2402" s="891"/>
      <c r="I2402" s="890" t="s">
        <v>1411</v>
      </c>
      <c r="J2402" s="889"/>
    </row>
    <row r="2403" spans="2:10" ht="23.1" customHeight="1">
      <c r="B2403" s="892"/>
      <c r="C2403" s="891"/>
      <c r="D2403" s="891"/>
      <c r="E2403" s="891"/>
      <c r="F2403" s="891"/>
      <c r="G2403" s="891"/>
      <c r="H2403" s="891"/>
      <c r="I2403" s="890" t="s">
        <v>1410</v>
      </c>
      <c r="J2403" s="889"/>
    </row>
    <row r="2404" spans="2:10" ht="23.1" customHeight="1">
      <c r="B2404" s="892"/>
      <c r="C2404" s="891"/>
      <c r="D2404" s="891"/>
      <c r="E2404" s="891"/>
      <c r="F2404" s="891"/>
      <c r="G2404" s="891"/>
      <c r="H2404" s="891"/>
      <c r="I2404" s="890" t="s">
        <v>1409</v>
      </c>
      <c r="J2404" s="889"/>
    </row>
    <row r="2405" spans="2:10" ht="23.1" customHeight="1">
      <c r="B2405" s="892"/>
      <c r="C2405" s="891"/>
      <c r="D2405" s="891"/>
      <c r="E2405" s="891"/>
      <c r="F2405" s="891" t="s">
        <v>1431</v>
      </c>
      <c r="G2405" s="891"/>
      <c r="H2405" s="891"/>
      <c r="I2405" s="890" t="s">
        <v>680</v>
      </c>
      <c r="J2405" s="889"/>
    </row>
    <row r="2406" spans="2:10" ht="23.1" customHeight="1">
      <c r="B2406" s="892"/>
      <c r="C2406" s="891"/>
      <c r="D2406" s="891"/>
      <c r="E2406" s="891" t="s">
        <v>959</v>
      </c>
      <c r="F2406" s="891"/>
      <c r="G2406" s="891"/>
      <c r="H2406" s="891"/>
      <c r="I2406" s="890" t="s">
        <v>680</v>
      </c>
      <c r="J2406" s="889"/>
    </row>
    <row r="2407" spans="2:10" ht="23.1" customHeight="1">
      <c r="B2407" s="892"/>
      <c r="C2407" s="891"/>
      <c r="D2407" s="891"/>
      <c r="E2407" s="891" t="s">
        <v>957</v>
      </c>
      <c r="F2407" s="891"/>
      <c r="G2407" s="891"/>
      <c r="H2407" s="891"/>
      <c r="I2407" s="890"/>
      <c r="J2407" s="889"/>
    </row>
    <row r="2408" spans="2:10" ht="33.950000000000003" customHeight="1">
      <c r="B2408" s="892"/>
      <c r="C2408" s="891"/>
      <c r="D2408" s="891"/>
      <c r="E2408" s="891"/>
      <c r="F2408" s="891"/>
      <c r="G2408" s="891"/>
      <c r="H2408" s="891"/>
      <c r="I2408" s="890" t="s">
        <v>1733</v>
      </c>
      <c r="J2408" s="889"/>
    </row>
    <row r="2409" spans="2:10" ht="33.950000000000003" customHeight="1">
      <c r="B2409" s="892"/>
      <c r="C2409" s="891"/>
      <c r="D2409" s="891"/>
      <c r="E2409" s="891"/>
      <c r="F2409" s="891"/>
      <c r="G2409" s="891"/>
      <c r="H2409" s="891"/>
      <c r="I2409" s="890" t="s">
        <v>3513</v>
      </c>
      <c r="J2409" s="889"/>
    </row>
    <row r="2410" spans="2:10" ht="45.95" customHeight="1">
      <c r="B2410" s="892"/>
      <c r="C2410" s="891"/>
      <c r="D2410" s="891"/>
      <c r="E2410" s="891"/>
      <c r="F2410" s="891"/>
      <c r="G2410" s="891"/>
      <c r="H2410" s="891"/>
      <c r="I2410" s="890" t="s">
        <v>3516</v>
      </c>
      <c r="J2410" s="889"/>
    </row>
    <row r="2411" spans="2:10" ht="33.950000000000003" customHeight="1">
      <c r="B2411" s="892"/>
      <c r="C2411" s="891"/>
      <c r="D2411" s="891"/>
      <c r="E2411" s="891"/>
      <c r="F2411" s="891"/>
      <c r="G2411" s="891"/>
      <c r="H2411" s="891"/>
      <c r="I2411" s="890" t="s">
        <v>3515</v>
      </c>
      <c r="J2411" s="889"/>
    </row>
    <row r="2412" spans="2:10" ht="57" customHeight="1">
      <c r="B2412" s="892"/>
      <c r="C2412" s="891"/>
      <c r="D2412" s="891"/>
      <c r="E2412" s="891"/>
      <c r="F2412" s="891"/>
      <c r="G2412" s="891"/>
      <c r="H2412" s="891"/>
      <c r="I2412" s="890" t="s">
        <v>3517</v>
      </c>
      <c r="J2412" s="889"/>
    </row>
    <row r="2413" spans="2:10" ht="33.950000000000003" customHeight="1">
      <c r="B2413" s="892"/>
      <c r="C2413" s="891"/>
      <c r="D2413" s="891"/>
      <c r="E2413" s="891"/>
      <c r="F2413" s="891"/>
      <c r="G2413" s="891"/>
      <c r="H2413" s="891"/>
      <c r="I2413" s="890" t="s">
        <v>1732</v>
      </c>
      <c r="J2413" s="889"/>
    </row>
    <row r="2414" spans="2:10" ht="57" customHeight="1">
      <c r="B2414" s="896"/>
      <c r="C2414" s="895"/>
      <c r="D2414" s="895"/>
      <c r="E2414" s="895"/>
      <c r="F2414" s="895"/>
      <c r="G2414" s="895"/>
      <c r="H2414" s="895"/>
      <c r="I2414" s="894" t="s">
        <v>5264</v>
      </c>
      <c r="J2414" s="893"/>
    </row>
    <row r="2415" spans="2:10" ht="23.1" customHeight="1">
      <c r="B2415" s="903"/>
      <c r="C2415" s="902"/>
      <c r="D2415" s="902" t="s">
        <v>1731</v>
      </c>
      <c r="E2415" s="902"/>
      <c r="F2415" s="902"/>
      <c r="G2415" s="902"/>
      <c r="H2415" s="902"/>
      <c r="I2415" s="901"/>
      <c r="J2415" s="900"/>
    </row>
    <row r="2416" spans="2:10" ht="23.1" customHeight="1">
      <c r="B2416" s="892"/>
      <c r="C2416" s="891"/>
      <c r="D2416" s="891"/>
      <c r="E2416" s="891" t="s">
        <v>972</v>
      </c>
      <c r="F2416" s="891"/>
      <c r="G2416" s="891"/>
      <c r="H2416" s="891"/>
      <c r="I2416" s="890" t="s">
        <v>680</v>
      </c>
      <c r="J2416" s="889"/>
    </row>
    <row r="2417" spans="2:10" ht="23.1" customHeight="1">
      <c r="B2417" s="892"/>
      <c r="C2417" s="891"/>
      <c r="D2417" s="891"/>
      <c r="E2417" s="891" t="s">
        <v>970</v>
      </c>
      <c r="F2417" s="891"/>
      <c r="G2417" s="891"/>
      <c r="H2417" s="891"/>
      <c r="I2417" s="890" t="s">
        <v>1730</v>
      </c>
      <c r="J2417" s="889"/>
    </row>
    <row r="2418" spans="2:10" ht="23.1" customHeight="1">
      <c r="B2418" s="892"/>
      <c r="C2418" s="891"/>
      <c r="D2418" s="891"/>
      <c r="E2418" s="891" t="s">
        <v>1413</v>
      </c>
      <c r="F2418" s="891"/>
      <c r="G2418" s="891"/>
      <c r="H2418" s="891"/>
      <c r="I2418" s="890"/>
      <c r="J2418" s="889"/>
    </row>
    <row r="2419" spans="2:10" ht="23.1" customHeight="1">
      <c r="B2419" s="892"/>
      <c r="C2419" s="891"/>
      <c r="D2419" s="891"/>
      <c r="E2419" s="891"/>
      <c r="F2419" s="891" t="s">
        <v>1429</v>
      </c>
      <c r="G2419" s="891"/>
      <c r="H2419" s="891"/>
      <c r="I2419" s="890" t="s">
        <v>1428</v>
      </c>
      <c r="J2419" s="889"/>
    </row>
    <row r="2420" spans="2:10" ht="23.1" customHeight="1">
      <c r="B2420" s="892"/>
      <c r="C2420" s="891"/>
      <c r="D2420" s="891"/>
      <c r="E2420" s="891"/>
      <c r="F2420" s="891" t="s">
        <v>1495</v>
      </c>
      <c r="G2420" s="891"/>
      <c r="H2420" s="891"/>
      <c r="I2420" s="890" t="s">
        <v>1422</v>
      </c>
      <c r="J2420" s="889"/>
    </row>
    <row r="2421" spans="2:10" ht="23.1" customHeight="1">
      <c r="B2421" s="892"/>
      <c r="C2421" s="891"/>
      <c r="D2421" s="891"/>
      <c r="E2421" s="891"/>
      <c r="F2421" s="891"/>
      <c r="G2421" s="891"/>
      <c r="H2421" s="891"/>
      <c r="I2421" s="890" t="s">
        <v>1421</v>
      </c>
      <c r="J2421" s="889"/>
    </row>
    <row r="2422" spans="2:10" ht="23.1" customHeight="1">
      <c r="B2422" s="892"/>
      <c r="C2422" s="891"/>
      <c r="D2422" s="891"/>
      <c r="E2422" s="891"/>
      <c r="F2422" s="891" t="s">
        <v>1479</v>
      </c>
      <c r="G2422" s="891"/>
      <c r="H2422" s="891"/>
      <c r="I2422" s="890" t="s">
        <v>680</v>
      </c>
      <c r="J2422" s="889"/>
    </row>
    <row r="2423" spans="2:10" ht="23.1" customHeight="1">
      <c r="B2423" s="892"/>
      <c r="C2423" s="891"/>
      <c r="D2423" s="891"/>
      <c r="E2423" s="891"/>
      <c r="F2423" s="891" t="s">
        <v>1433</v>
      </c>
      <c r="G2423" s="891"/>
      <c r="H2423" s="891"/>
      <c r="I2423" s="890" t="s">
        <v>680</v>
      </c>
      <c r="J2423" s="889"/>
    </row>
    <row r="2424" spans="2:10" ht="23.1" customHeight="1">
      <c r="B2424" s="892"/>
      <c r="C2424" s="891"/>
      <c r="D2424" s="891"/>
      <c r="E2424" s="891"/>
      <c r="F2424" s="891" t="s">
        <v>1432</v>
      </c>
      <c r="G2424" s="891"/>
      <c r="H2424" s="891"/>
      <c r="I2424" s="890" t="s">
        <v>1411</v>
      </c>
      <c r="J2424" s="889"/>
    </row>
    <row r="2425" spans="2:10" ht="23.1" customHeight="1">
      <c r="B2425" s="892"/>
      <c r="C2425" s="891"/>
      <c r="D2425" s="891"/>
      <c r="E2425" s="891"/>
      <c r="F2425" s="891"/>
      <c r="G2425" s="891"/>
      <c r="H2425" s="891"/>
      <c r="I2425" s="890" t="s">
        <v>1410</v>
      </c>
      <c r="J2425" s="889"/>
    </row>
    <row r="2426" spans="2:10" ht="23.1" customHeight="1">
      <c r="B2426" s="892"/>
      <c r="C2426" s="891"/>
      <c r="D2426" s="891"/>
      <c r="E2426" s="891"/>
      <c r="F2426" s="891"/>
      <c r="G2426" s="891"/>
      <c r="H2426" s="891"/>
      <c r="I2426" s="890" t="s">
        <v>1409</v>
      </c>
      <c r="J2426" s="889"/>
    </row>
    <row r="2427" spans="2:10" ht="23.1" customHeight="1">
      <c r="B2427" s="892"/>
      <c r="C2427" s="891"/>
      <c r="D2427" s="891"/>
      <c r="E2427" s="891"/>
      <c r="F2427" s="891" t="s">
        <v>1431</v>
      </c>
      <c r="G2427" s="891"/>
      <c r="H2427" s="891"/>
      <c r="I2427" s="890" t="s">
        <v>680</v>
      </c>
      <c r="J2427" s="889"/>
    </row>
    <row r="2428" spans="2:10" ht="23.1" customHeight="1">
      <c r="B2428" s="892"/>
      <c r="C2428" s="891"/>
      <c r="D2428" s="891"/>
      <c r="E2428" s="891" t="s">
        <v>959</v>
      </c>
      <c r="F2428" s="891"/>
      <c r="G2428" s="891"/>
      <c r="H2428" s="891"/>
      <c r="I2428" s="890" t="s">
        <v>680</v>
      </c>
      <c r="J2428" s="889"/>
    </row>
    <row r="2429" spans="2:10" ht="23.1" customHeight="1">
      <c r="B2429" s="892"/>
      <c r="C2429" s="891"/>
      <c r="D2429" s="891"/>
      <c r="E2429" s="891" t="s">
        <v>957</v>
      </c>
      <c r="F2429" s="891"/>
      <c r="G2429" s="891"/>
      <c r="H2429" s="891"/>
      <c r="I2429" s="890"/>
      <c r="J2429" s="889"/>
    </row>
    <row r="2430" spans="2:10" ht="45.95" customHeight="1">
      <c r="B2430" s="892"/>
      <c r="C2430" s="891"/>
      <c r="D2430" s="891"/>
      <c r="E2430" s="891"/>
      <c r="F2430" s="891"/>
      <c r="G2430" s="891"/>
      <c r="H2430" s="891"/>
      <c r="I2430" s="890" t="s">
        <v>1729</v>
      </c>
      <c r="J2430" s="889"/>
    </row>
    <row r="2431" spans="2:10" ht="33.950000000000003" customHeight="1">
      <c r="B2431" s="892"/>
      <c r="C2431" s="891"/>
      <c r="D2431" s="891"/>
      <c r="E2431" s="891"/>
      <c r="F2431" s="891"/>
      <c r="G2431" s="891"/>
      <c r="H2431" s="891"/>
      <c r="I2431" s="890" t="s">
        <v>1728</v>
      </c>
      <c r="J2431" s="889"/>
    </row>
    <row r="2432" spans="2:10" ht="33.950000000000003" customHeight="1">
      <c r="B2432" s="892"/>
      <c r="C2432" s="891"/>
      <c r="D2432" s="891"/>
      <c r="E2432" s="891"/>
      <c r="F2432" s="891"/>
      <c r="G2432" s="891"/>
      <c r="H2432" s="891"/>
      <c r="I2432" s="890" t="s">
        <v>1727</v>
      </c>
      <c r="J2432" s="889"/>
    </row>
    <row r="2433" spans="2:10" ht="33.950000000000003" customHeight="1">
      <c r="B2433" s="892"/>
      <c r="C2433" s="891"/>
      <c r="D2433" s="891"/>
      <c r="E2433" s="891"/>
      <c r="F2433" s="891"/>
      <c r="G2433" s="891"/>
      <c r="H2433" s="891"/>
      <c r="I2433" s="890" t="s">
        <v>1726</v>
      </c>
      <c r="J2433" s="889"/>
    </row>
    <row r="2434" spans="2:10" ht="23.1" customHeight="1">
      <c r="B2434" s="896"/>
      <c r="C2434" s="895"/>
      <c r="D2434" s="895"/>
      <c r="E2434" s="895"/>
      <c r="F2434" s="895"/>
      <c r="G2434" s="895"/>
      <c r="H2434" s="895"/>
      <c r="I2434" s="894" t="s">
        <v>3518</v>
      </c>
      <c r="J2434" s="893"/>
    </row>
    <row r="2435" spans="2:10" ht="23.1" customHeight="1">
      <c r="B2435" s="903"/>
      <c r="C2435" s="902"/>
      <c r="D2435" s="902" t="s">
        <v>1724</v>
      </c>
      <c r="E2435" s="902"/>
      <c r="F2435" s="902"/>
      <c r="G2435" s="902"/>
      <c r="H2435" s="902"/>
      <c r="I2435" s="901"/>
      <c r="J2435" s="900"/>
    </row>
    <row r="2436" spans="2:10" ht="23.1" customHeight="1">
      <c r="B2436" s="892"/>
      <c r="C2436" s="891"/>
      <c r="D2436" s="891"/>
      <c r="E2436" s="891" t="s">
        <v>972</v>
      </c>
      <c r="F2436" s="891"/>
      <c r="G2436" s="891"/>
      <c r="H2436" s="891"/>
      <c r="I2436" s="890" t="s">
        <v>1723</v>
      </c>
      <c r="J2436" s="889"/>
    </row>
    <row r="2437" spans="2:10" ht="23.1" customHeight="1">
      <c r="B2437" s="892"/>
      <c r="C2437" s="891"/>
      <c r="D2437" s="891"/>
      <c r="E2437" s="891" t="s">
        <v>970</v>
      </c>
      <c r="F2437" s="891"/>
      <c r="G2437" s="891"/>
      <c r="H2437" s="891"/>
      <c r="I2437" s="890" t="s">
        <v>665</v>
      </c>
      <c r="J2437" s="889"/>
    </row>
    <row r="2438" spans="2:10" ht="23.1" customHeight="1">
      <c r="B2438" s="892"/>
      <c r="C2438" s="891"/>
      <c r="D2438" s="891"/>
      <c r="E2438" s="891" t="s">
        <v>1413</v>
      </c>
      <c r="F2438" s="891"/>
      <c r="G2438" s="891"/>
      <c r="H2438" s="891"/>
      <c r="I2438" s="890"/>
      <c r="J2438" s="889"/>
    </row>
    <row r="2439" spans="2:10" ht="36.950000000000003" customHeight="1">
      <c r="B2439" s="892"/>
      <c r="C2439" s="891"/>
      <c r="D2439" s="891"/>
      <c r="E2439" s="891"/>
      <c r="F2439" s="891" t="s">
        <v>1438</v>
      </c>
      <c r="G2439" s="891"/>
      <c r="H2439" s="891"/>
      <c r="I2439" s="890" t="s">
        <v>5265</v>
      </c>
      <c r="J2439" s="889"/>
    </row>
    <row r="2440" spans="2:10" ht="23.1" customHeight="1">
      <c r="B2440" s="892"/>
      <c r="C2440" s="891"/>
      <c r="D2440" s="891"/>
      <c r="E2440" s="891"/>
      <c r="F2440" s="891" t="s">
        <v>3519</v>
      </c>
      <c r="G2440" s="891"/>
      <c r="H2440" s="891"/>
      <c r="I2440" s="890" t="s">
        <v>5266</v>
      </c>
      <c r="J2440" s="889"/>
    </row>
    <row r="2441" spans="2:10" ht="23.1" customHeight="1">
      <c r="B2441" s="892"/>
      <c r="C2441" s="891"/>
      <c r="D2441" s="891"/>
      <c r="E2441" s="891"/>
      <c r="F2441" s="891" t="s">
        <v>1423</v>
      </c>
      <c r="G2441" s="891"/>
      <c r="H2441" s="891"/>
      <c r="I2441" s="890" t="s">
        <v>1422</v>
      </c>
      <c r="J2441" s="889"/>
    </row>
    <row r="2442" spans="2:10" ht="23.1" customHeight="1">
      <c r="B2442" s="892"/>
      <c r="C2442" s="891"/>
      <c r="D2442" s="891"/>
      <c r="E2442" s="891"/>
      <c r="F2442" s="891"/>
      <c r="G2442" s="891"/>
      <c r="H2442" s="891"/>
      <c r="I2442" s="890" t="s">
        <v>1456</v>
      </c>
      <c r="J2442" s="889"/>
    </row>
    <row r="2443" spans="2:10" ht="23.1" customHeight="1">
      <c r="B2443" s="892"/>
      <c r="C2443" s="891"/>
      <c r="D2443" s="891"/>
      <c r="E2443" s="891"/>
      <c r="F2443" s="891"/>
      <c r="G2443" s="891"/>
      <c r="H2443" s="891"/>
      <c r="I2443" s="890" t="s">
        <v>1717</v>
      </c>
      <c r="J2443" s="889"/>
    </row>
    <row r="2444" spans="2:10" ht="23.1" customHeight="1">
      <c r="B2444" s="892"/>
      <c r="C2444" s="891"/>
      <c r="D2444" s="891"/>
      <c r="E2444" s="891"/>
      <c r="F2444" s="891" t="s">
        <v>1420</v>
      </c>
      <c r="G2444" s="891"/>
      <c r="H2444" s="891"/>
      <c r="I2444" s="890" t="s">
        <v>680</v>
      </c>
      <c r="J2444" s="889"/>
    </row>
    <row r="2445" spans="2:10" ht="23.1" customHeight="1">
      <c r="B2445" s="892"/>
      <c r="C2445" s="891"/>
      <c r="D2445" s="891"/>
      <c r="E2445" s="891" t="s">
        <v>959</v>
      </c>
      <c r="F2445" s="891"/>
      <c r="G2445" s="891"/>
      <c r="H2445" s="891"/>
      <c r="I2445" s="890" t="s">
        <v>680</v>
      </c>
      <c r="J2445" s="889"/>
    </row>
    <row r="2446" spans="2:10" ht="23.1" customHeight="1">
      <c r="B2446" s="892"/>
      <c r="C2446" s="891"/>
      <c r="D2446" s="891"/>
      <c r="E2446" s="891" t="s">
        <v>957</v>
      </c>
      <c r="F2446" s="891"/>
      <c r="G2446" s="891"/>
      <c r="H2446" s="891"/>
      <c r="I2446" s="890"/>
      <c r="J2446" s="889"/>
    </row>
    <row r="2447" spans="2:10" ht="45.95" customHeight="1">
      <c r="B2447" s="892"/>
      <c r="C2447" s="891"/>
      <c r="D2447" s="891"/>
      <c r="E2447" s="891"/>
      <c r="F2447" s="891"/>
      <c r="G2447" s="891"/>
      <c r="H2447" s="891"/>
      <c r="I2447" s="890" t="s">
        <v>1722</v>
      </c>
      <c r="J2447" s="889"/>
    </row>
    <row r="2448" spans="2:10" ht="90.95" customHeight="1">
      <c r="B2448" s="892"/>
      <c r="C2448" s="891"/>
      <c r="D2448" s="891"/>
      <c r="E2448" s="891"/>
      <c r="F2448" s="891"/>
      <c r="G2448" s="891"/>
      <c r="H2448" s="891"/>
      <c r="I2448" s="890" t="s">
        <v>5812</v>
      </c>
      <c r="J2448" s="889"/>
    </row>
    <row r="2449" spans="2:10" ht="33.950000000000003" customHeight="1">
      <c r="B2449" s="892"/>
      <c r="C2449" s="891"/>
      <c r="D2449" s="891"/>
      <c r="E2449" s="891"/>
      <c r="F2449" s="891"/>
      <c r="G2449" s="891"/>
      <c r="H2449" s="891"/>
      <c r="I2449" s="890" t="s">
        <v>1721</v>
      </c>
      <c r="J2449" s="889"/>
    </row>
    <row r="2450" spans="2:10" ht="45.95" customHeight="1">
      <c r="B2450" s="892"/>
      <c r="C2450" s="891"/>
      <c r="D2450" s="891"/>
      <c r="E2450" s="891"/>
      <c r="F2450" s="891"/>
      <c r="G2450" s="891"/>
      <c r="H2450" s="891"/>
      <c r="I2450" s="890" t="s">
        <v>1720</v>
      </c>
      <c r="J2450" s="889"/>
    </row>
    <row r="2451" spans="2:10" ht="33.950000000000003" customHeight="1">
      <c r="B2451" s="892"/>
      <c r="C2451" s="891"/>
      <c r="D2451" s="891"/>
      <c r="E2451" s="891"/>
      <c r="F2451" s="891"/>
      <c r="G2451" s="891"/>
      <c r="H2451" s="891"/>
      <c r="I2451" s="890" t="s">
        <v>5267</v>
      </c>
      <c r="J2451" s="889"/>
    </row>
    <row r="2452" spans="2:10" ht="45.95" customHeight="1">
      <c r="B2452" s="892"/>
      <c r="C2452" s="891"/>
      <c r="D2452" s="891"/>
      <c r="E2452" s="891"/>
      <c r="F2452" s="891"/>
      <c r="G2452" s="891"/>
      <c r="H2452" s="891"/>
      <c r="I2452" s="890" t="s">
        <v>3520</v>
      </c>
      <c r="J2452" s="889"/>
    </row>
    <row r="2453" spans="2:10" ht="45.95" customHeight="1">
      <c r="B2453" s="892"/>
      <c r="C2453" s="891"/>
      <c r="D2453" s="891"/>
      <c r="E2453" s="891"/>
      <c r="F2453" s="891"/>
      <c r="G2453" s="891"/>
      <c r="H2453" s="891"/>
      <c r="I2453" s="890" t="s">
        <v>5268</v>
      </c>
      <c r="J2453" s="889"/>
    </row>
    <row r="2454" spans="2:10" ht="57" customHeight="1">
      <c r="B2454" s="892"/>
      <c r="C2454" s="891"/>
      <c r="D2454" s="891"/>
      <c r="E2454" s="891"/>
      <c r="F2454" s="891"/>
      <c r="G2454" s="891"/>
      <c r="H2454" s="891"/>
      <c r="I2454" s="890" t="s">
        <v>5269</v>
      </c>
      <c r="J2454" s="889"/>
    </row>
    <row r="2455" spans="2:10" ht="33.950000000000003" customHeight="1">
      <c r="B2455" s="892"/>
      <c r="C2455" s="891"/>
      <c r="D2455" s="891"/>
      <c r="E2455" s="891"/>
      <c r="F2455" s="891"/>
      <c r="G2455" s="891"/>
      <c r="H2455" s="891"/>
      <c r="I2455" s="890" t="s">
        <v>3521</v>
      </c>
      <c r="J2455" s="889"/>
    </row>
    <row r="2456" spans="2:10" ht="33.950000000000003" customHeight="1">
      <c r="B2456" s="892"/>
      <c r="C2456" s="891"/>
      <c r="D2456" s="891"/>
      <c r="E2456" s="891"/>
      <c r="F2456" s="891"/>
      <c r="G2456" s="891"/>
      <c r="H2456" s="891"/>
      <c r="I2456" s="890" t="s">
        <v>3522</v>
      </c>
      <c r="J2456" s="889"/>
    </row>
    <row r="2457" spans="2:10" ht="33.950000000000003" customHeight="1">
      <c r="B2457" s="892"/>
      <c r="C2457" s="891"/>
      <c r="D2457" s="891"/>
      <c r="E2457" s="891"/>
      <c r="F2457" s="891"/>
      <c r="G2457" s="891"/>
      <c r="H2457" s="891"/>
      <c r="I2457" s="890" t="s">
        <v>3523</v>
      </c>
      <c r="J2457" s="889"/>
    </row>
    <row r="2458" spans="2:10" ht="33.950000000000003" customHeight="1">
      <c r="B2458" s="892"/>
      <c r="C2458" s="891"/>
      <c r="D2458" s="891"/>
      <c r="E2458" s="891"/>
      <c r="F2458" s="891"/>
      <c r="G2458" s="891"/>
      <c r="H2458" s="891"/>
      <c r="I2458" s="890" t="s">
        <v>3524</v>
      </c>
      <c r="J2458" s="889"/>
    </row>
    <row r="2459" spans="2:10" ht="33.950000000000003" customHeight="1">
      <c r="B2459" s="892"/>
      <c r="C2459" s="891"/>
      <c r="D2459" s="891"/>
      <c r="E2459" s="891"/>
      <c r="F2459" s="891"/>
      <c r="G2459" s="891"/>
      <c r="H2459" s="891"/>
      <c r="I2459" s="890" t="s">
        <v>3525</v>
      </c>
      <c r="J2459" s="889"/>
    </row>
    <row r="2460" spans="2:10" ht="33.950000000000003" customHeight="1">
      <c r="B2460" s="892"/>
      <c r="C2460" s="891"/>
      <c r="D2460" s="891"/>
      <c r="E2460" s="891"/>
      <c r="F2460" s="891"/>
      <c r="G2460" s="891"/>
      <c r="H2460" s="891"/>
      <c r="I2460" s="890" t="s">
        <v>3526</v>
      </c>
      <c r="J2460" s="889"/>
    </row>
    <row r="2461" spans="2:10" ht="33.950000000000003" customHeight="1">
      <c r="B2461" s="896"/>
      <c r="C2461" s="895"/>
      <c r="D2461" s="895"/>
      <c r="E2461" s="895"/>
      <c r="F2461" s="895"/>
      <c r="G2461" s="895"/>
      <c r="H2461" s="895"/>
      <c r="I2461" s="894" t="s">
        <v>3527</v>
      </c>
      <c r="J2461" s="893"/>
    </row>
    <row r="2462" spans="2:10" ht="23.1" customHeight="1">
      <c r="B2462" s="903"/>
      <c r="C2462" s="902"/>
      <c r="D2462" s="902" t="s">
        <v>1719</v>
      </c>
      <c r="E2462" s="902"/>
      <c r="F2462" s="902"/>
      <c r="G2462" s="902"/>
      <c r="H2462" s="902"/>
      <c r="I2462" s="901"/>
      <c r="J2462" s="900"/>
    </row>
    <row r="2463" spans="2:10" ht="23.1" customHeight="1">
      <c r="B2463" s="892"/>
      <c r="C2463" s="891"/>
      <c r="D2463" s="891"/>
      <c r="E2463" s="891" t="s">
        <v>972</v>
      </c>
      <c r="F2463" s="891"/>
      <c r="G2463" s="891"/>
      <c r="H2463" s="891"/>
      <c r="I2463" s="890" t="s">
        <v>680</v>
      </c>
      <c r="J2463" s="889"/>
    </row>
    <row r="2464" spans="2:10" ht="23.1" customHeight="1">
      <c r="B2464" s="892"/>
      <c r="C2464" s="891"/>
      <c r="D2464" s="891"/>
      <c r="E2464" s="891" t="s">
        <v>970</v>
      </c>
      <c r="F2464" s="891"/>
      <c r="G2464" s="891"/>
      <c r="H2464" s="891"/>
      <c r="I2464" s="890" t="s">
        <v>665</v>
      </c>
      <c r="J2464" s="889"/>
    </row>
    <row r="2465" spans="2:10" ht="23.1" customHeight="1">
      <c r="B2465" s="892"/>
      <c r="C2465" s="891"/>
      <c r="D2465" s="891"/>
      <c r="E2465" s="891" t="s">
        <v>1413</v>
      </c>
      <c r="F2465" s="891"/>
      <c r="G2465" s="891"/>
      <c r="H2465" s="891"/>
      <c r="I2465" s="890"/>
      <c r="J2465" s="889"/>
    </row>
    <row r="2466" spans="2:10" ht="26.1" customHeight="1">
      <c r="B2466" s="892"/>
      <c r="C2466" s="891"/>
      <c r="D2466" s="891"/>
      <c r="E2466" s="891"/>
      <c r="F2466" s="891" t="s">
        <v>1438</v>
      </c>
      <c r="G2466" s="891"/>
      <c r="H2466" s="891"/>
      <c r="I2466" s="890" t="s">
        <v>5160</v>
      </c>
      <c r="J2466" s="889"/>
    </row>
    <row r="2467" spans="2:10" ht="23.1" customHeight="1">
      <c r="B2467" s="892"/>
      <c r="C2467" s="891"/>
      <c r="D2467" s="891"/>
      <c r="E2467" s="891"/>
      <c r="F2467" s="891" t="s">
        <v>1495</v>
      </c>
      <c r="G2467" s="891"/>
      <c r="H2467" s="891"/>
      <c r="I2467" s="890" t="s">
        <v>1422</v>
      </c>
      <c r="J2467" s="889"/>
    </row>
    <row r="2468" spans="2:10" ht="23.1" customHeight="1">
      <c r="B2468" s="892"/>
      <c r="C2468" s="891"/>
      <c r="D2468" s="891"/>
      <c r="E2468" s="891"/>
      <c r="F2468" s="891"/>
      <c r="G2468" s="891"/>
      <c r="H2468" s="891"/>
      <c r="I2468" s="890" t="s">
        <v>1456</v>
      </c>
      <c r="J2468" s="889"/>
    </row>
    <row r="2469" spans="2:10" ht="23.1" customHeight="1">
      <c r="B2469" s="892"/>
      <c r="C2469" s="891"/>
      <c r="D2469" s="891"/>
      <c r="E2469" s="891"/>
      <c r="F2469" s="891"/>
      <c r="G2469" s="891"/>
      <c r="H2469" s="891"/>
      <c r="I2469" s="890" t="s">
        <v>1717</v>
      </c>
      <c r="J2469" s="889"/>
    </row>
    <row r="2470" spans="2:10" ht="23.1" customHeight="1">
      <c r="B2470" s="896"/>
      <c r="C2470" s="895"/>
      <c r="D2470" s="895"/>
      <c r="E2470" s="895" t="s">
        <v>959</v>
      </c>
      <c r="F2470" s="895"/>
      <c r="G2470" s="895"/>
      <c r="H2470" s="895"/>
      <c r="I2470" s="894" t="s">
        <v>680</v>
      </c>
      <c r="J2470" s="893"/>
    </row>
    <row r="2471" spans="2:10" ht="23.1" customHeight="1">
      <c r="B2471" s="903"/>
      <c r="C2471" s="902"/>
      <c r="D2471" s="902" t="s">
        <v>1718</v>
      </c>
      <c r="E2471" s="902"/>
      <c r="F2471" s="902"/>
      <c r="G2471" s="902"/>
      <c r="H2471" s="902"/>
      <c r="I2471" s="901"/>
      <c r="J2471" s="900"/>
    </row>
    <row r="2472" spans="2:10" ht="23.1" customHeight="1">
      <c r="B2472" s="892"/>
      <c r="C2472" s="891"/>
      <c r="D2472" s="891"/>
      <c r="E2472" s="891" t="s">
        <v>972</v>
      </c>
      <c r="F2472" s="891"/>
      <c r="G2472" s="891"/>
      <c r="H2472" s="891"/>
      <c r="I2472" s="890" t="s">
        <v>680</v>
      </c>
      <c r="J2472" s="889"/>
    </row>
    <row r="2473" spans="2:10" ht="23.1" customHeight="1">
      <c r="B2473" s="892"/>
      <c r="C2473" s="891"/>
      <c r="D2473" s="891"/>
      <c r="E2473" s="891" t="s">
        <v>970</v>
      </c>
      <c r="F2473" s="891"/>
      <c r="G2473" s="891"/>
      <c r="H2473" s="891"/>
      <c r="I2473" s="890" t="s">
        <v>665</v>
      </c>
      <c r="J2473" s="889"/>
    </row>
    <row r="2474" spans="2:10" ht="23.1" customHeight="1">
      <c r="B2474" s="892"/>
      <c r="C2474" s="891"/>
      <c r="D2474" s="891"/>
      <c r="E2474" s="891" t="s">
        <v>1413</v>
      </c>
      <c r="F2474" s="891"/>
      <c r="G2474" s="891"/>
      <c r="H2474" s="891"/>
      <c r="I2474" s="890"/>
      <c r="J2474" s="889"/>
    </row>
    <row r="2475" spans="2:10" ht="26.1" customHeight="1">
      <c r="B2475" s="892"/>
      <c r="C2475" s="891"/>
      <c r="D2475" s="891"/>
      <c r="E2475" s="891"/>
      <c r="F2475" s="891" t="s">
        <v>1438</v>
      </c>
      <c r="G2475" s="891"/>
      <c r="H2475" s="891"/>
      <c r="I2475" s="890" t="s">
        <v>5160</v>
      </c>
      <c r="J2475" s="889"/>
    </row>
    <row r="2476" spans="2:10" ht="23.1" customHeight="1">
      <c r="B2476" s="892"/>
      <c r="C2476" s="891"/>
      <c r="D2476" s="891"/>
      <c r="E2476" s="891"/>
      <c r="F2476" s="891" t="s">
        <v>1495</v>
      </c>
      <c r="G2476" s="891"/>
      <c r="H2476" s="891"/>
      <c r="I2476" s="890" t="s">
        <v>1422</v>
      </c>
      <c r="J2476" s="889"/>
    </row>
    <row r="2477" spans="2:10" ht="23.1" customHeight="1">
      <c r="B2477" s="892"/>
      <c r="C2477" s="891"/>
      <c r="D2477" s="891"/>
      <c r="E2477" s="891"/>
      <c r="F2477" s="891"/>
      <c r="G2477" s="891"/>
      <c r="H2477" s="891"/>
      <c r="I2477" s="890" t="s">
        <v>1456</v>
      </c>
      <c r="J2477" s="889"/>
    </row>
    <row r="2478" spans="2:10" ht="23.1" customHeight="1">
      <c r="B2478" s="892"/>
      <c r="C2478" s="891"/>
      <c r="D2478" s="891"/>
      <c r="E2478" s="891"/>
      <c r="F2478" s="891"/>
      <c r="G2478" s="891"/>
      <c r="H2478" s="891"/>
      <c r="I2478" s="890" t="s">
        <v>1717</v>
      </c>
      <c r="J2478" s="889"/>
    </row>
    <row r="2479" spans="2:10" ht="23.1" customHeight="1">
      <c r="B2479" s="896"/>
      <c r="C2479" s="895"/>
      <c r="D2479" s="895"/>
      <c r="E2479" s="895" t="s">
        <v>959</v>
      </c>
      <c r="F2479" s="895"/>
      <c r="G2479" s="895"/>
      <c r="H2479" s="895"/>
      <c r="I2479" s="894" t="s">
        <v>680</v>
      </c>
      <c r="J2479" s="893"/>
    </row>
    <row r="2480" spans="2:10" ht="23.1" customHeight="1">
      <c r="B2480" s="903"/>
      <c r="C2480" s="902"/>
      <c r="D2480" s="902" t="s">
        <v>1716</v>
      </c>
      <c r="E2480" s="902"/>
      <c r="F2480" s="902"/>
      <c r="G2480" s="902"/>
      <c r="H2480" s="902"/>
      <c r="I2480" s="901"/>
      <c r="J2480" s="900"/>
    </row>
    <row r="2481" spans="2:10" ht="23.1" customHeight="1">
      <c r="B2481" s="892"/>
      <c r="C2481" s="891"/>
      <c r="D2481" s="891"/>
      <c r="E2481" s="891" t="s">
        <v>972</v>
      </c>
      <c r="F2481" s="891"/>
      <c r="G2481" s="891"/>
      <c r="H2481" s="891"/>
      <c r="I2481" s="890" t="s">
        <v>680</v>
      </c>
      <c r="J2481" s="889"/>
    </row>
    <row r="2482" spans="2:10" ht="23.1" customHeight="1">
      <c r="B2482" s="892"/>
      <c r="C2482" s="891"/>
      <c r="D2482" s="891"/>
      <c r="E2482" s="891" t="s">
        <v>970</v>
      </c>
      <c r="F2482" s="891"/>
      <c r="G2482" s="891"/>
      <c r="H2482" s="891"/>
      <c r="I2482" s="890" t="s">
        <v>1439</v>
      </c>
      <c r="J2482" s="889"/>
    </row>
    <row r="2483" spans="2:10" ht="23.1" customHeight="1">
      <c r="B2483" s="892"/>
      <c r="C2483" s="891"/>
      <c r="D2483" s="891"/>
      <c r="E2483" s="891" t="s">
        <v>1413</v>
      </c>
      <c r="F2483" s="891"/>
      <c r="G2483" s="891"/>
      <c r="H2483" s="891"/>
      <c r="I2483" s="890"/>
      <c r="J2483" s="889"/>
    </row>
    <row r="2484" spans="2:10" ht="23.1" customHeight="1">
      <c r="B2484" s="892"/>
      <c r="C2484" s="891"/>
      <c r="D2484" s="891"/>
      <c r="E2484" s="891"/>
      <c r="F2484" s="891" t="s">
        <v>1715</v>
      </c>
      <c r="G2484" s="891"/>
      <c r="H2484" s="891"/>
      <c r="I2484" s="890" t="s">
        <v>1713</v>
      </c>
      <c r="J2484" s="889"/>
    </row>
    <row r="2485" spans="2:10" ht="23.1" customHeight="1">
      <c r="B2485" s="892"/>
      <c r="C2485" s="891"/>
      <c r="D2485" s="891"/>
      <c r="E2485" s="891"/>
      <c r="F2485" s="891" t="s">
        <v>1714</v>
      </c>
      <c r="G2485" s="891"/>
      <c r="H2485" s="891"/>
      <c r="I2485" s="890" t="s">
        <v>1713</v>
      </c>
      <c r="J2485" s="889"/>
    </row>
    <row r="2486" spans="2:10" ht="23.1" customHeight="1">
      <c r="B2486" s="892"/>
      <c r="C2486" s="891"/>
      <c r="D2486" s="891"/>
      <c r="E2486" s="891"/>
      <c r="F2486" s="891" t="s">
        <v>1712</v>
      </c>
      <c r="G2486" s="891"/>
      <c r="H2486" s="891"/>
      <c r="I2486" s="890" t="s">
        <v>680</v>
      </c>
      <c r="J2486" s="889"/>
    </row>
    <row r="2487" spans="2:10" ht="23.1" customHeight="1">
      <c r="B2487" s="892"/>
      <c r="C2487" s="891"/>
      <c r="D2487" s="891"/>
      <c r="E2487" s="891"/>
      <c r="F2487" s="891" t="s">
        <v>1711</v>
      </c>
      <c r="G2487" s="891"/>
      <c r="H2487" s="891"/>
      <c r="I2487" s="890" t="s">
        <v>1710</v>
      </c>
      <c r="J2487" s="889"/>
    </row>
    <row r="2488" spans="2:10" ht="26.1" customHeight="1">
      <c r="B2488" s="892"/>
      <c r="C2488" s="891"/>
      <c r="D2488" s="891"/>
      <c r="E2488" s="891"/>
      <c r="F2488" s="891" t="s">
        <v>1709</v>
      </c>
      <c r="G2488" s="891"/>
      <c r="H2488" s="891"/>
      <c r="I2488" s="890" t="s">
        <v>5160</v>
      </c>
      <c r="J2488" s="889"/>
    </row>
    <row r="2489" spans="2:10" ht="26.1" customHeight="1">
      <c r="B2489" s="892"/>
      <c r="C2489" s="891"/>
      <c r="D2489" s="891"/>
      <c r="E2489" s="891"/>
      <c r="F2489" s="891" t="s">
        <v>1708</v>
      </c>
      <c r="G2489" s="891"/>
      <c r="H2489" s="891"/>
      <c r="I2489" s="890" t="s">
        <v>5270</v>
      </c>
      <c r="J2489" s="889"/>
    </row>
    <row r="2490" spans="2:10" ht="23.1" customHeight="1">
      <c r="B2490" s="892"/>
      <c r="C2490" s="891"/>
      <c r="D2490" s="891"/>
      <c r="E2490" s="891"/>
      <c r="F2490" s="891" t="s">
        <v>1707</v>
      </c>
      <c r="G2490" s="891"/>
      <c r="H2490" s="891"/>
      <c r="I2490" s="890" t="s">
        <v>680</v>
      </c>
      <c r="J2490" s="889"/>
    </row>
    <row r="2491" spans="2:10" ht="23.1" customHeight="1">
      <c r="B2491" s="892"/>
      <c r="C2491" s="891"/>
      <c r="D2491" s="891"/>
      <c r="E2491" s="891"/>
      <c r="F2491" s="891" t="s">
        <v>1706</v>
      </c>
      <c r="G2491" s="891"/>
      <c r="H2491" s="891"/>
      <c r="I2491" s="890" t="s">
        <v>965</v>
      </c>
      <c r="J2491" s="889"/>
    </row>
    <row r="2492" spans="2:10" ht="23.1" customHeight="1">
      <c r="B2492" s="892"/>
      <c r="C2492" s="891"/>
      <c r="D2492" s="891"/>
      <c r="E2492" s="891"/>
      <c r="F2492" s="891" t="s">
        <v>2210</v>
      </c>
      <c r="G2492" s="891"/>
      <c r="H2492" s="891"/>
      <c r="I2492" s="890" t="s">
        <v>965</v>
      </c>
      <c r="J2492" s="889"/>
    </row>
    <row r="2493" spans="2:10" ht="23.1" customHeight="1">
      <c r="B2493" s="892"/>
      <c r="C2493" s="891"/>
      <c r="D2493" s="891"/>
      <c r="E2493" s="891"/>
      <c r="F2493" s="891" t="s">
        <v>2209</v>
      </c>
      <c r="G2493" s="891"/>
      <c r="H2493" s="891"/>
      <c r="I2493" s="890" t="s">
        <v>965</v>
      </c>
      <c r="J2493" s="889"/>
    </row>
    <row r="2494" spans="2:10" ht="23.1" customHeight="1">
      <c r="B2494" s="892"/>
      <c r="C2494" s="891"/>
      <c r="D2494" s="891"/>
      <c r="E2494" s="891"/>
      <c r="F2494" s="891" t="s">
        <v>1705</v>
      </c>
      <c r="G2494" s="891"/>
      <c r="H2494" s="891"/>
      <c r="I2494" s="890"/>
      <c r="J2494" s="889"/>
    </row>
    <row r="2495" spans="2:10" ht="33.950000000000003" customHeight="1">
      <c r="B2495" s="892"/>
      <c r="C2495" s="891"/>
      <c r="D2495" s="891"/>
      <c r="E2495" s="891"/>
      <c r="F2495" s="891"/>
      <c r="G2495" s="891"/>
      <c r="H2495" s="891"/>
      <c r="I2495" s="1271" t="s">
        <v>5271</v>
      </c>
      <c r="J2495" s="889"/>
    </row>
    <row r="2496" spans="2:10" ht="23.1" customHeight="1">
      <c r="B2496" s="892"/>
      <c r="C2496" s="891"/>
      <c r="D2496" s="891"/>
      <c r="E2496" s="891"/>
      <c r="F2496" s="891" t="s">
        <v>1704</v>
      </c>
      <c r="G2496" s="891"/>
      <c r="H2496" s="891"/>
      <c r="I2496" s="890" t="s">
        <v>1703</v>
      </c>
      <c r="J2496" s="889"/>
    </row>
    <row r="2497" spans="2:10" ht="23.1" customHeight="1">
      <c r="B2497" s="892"/>
      <c r="C2497" s="891"/>
      <c r="D2497" s="891"/>
      <c r="E2497" s="891"/>
      <c r="F2497" s="891" t="s">
        <v>1702</v>
      </c>
      <c r="G2497" s="891"/>
      <c r="H2497" s="891"/>
      <c r="I2497" s="890" t="s">
        <v>1701</v>
      </c>
      <c r="J2497" s="889"/>
    </row>
    <row r="2498" spans="2:10" ht="23.1" customHeight="1">
      <c r="B2498" s="892"/>
      <c r="C2498" s="891"/>
      <c r="D2498" s="891"/>
      <c r="E2498" s="891"/>
      <c r="F2498" s="891" t="s">
        <v>1700</v>
      </c>
      <c r="G2498" s="891"/>
      <c r="H2498" s="891"/>
      <c r="I2498" s="890" t="s">
        <v>680</v>
      </c>
      <c r="J2498" s="889"/>
    </row>
    <row r="2499" spans="2:10" ht="23.1" customHeight="1">
      <c r="B2499" s="892"/>
      <c r="C2499" s="891"/>
      <c r="D2499" s="891"/>
      <c r="E2499" s="891"/>
      <c r="F2499" s="891" t="s">
        <v>1699</v>
      </c>
      <c r="G2499" s="891"/>
      <c r="H2499" s="891"/>
      <c r="I2499" s="890" t="s">
        <v>1698</v>
      </c>
      <c r="J2499" s="889"/>
    </row>
    <row r="2500" spans="2:10" ht="23.1" customHeight="1">
      <c r="B2500" s="892"/>
      <c r="C2500" s="891"/>
      <c r="D2500" s="891"/>
      <c r="E2500" s="891" t="s">
        <v>959</v>
      </c>
      <c r="F2500" s="891"/>
      <c r="G2500" s="891"/>
      <c r="H2500" s="891"/>
      <c r="I2500" s="890" t="s">
        <v>1697</v>
      </c>
      <c r="J2500" s="889"/>
    </row>
    <row r="2501" spans="2:10" ht="23.1" customHeight="1">
      <c r="B2501" s="892"/>
      <c r="C2501" s="891"/>
      <c r="D2501" s="891"/>
      <c r="E2501" s="891" t="s">
        <v>957</v>
      </c>
      <c r="F2501" s="891"/>
      <c r="G2501" s="891"/>
      <c r="H2501" s="891"/>
      <c r="I2501" s="890"/>
      <c r="J2501" s="889"/>
    </row>
    <row r="2502" spans="2:10" ht="23.1" customHeight="1">
      <c r="B2502" s="892"/>
      <c r="C2502" s="891"/>
      <c r="D2502" s="891"/>
      <c r="E2502" s="891"/>
      <c r="F2502" s="891"/>
      <c r="G2502" s="891"/>
      <c r="H2502" s="891"/>
      <c r="I2502" s="890" t="s">
        <v>1696</v>
      </c>
      <c r="J2502" s="889"/>
    </row>
    <row r="2503" spans="2:10" ht="33.950000000000003" customHeight="1">
      <c r="B2503" s="892"/>
      <c r="C2503" s="891"/>
      <c r="D2503" s="891"/>
      <c r="E2503" s="891"/>
      <c r="F2503" s="891"/>
      <c r="G2503" s="891"/>
      <c r="H2503" s="891"/>
      <c r="I2503" s="890" t="s">
        <v>1695</v>
      </c>
      <c r="J2503" s="889"/>
    </row>
    <row r="2504" spans="2:10" ht="33.950000000000003" customHeight="1">
      <c r="B2504" s="892"/>
      <c r="C2504" s="891"/>
      <c r="D2504" s="891"/>
      <c r="E2504" s="891"/>
      <c r="F2504" s="891"/>
      <c r="G2504" s="891"/>
      <c r="H2504" s="891"/>
      <c r="I2504" s="890" t="s">
        <v>1694</v>
      </c>
      <c r="J2504" s="889"/>
    </row>
    <row r="2505" spans="2:10" ht="33.950000000000003" customHeight="1">
      <c r="B2505" s="892"/>
      <c r="C2505" s="891"/>
      <c r="D2505" s="891"/>
      <c r="E2505" s="891"/>
      <c r="F2505" s="891"/>
      <c r="G2505" s="891"/>
      <c r="H2505" s="891"/>
      <c r="I2505" s="890" t="s">
        <v>1693</v>
      </c>
      <c r="J2505" s="889"/>
    </row>
    <row r="2506" spans="2:10" ht="45.95" customHeight="1">
      <c r="B2506" s="892"/>
      <c r="C2506" s="891"/>
      <c r="D2506" s="891"/>
      <c r="E2506" s="891"/>
      <c r="F2506" s="891"/>
      <c r="G2506" s="891"/>
      <c r="H2506" s="891"/>
      <c r="I2506" s="890" t="s">
        <v>1692</v>
      </c>
      <c r="J2506" s="889"/>
    </row>
    <row r="2507" spans="2:10" ht="23.1" customHeight="1">
      <c r="B2507" s="892"/>
      <c r="C2507" s="891"/>
      <c r="D2507" s="891"/>
      <c r="E2507" s="891"/>
      <c r="F2507" s="891"/>
      <c r="G2507" s="891"/>
      <c r="H2507" s="891"/>
      <c r="I2507" s="890" t="s">
        <v>1691</v>
      </c>
      <c r="J2507" s="889"/>
    </row>
    <row r="2508" spans="2:10" ht="57" customHeight="1">
      <c r="B2508" s="892"/>
      <c r="C2508" s="891"/>
      <c r="D2508" s="891"/>
      <c r="E2508" s="891"/>
      <c r="F2508" s="891"/>
      <c r="G2508" s="891"/>
      <c r="H2508" s="891"/>
      <c r="I2508" s="890" t="s">
        <v>5272</v>
      </c>
      <c r="J2508" s="889"/>
    </row>
    <row r="2509" spans="2:10" ht="33.950000000000003" customHeight="1">
      <c r="B2509" s="892"/>
      <c r="C2509" s="891"/>
      <c r="D2509" s="891"/>
      <c r="E2509" s="891"/>
      <c r="F2509" s="891"/>
      <c r="G2509" s="891"/>
      <c r="H2509" s="891"/>
      <c r="I2509" s="890" t="s">
        <v>1690</v>
      </c>
      <c r="J2509" s="889"/>
    </row>
    <row r="2510" spans="2:10" ht="57" customHeight="1">
      <c r="B2510" s="892"/>
      <c r="C2510" s="891"/>
      <c r="D2510" s="891"/>
      <c r="E2510" s="891"/>
      <c r="F2510" s="891"/>
      <c r="G2510" s="891"/>
      <c r="H2510" s="891"/>
      <c r="I2510" s="890" t="s">
        <v>1689</v>
      </c>
      <c r="J2510" s="889"/>
    </row>
    <row r="2511" spans="2:10" ht="23.1" customHeight="1">
      <c r="B2511" s="896"/>
      <c r="C2511" s="895"/>
      <c r="D2511" s="895"/>
      <c r="E2511" s="895"/>
      <c r="F2511" s="895"/>
      <c r="G2511" s="895"/>
      <c r="H2511" s="895"/>
      <c r="I2511" s="894"/>
      <c r="J2511" s="893"/>
    </row>
    <row r="2512" spans="2:10" ht="23.1" customHeight="1">
      <c r="B2512" s="1158"/>
      <c r="C2512" s="1171" t="s">
        <v>3529</v>
      </c>
      <c r="D2512" s="1139"/>
      <c r="E2512" s="1139"/>
      <c r="F2512" s="1139"/>
      <c r="G2512" s="1139"/>
      <c r="H2512" s="1139"/>
      <c r="I2512" s="1172"/>
      <c r="J2512" s="1160"/>
    </row>
    <row r="2513" spans="2:10" ht="23.1" customHeight="1">
      <c r="B2513" s="892"/>
      <c r="C2513" s="891"/>
      <c r="D2513" s="891" t="s">
        <v>3530</v>
      </c>
      <c r="E2513" s="891"/>
      <c r="F2513" s="891"/>
      <c r="G2513" s="891"/>
      <c r="H2513" s="891"/>
      <c r="I2513" s="890"/>
      <c r="J2513" s="889"/>
    </row>
    <row r="2514" spans="2:10" ht="23.1" customHeight="1">
      <c r="B2514" s="892"/>
      <c r="C2514" s="891"/>
      <c r="D2514" s="891"/>
      <c r="E2514" s="891" t="s">
        <v>972</v>
      </c>
      <c r="F2514" s="891"/>
      <c r="G2514" s="891"/>
      <c r="H2514" s="891"/>
      <c r="I2514" s="890" t="s">
        <v>680</v>
      </c>
      <c r="J2514" s="889"/>
    </row>
    <row r="2515" spans="2:10" ht="23.1" customHeight="1">
      <c r="B2515" s="892"/>
      <c r="C2515" s="891"/>
      <c r="D2515" s="891"/>
      <c r="E2515" s="891" t="s">
        <v>970</v>
      </c>
      <c r="F2515" s="891"/>
      <c r="G2515" s="891"/>
      <c r="H2515" s="891"/>
      <c r="I2515" s="890" t="s">
        <v>665</v>
      </c>
      <c r="J2515" s="889"/>
    </row>
    <row r="2516" spans="2:10" ht="23.1" customHeight="1">
      <c r="B2516" s="892"/>
      <c r="C2516" s="891"/>
      <c r="D2516" s="891"/>
      <c r="E2516" s="891" t="s">
        <v>1413</v>
      </c>
      <c r="F2516" s="891"/>
      <c r="G2516" s="891"/>
      <c r="H2516" s="891"/>
      <c r="I2516" s="890"/>
      <c r="J2516" s="889"/>
    </row>
    <row r="2517" spans="2:10" ht="23.1" customHeight="1">
      <c r="B2517" s="892"/>
      <c r="C2517" s="891"/>
      <c r="D2517" s="891"/>
      <c r="E2517" s="891"/>
      <c r="F2517" s="891" t="s">
        <v>1429</v>
      </c>
      <c r="G2517" s="891"/>
      <c r="H2517" s="891"/>
      <c r="I2517" s="890" t="s">
        <v>1428</v>
      </c>
      <c r="J2517" s="889"/>
    </row>
    <row r="2518" spans="2:10" ht="23.1" customHeight="1">
      <c r="B2518" s="892"/>
      <c r="C2518" s="891"/>
      <c r="D2518" s="891"/>
      <c r="E2518" s="891"/>
      <c r="F2518" s="891" t="s">
        <v>1495</v>
      </c>
      <c r="G2518" s="891"/>
      <c r="H2518" s="891"/>
      <c r="I2518" s="890" t="s">
        <v>1422</v>
      </c>
      <c r="J2518" s="889"/>
    </row>
    <row r="2519" spans="2:10" ht="23.1" customHeight="1">
      <c r="B2519" s="892"/>
      <c r="C2519" s="891"/>
      <c r="D2519" s="891"/>
      <c r="E2519" s="891"/>
      <c r="F2519" s="891"/>
      <c r="G2519" s="891"/>
      <c r="H2519" s="891"/>
      <c r="I2519" s="890" t="s">
        <v>1421</v>
      </c>
      <c r="J2519" s="889"/>
    </row>
    <row r="2520" spans="2:10" ht="23.1" customHeight="1">
      <c r="B2520" s="892"/>
      <c r="C2520" s="891"/>
      <c r="D2520" s="891"/>
      <c r="E2520" s="891"/>
      <c r="F2520" s="891" t="s">
        <v>1479</v>
      </c>
      <c r="G2520" s="891"/>
      <c r="H2520" s="891"/>
      <c r="I2520" s="890" t="s">
        <v>680</v>
      </c>
      <c r="J2520" s="889"/>
    </row>
    <row r="2521" spans="2:10" ht="23.1" customHeight="1">
      <c r="B2521" s="892"/>
      <c r="C2521" s="891"/>
      <c r="D2521" s="891"/>
      <c r="E2521" s="891"/>
      <c r="F2521" s="891" t="s">
        <v>1433</v>
      </c>
      <c r="G2521" s="891"/>
      <c r="H2521" s="891"/>
      <c r="I2521" s="890" t="s">
        <v>680</v>
      </c>
      <c r="J2521" s="889"/>
    </row>
    <row r="2522" spans="2:10" ht="23.1" customHeight="1">
      <c r="B2522" s="892"/>
      <c r="C2522" s="891"/>
      <c r="D2522" s="891"/>
      <c r="E2522" s="891"/>
      <c r="F2522" s="891" t="s">
        <v>1432</v>
      </c>
      <c r="G2522" s="891"/>
      <c r="H2522" s="891"/>
      <c r="I2522" s="890" t="s">
        <v>1411</v>
      </c>
      <c r="J2522" s="889"/>
    </row>
    <row r="2523" spans="2:10" ht="23.1" customHeight="1">
      <c r="B2523" s="892"/>
      <c r="C2523" s="891"/>
      <c r="D2523" s="891"/>
      <c r="E2523" s="891"/>
      <c r="F2523" s="891"/>
      <c r="G2523" s="891"/>
      <c r="H2523" s="891"/>
      <c r="I2523" s="890" t="s">
        <v>1410</v>
      </c>
      <c r="J2523" s="889"/>
    </row>
    <row r="2524" spans="2:10" ht="23.1" customHeight="1">
      <c r="B2524" s="892"/>
      <c r="C2524" s="891"/>
      <c r="D2524" s="891"/>
      <c r="E2524" s="891"/>
      <c r="F2524" s="891"/>
      <c r="G2524" s="891"/>
      <c r="H2524" s="891"/>
      <c r="I2524" s="890" t="s">
        <v>1409</v>
      </c>
      <c r="J2524" s="889"/>
    </row>
    <row r="2525" spans="2:10" ht="23.1" customHeight="1">
      <c r="B2525" s="892"/>
      <c r="C2525" s="891"/>
      <c r="D2525" s="891"/>
      <c r="E2525" s="891"/>
      <c r="F2525" s="891" t="s">
        <v>1431</v>
      </c>
      <c r="G2525" s="891"/>
      <c r="H2525" s="891"/>
      <c r="I2525" s="890" t="s">
        <v>680</v>
      </c>
      <c r="J2525" s="889"/>
    </row>
    <row r="2526" spans="2:10" ht="23.1" customHeight="1">
      <c r="B2526" s="892"/>
      <c r="C2526" s="891"/>
      <c r="D2526" s="891"/>
      <c r="E2526" s="891" t="s">
        <v>959</v>
      </c>
      <c r="F2526" s="891"/>
      <c r="G2526" s="891"/>
      <c r="H2526" s="891"/>
      <c r="I2526" s="890" t="s">
        <v>680</v>
      </c>
      <c r="J2526" s="889"/>
    </row>
    <row r="2527" spans="2:10" ht="23.1" customHeight="1">
      <c r="B2527" s="892"/>
      <c r="C2527" s="891"/>
      <c r="D2527" s="891"/>
      <c r="E2527" s="891" t="s">
        <v>957</v>
      </c>
      <c r="F2527" s="891"/>
      <c r="G2527" s="891"/>
      <c r="H2527" s="891"/>
      <c r="I2527" s="890"/>
      <c r="J2527" s="889"/>
    </row>
    <row r="2528" spans="2:10" ht="23.1" customHeight="1">
      <c r="B2528" s="892"/>
      <c r="C2528" s="891"/>
      <c r="D2528" s="891"/>
      <c r="E2528" s="891"/>
      <c r="F2528" s="891"/>
      <c r="G2528" s="891"/>
      <c r="H2528" s="891"/>
      <c r="I2528" s="890" t="s">
        <v>3531</v>
      </c>
      <c r="J2528" s="889"/>
    </row>
    <row r="2529" spans="2:10" ht="33.950000000000003" customHeight="1">
      <c r="B2529" s="892"/>
      <c r="C2529" s="891"/>
      <c r="D2529" s="891"/>
      <c r="E2529" s="891"/>
      <c r="F2529" s="891"/>
      <c r="G2529" s="891"/>
      <c r="H2529" s="891"/>
      <c r="I2529" s="890" t="s">
        <v>1518</v>
      </c>
      <c r="J2529" s="889"/>
    </row>
    <row r="2530" spans="2:10" ht="23.1" customHeight="1">
      <c r="B2530" s="892"/>
      <c r="C2530" s="891"/>
      <c r="D2530" s="891"/>
      <c r="E2530" s="891"/>
      <c r="F2530" s="891"/>
      <c r="G2530" s="891"/>
      <c r="H2530" s="891"/>
      <c r="I2530" s="890" t="s">
        <v>1688</v>
      </c>
      <c r="J2530" s="889"/>
    </row>
    <row r="2531" spans="2:10" ht="33.950000000000003" customHeight="1">
      <c r="B2531" s="892"/>
      <c r="C2531" s="891"/>
      <c r="D2531" s="891"/>
      <c r="E2531" s="891"/>
      <c r="F2531" s="891"/>
      <c r="G2531" s="891"/>
      <c r="H2531" s="891"/>
      <c r="I2531" s="890" t="s">
        <v>3532</v>
      </c>
      <c r="J2531" s="889"/>
    </row>
    <row r="2532" spans="2:10" ht="45.95" customHeight="1">
      <c r="B2532" s="892"/>
      <c r="C2532" s="891"/>
      <c r="D2532" s="891"/>
      <c r="E2532" s="891"/>
      <c r="F2532" s="891"/>
      <c r="G2532" s="891"/>
      <c r="H2532" s="891"/>
      <c r="I2532" s="890" t="s">
        <v>1687</v>
      </c>
      <c r="J2532" s="889"/>
    </row>
    <row r="2533" spans="2:10" ht="23.1" customHeight="1">
      <c r="B2533" s="892"/>
      <c r="C2533" s="891"/>
      <c r="D2533" s="891"/>
      <c r="E2533" s="891"/>
      <c r="F2533" s="891"/>
      <c r="G2533" s="891"/>
      <c r="H2533" s="891"/>
      <c r="I2533" s="890" t="s">
        <v>1686</v>
      </c>
      <c r="J2533" s="889"/>
    </row>
    <row r="2534" spans="2:10" ht="33.950000000000003" customHeight="1">
      <c r="B2534" s="892"/>
      <c r="C2534" s="891"/>
      <c r="D2534" s="891"/>
      <c r="E2534" s="891"/>
      <c r="F2534" s="891"/>
      <c r="G2534" s="891"/>
      <c r="H2534" s="891"/>
      <c r="I2534" s="890" t="s">
        <v>3533</v>
      </c>
      <c r="J2534" s="889"/>
    </row>
    <row r="2535" spans="2:10" ht="45.95" customHeight="1">
      <c r="B2535" s="896"/>
      <c r="C2535" s="895"/>
      <c r="D2535" s="895"/>
      <c r="E2535" s="895"/>
      <c r="F2535" s="895"/>
      <c r="G2535" s="895"/>
      <c r="H2535" s="895"/>
      <c r="I2535" s="894" t="s">
        <v>1685</v>
      </c>
      <c r="J2535" s="893"/>
    </row>
    <row r="2536" spans="2:10" ht="23.1" customHeight="1">
      <c r="B2536" s="903"/>
      <c r="C2536" s="902"/>
      <c r="D2536" s="902" t="s">
        <v>3534</v>
      </c>
      <c r="E2536" s="902"/>
      <c r="F2536" s="902"/>
      <c r="G2536" s="902"/>
      <c r="H2536" s="902"/>
      <c r="I2536" s="901"/>
      <c r="J2536" s="900"/>
    </row>
    <row r="2537" spans="2:10" ht="23.1" customHeight="1">
      <c r="B2537" s="892"/>
      <c r="C2537" s="891"/>
      <c r="D2537" s="891"/>
      <c r="E2537" s="891" t="s">
        <v>972</v>
      </c>
      <c r="F2537" s="891"/>
      <c r="G2537" s="891"/>
      <c r="H2537" s="891"/>
      <c r="I2537" s="890" t="s">
        <v>680</v>
      </c>
      <c r="J2537" s="889"/>
    </row>
    <row r="2538" spans="2:10" ht="23.1" customHeight="1">
      <c r="B2538" s="892"/>
      <c r="C2538" s="891"/>
      <c r="D2538" s="891"/>
      <c r="E2538" s="891" t="s">
        <v>970</v>
      </c>
      <c r="F2538" s="891"/>
      <c r="G2538" s="891"/>
      <c r="H2538" s="891"/>
      <c r="I2538" s="890" t="s">
        <v>665</v>
      </c>
      <c r="J2538" s="889"/>
    </row>
    <row r="2539" spans="2:10" ht="23.1" customHeight="1">
      <c r="B2539" s="892"/>
      <c r="C2539" s="891"/>
      <c r="D2539" s="891"/>
      <c r="E2539" s="891" t="s">
        <v>1413</v>
      </c>
      <c r="F2539" s="891"/>
      <c r="G2539" s="891"/>
      <c r="H2539" s="891"/>
      <c r="I2539" s="890"/>
      <c r="J2539" s="889"/>
    </row>
    <row r="2540" spans="2:10" ht="26.1" customHeight="1">
      <c r="B2540" s="892"/>
      <c r="C2540" s="891"/>
      <c r="D2540" s="891"/>
      <c r="E2540" s="891"/>
      <c r="F2540" s="891" t="s">
        <v>1438</v>
      </c>
      <c r="G2540" s="891"/>
      <c r="H2540" s="891"/>
      <c r="I2540" s="890" t="s">
        <v>5160</v>
      </c>
      <c r="J2540" s="889"/>
    </row>
    <row r="2541" spans="2:10" ht="23.1" customHeight="1">
      <c r="B2541" s="892"/>
      <c r="C2541" s="891"/>
      <c r="D2541" s="891"/>
      <c r="E2541" s="891"/>
      <c r="F2541" s="891"/>
      <c r="G2541" s="891"/>
      <c r="H2541" s="891"/>
      <c r="I2541" s="890" t="s">
        <v>5273</v>
      </c>
      <c r="J2541" s="889"/>
    </row>
    <row r="2542" spans="2:10" ht="23.1" customHeight="1">
      <c r="B2542" s="892"/>
      <c r="C2542" s="891"/>
      <c r="D2542" s="891"/>
      <c r="E2542" s="891"/>
      <c r="F2542" s="891" t="s">
        <v>1460</v>
      </c>
      <c r="G2542" s="891"/>
      <c r="H2542" s="891"/>
      <c r="I2542" s="890" t="s">
        <v>680</v>
      </c>
      <c r="J2542" s="889"/>
    </row>
    <row r="2543" spans="2:10" ht="23.1" customHeight="1">
      <c r="B2543" s="892"/>
      <c r="C2543" s="891"/>
      <c r="D2543" s="891"/>
      <c r="E2543" s="891" t="s">
        <v>959</v>
      </c>
      <c r="F2543" s="891"/>
      <c r="G2543" s="891"/>
      <c r="H2543" s="891"/>
      <c r="I2543" s="890" t="s">
        <v>680</v>
      </c>
      <c r="J2543" s="889"/>
    </row>
    <row r="2544" spans="2:10" ht="23.1" customHeight="1">
      <c r="B2544" s="892"/>
      <c r="C2544" s="891"/>
      <c r="D2544" s="891"/>
      <c r="E2544" s="891" t="s">
        <v>957</v>
      </c>
      <c r="F2544" s="891"/>
      <c r="G2544" s="891"/>
      <c r="H2544" s="891"/>
      <c r="I2544" s="890"/>
      <c r="J2544" s="889"/>
    </row>
    <row r="2545" spans="2:10" ht="33.950000000000003" customHeight="1">
      <c r="B2545" s="892"/>
      <c r="C2545" s="891"/>
      <c r="D2545" s="891"/>
      <c r="E2545" s="891"/>
      <c r="F2545" s="891"/>
      <c r="G2545" s="891"/>
      <c r="H2545" s="891"/>
      <c r="I2545" s="890" t="s">
        <v>3535</v>
      </c>
      <c r="J2545" s="889"/>
    </row>
    <row r="2546" spans="2:10" ht="33.950000000000003" customHeight="1">
      <c r="B2546" s="892"/>
      <c r="C2546" s="891"/>
      <c r="D2546" s="891"/>
      <c r="E2546" s="891"/>
      <c r="F2546" s="891"/>
      <c r="G2546" s="891"/>
      <c r="H2546" s="891"/>
      <c r="I2546" s="890" t="s">
        <v>1684</v>
      </c>
      <c r="J2546" s="889"/>
    </row>
    <row r="2547" spans="2:10" ht="33.950000000000003" customHeight="1">
      <c r="B2547" s="892"/>
      <c r="C2547" s="891"/>
      <c r="D2547" s="891"/>
      <c r="E2547" s="891"/>
      <c r="F2547" s="891"/>
      <c r="G2547" s="891"/>
      <c r="H2547" s="891"/>
      <c r="I2547" s="890" t="s">
        <v>1683</v>
      </c>
      <c r="J2547" s="889"/>
    </row>
    <row r="2548" spans="2:10" ht="68.099999999999994" customHeight="1">
      <c r="B2548" s="896"/>
      <c r="C2548" s="895"/>
      <c r="D2548" s="895"/>
      <c r="E2548" s="895"/>
      <c r="F2548" s="895"/>
      <c r="G2548" s="895"/>
      <c r="H2548" s="895"/>
      <c r="I2548" s="894" t="s">
        <v>5274</v>
      </c>
      <c r="J2548" s="893"/>
    </row>
    <row r="2549" spans="2:10" ht="23.1" customHeight="1">
      <c r="B2549" s="903"/>
      <c r="C2549" s="902"/>
      <c r="D2549" s="902" t="s">
        <v>1682</v>
      </c>
      <c r="E2549" s="902"/>
      <c r="F2549" s="902"/>
      <c r="G2549" s="902"/>
      <c r="H2549" s="902"/>
      <c r="I2549" s="901"/>
      <c r="J2549" s="900"/>
    </row>
    <row r="2550" spans="2:10" ht="23.1" customHeight="1">
      <c r="B2550" s="892"/>
      <c r="C2550" s="891"/>
      <c r="D2550" s="891"/>
      <c r="E2550" s="891" t="s">
        <v>972</v>
      </c>
      <c r="F2550" s="891"/>
      <c r="G2550" s="891"/>
      <c r="H2550" s="891"/>
      <c r="I2550" s="890" t="s">
        <v>680</v>
      </c>
      <c r="J2550" s="889"/>
    </row>
    <row r="2551" spans="2:10" ht="23.1" customHeight="1">
      <c r="B2551" s="892"/>
      <c r="C2551" s="891"/>
      <c r="D2551" s="891"/>
      <c r="E2551" s="891" t="s">
        <v>970</v>
      </c>
      <c r="F2551" s="891"/>
      <c r="G2551" s="891"/>
      <c r="H2551" s="891"/>
      <c r="I2551" s="890" t="s">
        <v>665</v>
      </c>
      <c r="J2551" s="889"/>
    </row>
    <row r="2552" spans="2:10" ht="23.1" customHeight="1">
      <c r="B2552" s="892"/>
      <c r="C2552" s="891"/>
      <c r="D2552" s="891"/>
      <c r="E2552" s="891" t="s">
        <v>1413</v>
      </c>
      <c r="F2552" s="891"/>
      <c r="G2552" s="891"/>
      <c r="H2552" s="891"/>
      <c r="I2552" s="890"/>
      <c r="J2552" s="889"/>
    </row>
    <row r="2553" spans="2:10" ht="23.1" customHeight="1">
      <c r="B2553" s="892"/>
      <c r="C2553" s="891"/>
      <c r="D2553" s="891"/>
      <c r="E2553" s="891"/>
      <c r="F2553" s="891" t="s">
        <v>1429</v>
      </c>
      <c r="G2553" s="891"/>
      <c r="H2553" s="891"/>
      <c r="I2553" s="890" t="s">
        <v>1428</v>
      </c>
      <c r="J2553" s="889"/>
    </row>
    <row r="2554" spans="2:10" ht="23.1" customHeight="1">
      <c r="B2554" s="892"/>
      <c r="C2554" s="891"/>
      <c r="D2554" s="891"/>
      <c r="E2554" s="891"/>
      <c r="F2554" s="891" t="s">
        <v>1460</v>
      </c>
      <c r="G2554" s="891"/>
      <c r="H2554" s="891"/>
      <c r="I2554" s="890" t="s">
        <v>680</v>
      </c>
      <c r="J2554" s="889"/>
    </row>
    <row r="2555" spans="2:10" ht="23.1" customHeight="1">
      <c r="B2555" s="892"/>
      <c r="C2555" s="891"/>
      <c r="D2555" s="891"/>
      <c r="E2555" s="891"/>
      <c r="F2555" s="891" t="s">
        <v>1681</v>
      </c>
      <c r="G2555" s="891"/>
      <c r="H2555" s="891"/>
      <c r="I2555" s="890" t="s">
        <v>1411</v>
      </c>
      <c r="J2555" s="889"/>
    </row>
    <row r="2556" spans="2:10" ht="23.1" customHeight="1">
      <c r="B2556" s="892"/>
      <c r="C2556" s="891"/>
      <c r="D2556" s="891"/>
      <c r="E2556" s="891"/>
      <c r="F2556" s="891"/>
      <c r="G2556" s="891"/>
      <c r="H2556" s="891"/>
      <c r="I2556" s="890" t="s">
        <v>1410</v>
      </c>
      <c r="J2556" s="889"/>
    </row>
    <row r="2557" spans="2:10" ht="23.1" customHeight="1">
      <c r="B2557" s="892"/>
      <c r="C2557" s="891"/>
      <c r="D2557" s="891"/>
      <c r="E2557" s="891"/>
      <c r="F2557" s="891"/>
      <c r="G2557" s="891"/>
      <c r="H2557" s="891"/>
      <c r="I2557" s="890" t="s">
        <v>1409</v>
      </c>
      <c r="J2557" s="889"/>
    </row>
    <row r="2558" spans="2:10" ht="23.1" customHeight="1">
      <c r="B2558" s="892"/>
      <c r="C2558" s="891"/>
      <c r="D2558" s="891"/>
      <c r="E2558" s="891" t="s">
        <v>959</v>
      </c>
      <c r="F2558" s="891"/>
      <c r="G2558" s="891"/>
      <c r="H2558" s="891"/>
      <c r="I2558" s="890" t="s">
        <v>680</v>
      </c>
      <c r="J2558" s="889"/>
    </row>
    <row r="2559" spans="2:10" ht="23.1" customHeight="1">
      <c r="B2559" s="892"/>
      <c r="C2559" s="891"/>
      <c r="D2559" s="891"/>
      <c r="E2559" s="891" t="s">
        <v>957</v>
      </c>
      <c r="F2559" s="891"/>
      <c r="G2559" s="891"/>
      <c r="H2559" s="891"/>
      <c r="I2559" s="890"/>
      <c r="J2559" s="889"/>
    </row>
    <row r="2560" spans="2:10" ht="33.950000000000003" customHeight="1">
      <c r="B2560" s="892"/>
      <c r="C2560" s="891"/>
      <c r="D2560" s="891"/>
      <c r="E2560" s="891"/>
      <c r="F2560" s="891"/>
      <c r="G2560" s="891"/>
      <c r="H2560" s="891"/>
      <c r="I2560" s="890" t="s">
        <v>1680</v>
      </c>
      <c r="J2560" s="889"/>
    </row>
    <row r="2561" spans="2:10" ht="23.1" customHeight="1">
      <c r="B2561" s="892"/>
      <c r="C2561" s="891"/>
      <c r="D2561" s="891"/>
      <c r="E2561" s="891"/>
      <c r="F2561" s="891"/>
      <c r="G2561" s="891"/>
      <c r="H2561" s="891"/>
      <c r="I2561" s="890" t="s">
        <v>1679</v>
      </c>
      <c r="J2561" s="889"/>
    </row>
    <row r="2562" spans="2:10" ht="23.1" customHeight="1">
      <c r="B2562" s="896"/>
      <c r="C2562" s="895"/>
      <c r="D2562" s="895"/>
      <c r="E2562" s="895"/>
      <c r="F2562" s="895"/>
      <c r="G2562" s="895"/>
      <c r="H2562" s="895"/>
      <c r="I2562" s="894" t="s">
        <v>1678</v>
      </c>
      <c r="J2562" s="893"/>
    </row>
    <row r="2563" spans="2:10" ht="23.1" customHeight="1">
      <c r="B2563" s="903"/>
      <c r="C2563" s="902"/>
      <c r="D2563" s="902" t="s">
        <v>1677</v>
      </c>
      <c r="E2563" s="902"/>
      <c r="F2563" s="902"/>
      <c r="G2563" s="902"/>
      <c r="H2563" s="902"/>
      <c r="I2563" s="901"/>
      <c r="J2563" s="900"/>
    </row>
    <row r="2564" spans="2:10" ht="23.1" customHeight="1">
      <c r="B2564" s="892"/>
      <c r="C2564" s="891"/>
      <c r="D2564" s="891"/>
      <c r="E2564" s="891" t="s">
        <v>972</v>
      </c>
      <c r="F2564" s="891"/>
      <c r="G2564" s="891"/>
      <c r="H2564" s="891"/>
      <c r="I2564" s="890" t="s">
        <v>680</v>
      </c>
      <c r="J2564" s="889"/>
    </row>
    <row r="2565" spans="2:10" ht="23.1" customHeight="1">
      <c r="B2565" s="892"/>
      <c r="C2565" s="891"/>
      <c r="D2565" s="891"/>
      <c r="E2565" s="891" t="s">
        <v>970</v>
      </c>
      <c r="F2565" s="891"/>
      <c r="G2565" s="891"/>
      <c r="H2565" s="891"/>
      <c r="I2565" s="890" t="s">
        <v>665</v>
      </c>
      <c r="J2565" s="889"/>
    </row>
    <row r="2566" spans="2:10" ht="23.1" customHeight="1">
      <c r="B2566" s="892"/>
      <c r="C2566" s="891"/>
      <c r="D2566" s="891"/>
      <c r="E2566" s="891" t="s">
        <v>1413</v>
      </c>
      <c r="F2566" s="891"/>
      <c r="G2566" s="891"/>
      <c r="H2566" s="891"/>
      <c r="I2566" s="890"/>
      <c r="J2566" s="889"/>
    </row>
    <row r="2567" spans="2:10" ht="23.1" customHeight="1">
      <c r="B2567" s="892"/>
      <c r="C2567" s="891"/>
      <c r="D2567" s="891"/>
      <c r="E2567" s="891"/>
      <c r="F2567" s="891" t="s">
        <v>1429</v>
      </c>
      <c r="G2567" s="891"/>
      <c r="H2567" s="891"/>
      <c r="I2567" s="890" t="s">
        <v>1428</v>
      </c>
      <c r="J2567" s="889"/>
    </row>
    <row r="2568" spans="2:10" ht="23.1" customHeight="1">
      <c r="B2568" s="892"/>
      <c r="C2568" s="891"/>
      <c r="D2568" s="891"/>
      <c r="E2568" s="891"/>
      <c r="F2568" s="891" t="s">
        <v>1676</v>
      </c>
      <c r="G2568" s="891"/>
      <c r="H2568" s="891"/>
      <c r="I2568" s="890" t="s">
        <v>680</v>
      </c>
      <c r="J2568" s="889"/>
    </row>
    <row r="2569" spans="2:10" ht="23.1" customHeight="1">
      <c r="B2569" s="892"/>
      <c r="C2569" s="891"/>
      <c r="D2569" s="891"/>
      <c r="E2569" s="891"/>
      <c r="F2569" s="891" t="s">
        <v>1442</v>
      </c>
      <c r="G2569" s="891"/>
      <c r="H2569" s="891"/>
      <c r="I2569" s="890" t="s">
        <v>680</v>
      </c>
      <c r="J2569" s="889"/>
    </row>
    <row r="2570" spans="2:10" ht="23.1" customHeight="1">
      <c r="B2570" s="892"/>
      <c r="C2570" s="891"/>
      <c r="D2570" s="891"/>
      <c r="E2570" s="891"/>
      <c r="F2570" s="891" t="s">
        <v>1420</v>
      </c>
      <c r="G2570" s="891"/>
      <c r="H2570" s="891"/>
      <c r="I2570" s="890" t="s">
        <v>680</v>
      </c>
      <c r="J2570" s="889"/>
    </row>
    <row r="2571" spans="2:10" ht="23.1" customHeight="1">
      <c r="B2571" s="892"/>
      <c r="C2571" s="891"/>
      <c r="D2571" s="891"/>
      <c r="E2571" s="891"/>
      <c r="F2571" s="891" t="s">
        <v>1432</v>
      </c>
      <c r="G2571" s="891"/>
      <c r="H2571" s="891"/>
      <c r="I2571" s="890" t="s">
        <v>1411</v>
      </c>
      <c r="J2571" s="889"/>
    </row>
    <row r="2572" spans="2:10" ht="23.1" customHeight="1">
      <c r="B2572" s="892"/>
      <c r="C2572" s="891"/>
      <c r="D2572" s="891"/>
      <c r="E2572" s="891"/>
      <c r="F2572" s="891"/>
      <c r="G2572" s="891"/>
      <c r="H2572" s="891"/>
      <c r="I2572" s="890" t="s">
        <v>1410</v>
      </c>
      <c r="J2572" s="889"/>
    </row>
    <row r="2573" spans="2:10" ht="23.1" customHeight="1">
      <c r="B2573" s="892"/>
      <c r="C2573" s="891"/>
      <c r="D2573" s="891"/>
      <c r="E2573" s="891"/>
      <c r="F2573" s="891"/>
      <c r="G2573" s="891"/>
      <c r="H2573" s="891"/>
      <c r="I2573" s="890" t="s">
        <v>1409</v>
      </c>
      <c r="J2573" s="889"/>
    </row>
    <row r="2574" spans="2:10" ht="23.1" customHeight="1">
      <c r="B2574" s="892"/>
      <c r="C2574" s="891"/>
      <c r="D2574" s="891"/>
      <c r="E2574" s="891"/>
      <c r="F2574" s="891" t="s">
        <v>1431</v>
      </c>
      <c r="G2574" s="891"/>
      <c r="H2574" s="891"/>
      <c r="I2574" s="890" t="s">
        <v>1478</v>
      </c>
      <c r="J2574" s="889"/>
    </row>
    <row r="2575" spans="2:10" ht="23.1" customHeight="1">
      <c r="B2575" s="892"/>
      <c r="C2575" s="891"/>
      <c r="D2575" s="891"/>
      <c r="E2575" s="891" t="s">
        <v>959</v>
      </c>
      <c r="F2575" s="891"/>
      <c r="G2575" s="891"/>
      <c r="H2575" s="891"/>
      <c r="I2575" s="890" t="s">
        <v>680</v>
      </c>
      <c r="J2575" s="889"/>
    </row>
    <row r="2576" spans="2:10" ht="23.1" customHeight="1">
      <c r="B2576" s="892"/>
      <c r="C2576" s="891"/>
      <c r="D2576" s="891"/>
      <c r="E2576" s="891" t="s">
        <v>957</v>
      </c>
      <c r="F2576" s="891"/>
      <c r="G2576" s="891"/>
      <c r="H2576" s="891"/>
      <c r="I2576" s="890"/>
      <c r="J2576" s="889"/>
    </row>
    <row r="2577" spans="2:10" ht="33.950000000000003" customHeight="1">
      <c r="B2577" s="892"/>
      <c r="C2577" s="891"/>
      <c r="D2577" s="891"/>
      <c r="E2577" s="891"/>
      <c r="F2577" s="891"/>
      <c r="G2577" s="891"/>
      <c r="H2577" s="891"/>
      <c r="I2577" s="890" t="s">
        <v>5813</v>
      </c>
      <c r="J2577" s="889"/>
    </row>
    <row r="2578" spans="2:10" ht="57" customHeight="1">
      <c r="B2578" s="892"/>
      <c r="C2578" s="891"/>
      <c r="D2578" s="891"/>
      <c r="E2578" s="891"/>
      <c r="F2578" s="891"/>
      <c r="G2578" s="891"/>
      <c r="H2578" s="891"/>
      <c r="I2578" s="890" t="s">
        <v>5814</v>
      </c>
      <c r="J2578" s="889"/>
    </row>
    <row r="2579" spans="2:10" ht="33.950000000000003" customHeight="1">
      <c r="B2579" s="892"/>
      <c r="C2579" s="891"/>
      <c r="D2579" s="891"/>
      <c r="E2579" s="891"/>
      <c r="F2579" s="891"/>
      <c r="G2579" s="891"/>
      <c r="H2579" s="891"/>
      <c r="I2579" s="890" t="s">
        <v>5815</v>
      </c>
      <c r="J2579" s="889"/>
    </row>
    <row r="2580" spans="2:10" ht="23.1" customHeight="1">
      <c r="B2580" s="892"/>
      <c r="C2580" s="891"/>
      <c r="D2580" s="891"/>
      <c r="E2580" s="891"/>
      <c r="F2580" s="891"/>
      <c r="G2580" s="891"/>
      <c r="H2580" s="891"/>
      <c r="I2580" s="890" t="s">
        <v>5816</v>
      </c>
      <c r="J2580" s="889"/>
    </row>
    <row r="2581" spans="2:10" ht="23.1" customHeight="1">
      <c r="B2581" s="892"/>
      <c r="C2581" s="891"/>
      <c r="D2581" s="891"/>
      <c r="E2581" s="891"/>
      <c r="F2581" s="891"/>
      <c r="G2581" s="891"/>
      <c r="H2581" s="891"/>
      <c r="I2581" s="890" t="s">
        <v>5817</v>
      </c>
      <c r="J2581" s="889"/>
    </row>
    <row r="2582" spans="2:10" ht="33.950000000000003" customHeight="1">
      <c r="B2582" s="892"/>
      <c r="C2582" s="891"/>
      <c r="D2582" s="891"/>
      <c r="E2582" s="891"/>
      <c r="F2582" s="910"/>
      <c r="G2582" s="891"/>
      <c r="H2582" s="891"/>
      <c r="I2582" s="890" t="s">
        <v>5818</v>
      </c>
      <c r="J2582" s="889"/>
    </row>
    <row r="2583" spans="2:10" ht="45.95" customHeight="1">
      <c r="B2583" s="892"/>
      <c r="C2583" s="891"/>
      <c r="D2583" s="891"/>
      <c r="E2583" s="891"/>
      <c r="F2583" s="910"/>
      <c r="G2583" s="891"/>
      <c r="H2583" s="891"/>
      <c r="I2583" s="890" t="s">
        <v>5819</v>
      </c>
      <c r="J2583" s="889"/>
    </row>
    <row r="2584" spans="2:10" ht="33.950000000000003" customHeight="1">
      <c r="B2584" s="892"/>
      <c r="C2584" s="891"/>
      <c r="D2584" s="891"/>
      <c r="E2584" s="891"/>
      <c r="F2584" s="910"/>
      <c r="G2584" s="891"/>
      <c r="H2584" s="891"/>
      <c r="I2584" s="890" t="s">
        <v>5820</v>
      </c>
      <c r="J2584" s="889"/>
    </row>
    <row r="2585" spans="2:10" ht="23.1" customHeight="1">
      <c r="B2585" s="892"/>
      <c r="C2585" s="891"/>
      <c r="D2585" s="891"/>
      <c r="E2585" s="891"/>
      <c r="F2585" s="891"/>
      <c r="G2585" s="910"/>
      <c r="H2585" s="891"/>
      <c r="I2585" s="890" t="s">
        <v>5821</v>
      </c>
      <c r="J2585" s="889"/>
    </row>
    <row r="2586" spans="2:10" ht="33.950000000000003" customHeight="1">
      <c r="B2586" s="896"/>
      <c r="C2586" s="895"/>
      <c r="D2586" s="895"/>
      <c r="E2586" s="895"/>
      <c r="F2586" s="895"/>
      <c r="G2586" s="909"/>
      <c r="H2586" s="895"/>
      <c r="I2586" s="894" t="s">
        <v>5822</v>
      </c>
      <c r="J2586" s="893"/>
    </row>
    <row r="2587" spans="2:10" ht="23.1" customHeight="1">
      <c r="B2587" s="903"/>
      <c r="C2587" s="902"/>
      <c r="D2587" s="902" t="s">
        <v>1675</v>
      </c>
      <c r="E2587" s="902"/>
      <c r="F2587" s="902"/>
      <c r="G2587" s="1153"/>
      <c r="H2587" s="902"/>
      <c r="I2587" s="901"/>
      <c r="J2587" s="900"/>
    </row>
    <row r="2588" spans="2:10" ht="23.1" customHeight="1">
      <c r="B2588" s="892"/>
      <c r="C2588" s="891"/>
      <c r="D2588" s="891"/>
      <c r="E2588" s="891" t="s">
        <v>972</v>
      </c>
      <c r="F2588" s="891"/>
      <c r="G2588" s="910"/>
      <c r="H2588" s="891"/>
      <c r="I2588" s="890" t="s">
        <v>680</v>
      </c>
      <c r="J2588" s="889"/>
    </row>
    <row r="2589" spans="2:10" ht="23.1" customHeight="1">
      <c r="B2589" s="892"/>
      <c r="C2589" s="891"/>
      <c r="D2589" s="891"/>
      <c r="E2589" s="891" t="s">
        <v>970</v>
      </c>
      <c r="F2589" s="891"/>
      <c r="G2589" s="910"/>
      <c r="H2589" s="891"/>
      <c r="I2589" s="890" t="s">
        <v>665</v>
      </c>
      <c r="J2589" s="889"/>
    </row>
    <row r="2590" spans="2:10" ht="23.1" customHeight="1">
      <c r="B2590" s="892"/>
      <c r="C2590" s="891"/>
      <c r="D2590" s="891"/>
      <c r="E2590" s="891" t="s">
        <v>1413</v>
      </c>
      <c r="F2590" s="891"/>
      <c r="G2590" s="910"/>
      <c r="H2590" s="891"/>
      <c r="I2590" s="890"/>
      <c r="J2590" s="889"/>
    </row>
    <row r="2591" spans="2:10" ht="23.1" customHeight="1">
      <c r="B2591" s="892"/>
      <c r="C2591" s="891"/>
      <c r="D2591" s="891"/>
      <c r="E2591" s="891"/>
      <c r="F2591" s="891" t="s">
        <v>1429</v>
      </c>
      <c r="G2591" s="891"/>
      <c r="H2591" s="891"/>
      <c r="I2591" s="890" t="s">
        <v>1428</v>
      </c>
      <c r="J2591" s="889"/>
    </row>
    <row r="2592" spans="2:10" ht="23.1" customHeight="1">
      <c r="B2592" s="892"/>
      <c r="C2592" s="891"/>
      <c r="D2592" s="891"/>
      <c r="E2592" s="891"/>
      <c r="F2592" s="891" t="s">
        <v>1495</v>
      </c>
      <c r="G2592" s="891"/>
      <c r="H2592" s="891"/>
      <c r="I2592" s="890" t="s">
        <v>1422</v>
      </c>
      <c r="J2592" s="889"/>
    </row>
    <row r="2593" spans="2:10" ht="23.1" customHeight="1">
      <c r="B2593" s="892"/>
      <c r="C2593" s="891"/>
      <c r="D2593" s="891"/>
      <c r="E2593" s="891"/>
      <c r="F2593" s="891"/>
      <c r="G2593" s="910"/>
      <c r="H2593" s="891"/>
      <c r="I2593" s="890" t="s">
        <v>1421</v>
      </c>
      <c r="J2593" s="889"/>
    </row>
    <row r="2594" spans="2:10" ht="23.1" customHeight="1">
      <c r="B2594" s="892"/>
      <c r="C2594" s="891"/>
      <c r="D2594" s="891"/>
      <c r="E2594" s="891"/>
      <c r="F2594" s="910" t="s">
        <v>1479</v>
      </c>
      <c r="G2594" s="891"/>
      <c r="H2594" s="891"/>
      <c r="I2594" s="890" t="s">
        <v>680</v>
      </c>
      <c r="J2594" s="889"/>
    </row>
    <row r="2595" spans="2:10" ht="23.1" customHeight="1">
      <c r="B2595" s="892"/>
      <c r="C2595" s="891"/>
      <c r="D2595" s="891"/>
      <c r="E2595" s="891"/>
      <c r="F2595" s="910" t="s">
        <v>1433</v>
      </c>
      <c r="G2595" s="891"/>
      <c r="H2595" s="891"/>
      <c r="I2595" s="890" t="s">
        <v>680</v>
      </c>
      <c r="J2595" s="889"/>
    </row>
    <row r="2596" spans="2:10" ht="23.1" customHeight="1">
      <c r="B2596" s="892"/>
      <c r="C2596" s="891"/>
      <c r="D2596" s="891"/>
      <c r="E2596" s="891"/>
      <c r="F2596" s="891" t="s">
        <v>1432</v>
      </c>
      <c r="G2596" s="891"/>
      <c r="H2596" s="891"/>
      <c r="I2596" s="890" t="s">
        <v>1411</v>
      </c>
      <c r="J2596" s="889"/>
    </row>
    <row r="2597" spans="2:10" ht="23.1" customHeight="1">
      <c r="B2597" s="892"/>
      <c r="C2597" s="891"/>
      <c r="D2597" s="891"/>
      <c r="E2597" s="891"/>
      <c r="F2597" s="891"/>
      <c r="G2597" s="891"/>
      <c r="H2597" s="891"/>
      <c r="I2597" s="890" t="s">
        <v>1410</v>
      </c>
      <c r="J2597" s="889"/>
    </row>
    <row r="2598" spans="2:10" ht="23.1" customHeight="1">
      <c r="B2598" s="892"/>
      <c r="C2598" s="891"/>
      <c r="D2598" s="891"/>
      <c r="E2598" s="891"/>
      <c r="F2598" s="891"/>
      <c r="G2598" s="891"/>
      <c r="H2598" s="891"/>
      <c r="I2598" s="890" t="s">
        <v>1409</v>
      </c>
      <c r="J2598" s="889"/>
    </row>
    <row r="2599" spans="2:10" ht="23.1" customHeight="1">
      <c r="B2599" s="892"/>
      <c r="C2599" s="891"/>
      <c r="D2599" s="891"/>
      <c r="E2599" s="891"/>
      <c r="F2599" s="891" t="s">
        <v>1431</v>
      </c>
      <c r="G2599" s="891"/>
      <c r="H2599" s="891"/>
      <c r="I2599" s="890" t="s">
        <v>680</v>
      </c>
      <c r="J2599" s="889"/>
    </row>
    <row r="2600" spans="2:10" ht="23.1" customHeight="1">
      <c r="B2600" s="892"/>
      <c r="C2600" s="891"/>
      <c r="D2600" s="891"/>
      <c r="E2600" s="891" t="s">
        <v>959</v>
      </c>
      <c r="F2600" s="891"/>
      <c r="G2600" s="891"/>
      <c r="H2600" s="891"/>
      <c r="I2600" s="890" t="s">
        <v>680</v>
      </c>
      <c r="J2600" s="889"/>
    </row>
    <row r="2601" spans="2:10" ht="23.1" customHeight="1">
      <c r="B2601" s="892"/>
      <c r="C2601" s="891"/>
      <c r="D2601" s="891"/>
      <c r="E2601" s="891" t="s">
        <v>957</v>
      </c>
      <c r="F2601" s="910"/>
      <c r="G2601" s="910"/>
      <c r="H2601" s="891"/>
      <c r="I2601" s="890"/>
      <c r="J2601" s="889"/>
    </row>
    <row r="2602" spans="2:10" ht="45.95" customHeight="1">
      <c r="B2602" s="892"/>
      <c r="C2602" s="891"/>
      <c r="D2602" s="891"/>
      <c r="E2602" s="891"/>
      <c r="F2602" s="910"/>
      <c r="G2602" s="910"/>
      <c r="H2602" s="891"/>
      <c r="I2602" s="890" t="s">
        <v>5823</v>
      </c>
      <c r="J2602" s="889"/>
    </row>
    <row r="2603" spans="2:10" ht="33.950000000000003" customHeight="1">
      <c r="B2603" s="892"/>
      <c r="C2603" s="891"/>
      <c r="D2603" s="891"/>
      <c r="E2603" s="891"/>
      <c r="F2603" s="910"/>
      <c r="G2603" s="910"/>
      <c r="H2603" s="891"/>
      <c r="I2603" s="890" t="s">
        <v>1518</v>
      </c>
      <c r="J2603" s="889"/>
    </row>
    <row r="2604" spans="2:10" ht="23.1" customHeight="1">
      <c r="B2604" s="892"/>
      <c r="C2604" s="891"/>
      <c r="D2604" s="891"/>
      <c r="E2604" s="891"/>
      <c r="F2604" s="910"/>
      <c r="G2604" s="910"/>
      <c r="H2604" s="891"/>
      <c r="I2604" s="890" t="s">
        <v>1688</v>
      </c>
      <c r="J2604" s="889"/>
    </row>
    <row r="2605" spans="2:10" ht="33.950000000000003" customHeight="1">
      <c r="B2605" s="892"/>
      <c r="C2605" s="891"/>
      <c r="D2605" s="891"/>
      <c r="E2605" s="891"/>
      <c r="F2605" s="910"/>
      <c r="G2605" s="910"/>
      <c r="H2605" s="891"/>
      <c r="I2605" s="890" t="s">
        <v>3536</v>
      </c>
      <c r="J2605" s="889"/>
    </row>
    <row r="2606" spans="2:10" ht="45.95" customHeight="1">
      <c r="B2606" s="892"/>
      <c r="C2606" s="891"/>
      <c r="D2606" s="891"/>
      <c r="E2606" s="891"/>
      <c r="F2606" s="910"/>
      <c r="G2606" s="910"/>
      <c r="H2606" s="891"/>
      <c r="I2606" s="890" t="s">
        <v>3537</v>
      </c>
      <c r="J2606" s="889"/>
    </row>
    <row r="2607" spans="2:10" ht="33.950000000000003" customHeight="1">
      <c r="B2607" s="896"/>
      <c r="C2607" s="895"/>
      <c r="D2607" s="895"/>
      <c r="E2607" s="895"/>
      <c r="F2607" s="909"/>
      <c r="G2607" s="909"/>
      <c r="H2607" s="895"/>
      <c r="I2607" s="894" t="s">
        <v>3538</v>
      </c>
      <c r="J2607" s="893"/>
    </row>
    <row r="2608" spans="2:10" ht="23.1" customHeight="1">
      <c r="B2608" s="903"/>
      <c r="C2608" s="902"/>
      <c r="D2608" s="902" t="s">
        <v>1674</v>
      </c>
      <c r="E2608" s="902"/>
      <c r="F2608" s="1153"/>
      <c r="G2608" s="1153"/>
      <c r="H2608" s="902"/>
      <c r="I2608" s="901"/>
      <c r="J2608" s="900"/>
    </row>
    <row r="2609" spans="2:10" ht="23.1" customHeight="1">
      <c r="B2609" s="892"/>
      <c r="C2609" s="891"/>
      <c r="D2609" s="891"/>
      <c r="E2609" s="891" t="s">
        <v>972</v>
      </c>
      <c r="F2609" s="910"/>
      <c r="G2609" s="910"/>
      <c r="H2609" s="891"/>
      <c r="I2609" s="890" t="s">
        <v>680</v>
      </c>
      <c r="J2609" s="889"/>
    </row>
    <row r="2610" spans="2:10" ht="23.1" customHeight="1">
      <c r="B2610" s="892"/>
      <c r="C2610" s="891"/>
      <c r="D2610" s="891"/>
      <c r="E2610" s="891" t="s">
        <v>970</v>
      </c>
      <c r="F2610" s="910"/>
      <c r="G2610" s="910"/>
      <c r="H2610" s="891"/>
      <c r="I2610" s="890" t="s">
        <v>665</v>
      </c>
      <c r="J2610" s="889"/>
    </row>
    <row r="2611" spans="2:10" ht="23.1" customHeight="1">
      <c r="B2611" s="892"/>
      <c r="C2611" s="891"/>
      <c r="D2611" s="891"/>
      <c r="E2611" s="891" t="s">
        <v>1413</v>
      </c>
      <c r="F2611" s="910"/>
      <c r="G2611" s="910"/>
      <c r="H2611" s="891"/>
      <c r="I2611" s="890"/>
      <c r="J2611" s="889"/>
    </row>
    <row r="2612" spans="2:10" ht="26.1" customHeight="1">
      <c r="B2612" s="892"/>
      <c r="C2612" s="891"/>
      <c r="D2612" s="891"/>
      <c r="E2612" s="891"/>
      <c r="F2612" s="910" t="s">
        <v>1438</v>
      </c>
      <c r="G2612" s="910"/>
      <c r="H2612" s="891"/>
      <c r="I2612" s="890" t="s">
        <v>5160</v>
      </c>
      <c r="J2612" s="889"/>
    </row>
    <row r="2613" spans="2:10" ht="23.1" customHeight="1">
      <c r="B2613" s="892"/>
      <c r="C2613" s="891"/>
      <c r="D2613" s="891"/>
      <c r="E2613" s="891"/>
      <c r="F2613" s="910"/>
      <c r="G2613" s="910"/>
      <c r="H2613" s="891"/>
      <c r="I2613" s="890" t="s">
        <v>5275</v>
      </c>
      <c r="J2613" s="889"/>
    </row>
    <row r="2614" spans="2:10" ht="23.1" customHeight="1">
      <c r="B2614" s="892"/>
      <c r="C2614" s="891"/>
      <c r="D2614" s="891"/>
      <c r="E2614" s="891"/>
      <c r="F2614" s="891" t="s">
        <v>1495</v>
      </c>
      <c r="G2614" s="891"/>
      <c r="H2614" s="891"/>
      <c r="I2614" s="890" t="s">
        <v>1422</v>
      </c>
      <c r="J2614" s="889"/>
    </row>
    <row r="2615" spans="2:10" ht="23.1" customHeight="1">
      <c r="B2615" s="892"/>
      <c r="C2615" s="891"/>
      <c r="D2615" s="891"/>
      <c r="E2615" s="891"/>
      <c r="F2615" s="891"/>
      <c r="G2615" s="891"/>
      <c r="H2615" s="891"/>
      <c r="I2615" s="890" t="s">
        <v>1456</v>
      </c>
      <c r="J2615" s="889"/>
    </row>
    <row r="2616" spans="2:10" ht="23.1" customHeight="1">
      <c r="B2616" s="892"/>
      <c r="C2616" s="891"/>
      <c r="D2616" s="891"/>
      <c r="E2616" s="891"/>
      <c r="F2616" s="891"/>
      <c r="G2616" s="891"/>
      <c r="H2616" s="891"/>
      <c r="I2616" s="890" t="s">
        <v>1455</v>
      </c>
      <c r="J2616" s="889"/>
    </row>
    <row r="2617" spans="2:10" ht="23.1" customHeight="1">
      <c r="B2617" s="892"/>
      <c r="C2617" s="891"/>
      <c r="D2617" s="891"/>
      <c r="E2617" s="891"/>
      <c r="F2617" s="891" t="s">
        <v>1479</v>
      </c>
      <c r="G2617" s="891"/>
      <c r="H2617" s="891"/>
      <c r="I2617" s="890" t="s">
        <v>680</v>
      </c>
      <c r="J2617" s="889"/>
    </row>
    <row r="2618" spans="2:10" ht="23.1" customHeight="1">
      <c r="B2618" s="892"/>
      <c r="C2618" s="891"/>
      <c r="D2618" s="891"/>
      <c r="E2618" s="891"/>
      <c r="F2618" s="891" t="s">
        <v>1433</v>
      </c>
      <c r="G2618" s="891"/>
      <c r="H2618" s="891"/>
      <c r="I2618" s="890" t="s">
        <v>680</v>
      </c>
      <c r="J2618" s="889"/>
    </row>
    <row r="2619" spans="2:10" ht="23.1" customHeight="1">
      <c r="B2619" s="892"/>
      <c r="C2619" s="891"/>
      <c r="D2619" s="891"/>
      <c r="E2619" s="891"/>
      <c r="F2619" s="891" t="s">
        <v>961</v>
      </c>
      <c r="G2619" s="891"/>
      <c r="H2619" s="891"/>
      <c r="I2619" s="890" t="s">
        <v>680</v>
      </c>
      <c r="J2619" s="889"/>
    </row>
    <row r="2620" spans="2:10" ht="23.1" customHeight="1">
      <c r="B2620" s="892"/>
      <c r="C2620" s="891"/>
      <c r="D2620" s="891"/>
      <c r="E2620" s="891" t="s">
        <v>959</v>
      </c>
      <c r="F2620" s="891"/>
      <c r="G2620" s="891"/>
      <c r="H2620" s="891"/>
      <c r="I2620" s="890" t="s">
        <v>680</v>
      </c>
      <c r="J2620" s="889"/>
    </row>
    <row r="2621" spans="2:10" ht="23.1" customHeight="1">
      <c r="B2621" s="892"/>
      <c r="C2621" s="891"/>
      <c r="D2621" s="891"/>
      <c r="E2621" s="891" t="s">
        <v>957</v>
      </c>
      <c r="F2621" s="891"/>
      <c r="G2621" s="891"/>
      <c r="H2621" s="891"/>
      <c r="I2621" s="890"/>
      <c r="J2621" s="889"/>
    </row>
    <row r="2622" spans="2:10" ht="123.95" customHeight="1">
      <c r="B2622" s="892"/>
      <c r="C2622" s="891"/>
      <c r="D2622" s="891"/>
      <c r="E2622" s="891"/>
      <c r="F2622" s="891"/>
      <c r="G2622" s="891"/>
      <c r="H2622" s="891"/>
      <c r="I2622" s="890" t="s">
        <v>5824</v>
      </c>
      <c r="J2622" s="889"/>
    </row>
    <row r="2623" spans="2:10" ht="23.1" customHeight="1">
      <c r="B2623" s="892"/>
      <c r="C2623" s="891"/>
      <c r="D2623" s="891"/>
      <c r="E2623" s="891"/>
      <c r="F2623" s="891"/>
      <c r="G2623" s="891"/>
      <c r="H2623" s="891"/>
      <c r="I2623" s="890" t="s">
        <v>3539</v>
      </c>
      <c r="J2623" s="889"/>
    </row>
    <row r="2624" spans="2:10" ht="33.950000000000003" customHeight="1">
      <c r="B2624" s="892"/>
      <c r="C2624" s="891"/>
      <c r="D2624" s="891"/>
      <c r="E2624" s="891"/>
      <c r="F2624" s="891"/>
      <c r="G2624" s="891"/>
      <c r="H2624" s="891"/>
      <c r="I2624" s="890" t="s">
        <v>3540</v>
      </c>
      <c r="J2624" s="889"/>
    </row>
    <row r="2625" spans="2:10" ht="33.950000000000003" customHeight="1">
      <c r="B2625" s="892"/>
      <c r="C2625" s="891"/>
      <c r="D2625" s="891"/>
      <c r="E2625" s="891"/>
      <c r="F2625" s="891"/>
      <c r="G2625" s="891"/>
      <c r="H2625" s="891"/>
      <c r="I2625" s="890" t="s">
        <v>3541</v>
      </c>
      <c r="J2625" s="889"/>
    </row>
    <row r="2626" spans="2:10" ht="33.950000000000003" customHeight="1">
      <c r="B2626" s="892"/>
      <c r="C2626" s="891"/>
      <c r="D2626" s="891"/>
      <c r="E2626" s="891"/>
      <c r="F2626" s="891"/>
      <c r="G2626" s="891"/>
      <c r="H2626" s="891"/>
      <c r="I2626" s="890" t="s">
        <v>3542</v>
      </c>
      <c r="J2626" s="889"/>
    </row>
    <row r="2627" spans="2:10" ht="57" customHeight="1">
      <c r="B2627" s="892"/>
      <c r="C2627" s="891"/>
      <c r="D2627" s="891"/>
      <c r="E2627" s="891"/>
      <c r="F2627" s="891"/>
      <c r="G2627" s="891"/>
      <c r="H2627" s="891"/>
      <c r="I2627" s="912" t="s">
        <v>5276</v>
      </c>
      <c r="J2627" s="1061"/>
    </row>
    <row r="2628" spans="2:10" ht="33.950000000000003" customHeight="1">
      <c r="B2628" s="892"/>
      <c r="C2628" s="891"/>
      <c r="D2628" s="891"/>
      <c r="E2628" s="891"/>
      <c r="F2628" s="891"/>
      <c r="G2628" s="891"/>
      <c r="H2628" s="891"/>
      <c r="I2628" s="890" t="s">
        <v>5277</v>
      </c>
      <c r="J2628" s="889"/>
    </row>
    <row r="2629" spans="2:10" ht="33.950000000000003" customHeight="1">
      <c r="B2629" s="892"/>
      <c r="C2629" s="891"/>
      <c r="D2629" s="891"/>
      <c r="E2629" s="891"/>
      <c r="F2629" s="891"/>
      <c r="G2629" s="891"/>
      <c r="H2629" s="891"/>
      <c r="I2629" s="890" t="s">
        <v>5278</v>
      </c>
      <c r="J2629" s="889"/>
    </row>
    <row r="2630" spans="2:10" ht="45.95" customHeight="1">
      <c r="B2630" s="892"/>
      <c r="C2630" s="891"/>
      <c r="D2630" s="891"/>
      <c r="E2630" s="891"/>
      <c r="F2630" s="891"/>
      <c r="G2630" s="891"/>
      <c r="H2630" s="891"/>
      <c r="I2630" s="890" t="s">
        <v>5279</v>
      </c>
      <c r="J2630" s="889"/>
    </row>
    <row r="2631" spans="2:10" ht="23.1" customHeight="1">
      <c r="B2631" s="896"/>
      <c r="C2631" s="895"/>
      <c r="D2631" s="895"/>
      <c r="E2631" s="895"/>
      <c r="F2631" s="895"/>
      <c r="G2631" s="895"/>
      <c r="H2631" s="895"/>
      <c r="I2631" s="894"/>
      <c r="J2631" s="893"/>
    </row>
    <row r="2632" spans="2:10" ht="23.1" customHeight="1">
      <c r="B2632" s="1158"/>
      <c r="C2632" s="1171" t="s">
        <v>1673</v>
      </c>
      <c r="D2632" s="1139"/>
      <c r="E2632" s="1139"/>
      <c r="F2632" s="1139"/>
      <c r="G2632" s="1139"/>
      <c r="H2632" s="1139"/>
      <c r="I2632" s="1172"/>
      <c r="J2632" s="1160"/>
    </row>
    <row r="2633" spans="2:10" ht="23.1" customHeight="1">
      <c r="B2633" s="892"/>
      <c r="C2633" s="891"/>
      <c r="D2633" s="891" t="s">
        <v>1380</v>
      </c>
      <c r="E2633" s="891"/>
      <c r="F2633" s="891"/>
      <c r="G2633" s="891"/>
      <c r="H2633" s="891"/>
      <c r="I2633" s="890"/>
      <c r="J2633" s="889"/>
    </row>
    <row r="2634" spans="2:10" ht="45.95" customHeight="1">
      <c r="B2634" s="892"/>
      <c r="C2634" s="891"/>
      <c r="D2634" s="891"/>
      <c r="E2634" s="891"/>
      <c r="F2634" s="891"/>
      <c r="G2634" s="891"/>
      <c r="H2634" s="891"/>
      <c r="I2634" s="890" t="s">
        <v>3543</v>
      </c>
      <c r="J2634" s="889"/>
    </row>
    <row r="2635" spans="2:10" ht="33.950000000000003" customHeight="1">
      <c r="B2635" s="892"/>
      <c r="C2635" s="891"/>
      <c r="D2635" s="891"/>
      <c r="E2635" s="891"/>
      <c r="F2635" s="891"/>
      <c r="G2635" s="891"/>
      <c r="H2635" s="891"/>
      <c r="I2635" s="890" t="s">
        <v>1672</v>
      </c>
      <c r="J2635" s="889"/>
    </row>
    <row r="2636" spans="2:10" ht="102" customHeight="1">
      <c r="B2636" s="892"/>
      <c r="C2636" s="891"/>
      <c r="D2636" s="891"/>
      <c r="E2636" s="891"/>
      <c r="F2636" s="891"/>
      <c r="G2636" s="891"/>
      <c r="H2636" s="891"/>
      <c r="I2636" s="890" t="s">
        <v>5280</v>
      </c>
      <c r="J2636" s="889"/>
    </row>
    <row r="2637" spans="2:10" ht="45.95" customHeight="1">
      <c r="B2637" s="892"/>
      <c r="C2637" s="891"/>
      <c r="D2637" s="891"/>
      <c r="E2637" s="891"/>
      <c r="F2637" s="891"/>
      <c r="G2637" s="891"/>
      <c r="H2637" s="891"/>
      <c r="I2637" s="890" t="s">
        <v>6210</v>
      </c>
      <c r="J2637" s="889"/>
    </row>
    <row r="2638" spans="2:10" ht="33.950000000000003" customHeight="1">
      <c r="B2638" s="892"/>
      <c r="C2638" s="891"/>
      <c r="D2638" s="891"/>
      <c r="E2638" s="891"/>
      <c r="F2638" s="891"/>
      <c r="G2638" s="891"/>
      <c r="H2638" s="891"/>
      <c r="I2638" s="890" t="s">
        <v>3544</v>
      </c>
      <c r="J2638" s="889"/>
    </row>
    <row r="2639" spans="2:10" ht="80.099999999999994" customHeight="1">
      <c r="B2639" s="892"/>
      <c r="C2639" s="891"/>
      <c r="D2639" s="891"/>
      <c r="E2639" s="891"/>
      <c r="F2639" s="891"/>
      <c r="G2639" s="891"/>
      <c r="H2639" s="891"/>
      <c r="I2639" s="890" t="s">
        <v>3545</v>
      </c>
      <c r="J2639" s="889"/>
    </row>
    <row r="2640" spans="2:10" ht="45.95" customHeight="1">
      <c r="B2640" s="892"/>
      <c r="C2640" s="891"/>
      <c r="D2640" s="891"/>
      <c r="E2640" s="891"/>
      <c r="F2640" s="891"/>
      <c r="G2640" s="891"/>
      <c r="H2640" s="891"/>
      <c r="I2640" s="890" t="s">
        <v>3546</v>
      </c>
      <c r="J2640" s="889"/>
    </row>
    <row r="2641" spans="2:10" ht="45.95" customHeight="1">
      <c r="B2641" s="892"/>
      <c r="C2641" s="891"/>
      <c r="D2641" s="891"/>
      <c r="E2641" s="891"/>
      <c r="F2641" s="891"/>
      <c r="G2641" s="891"/>
      <c r="H2641" s="891"/>
      <c r="I2641" s="890" t="s">
        <v>3547</v>
      </c>
      <c r="J2641" s="889"/>
    </row>
    <row r="2642" spans="2:10" ht="33.950000000000003" customHeight="1">
      <c r="B2642" s="892"/>
      <c r="C2642" s="891"/>
      <c r="D2642" s="891"/>
      <c r="E2642" s="891"/>
      <c r="F2642" s="891"/>
      <c r="G2642" s="891"/>
      <c r="H2642" s="891"/>
      <c r="I2642" s="890" t="s">
        <v>3548</v>
      </c>
      <c r="J2642" s="889"/>
    </row>
    <row r="2643" spans="2:10" ht="57" customHeight="1">
      <c r="B2643" s="896"/>
      <c r="C2643" s="895"/>
      <c r="D2643" s="895"/>
      <c r="E2643" s="895"/>
      <c r="F2643" s="895"/>
      <c r="G2643" s="895"/>
      <c r="H2643" s="895"/>
      <c r="I2643" s="894" t="s">
        <v>3549</v>
      </c>
      <c r="J2643" s="893"/>
    </row>
    <row r="2644" spans="2:10" ht="23.1" customHeight="1">
      <c r="B2644" s="903"/>
      <c r="C2644" s="902"/>
      <c r="D2644" s="902" t="s">
        <v>1671</v>
      </c>
      <c r="E2644" s="902"/>
      <c r="F2644" s="902"/>
      <c r="G2644" s="902"/>
      <c r="H2644" s="902"/>
      <c r="I2644" s="901"/>
      <c r="J2644" s="900"/>
    </row>
    <row r="2645" spans="2:10" ht="33.950000000000003" customHeight="1">
      <c r="B2645" s="892"/>
      <c r="C2645" s="891"/>
      <c r="D2645" s="891"/>
      <c r="E2645" s="891"/>
      <c r="F2645" s="891"/>
      <c r="G2645" s="891"/>
      <c r="H2645" s="891"/>
      <c r="I2645" s="890" t="s">
        <v>1670</v>
      </c>
      <c r="J2645" s="889"/>
    </row>
    <row r="2646" spans="2:10" ht="45.95" customHeight="1">
      <c r="B2646" s="892"/>
      <c r="C2646" s="891"/>
      <c r="D2646" s="891"/>
      <c r="E2646" s="891"/>
      <c r="F2646" s="891"/>
      <c r="G2646" s="891"/>
      <c r="H2646" s="891"/>
      <c r="I2646" s="890" t="s">
        <v>1669</v>
      </c>
      <c r="J2646" s="889"/>
    </row>
    <row r="2647" spans="2:10" ht="33.950000000000003" customHeight="1">
      <c r="B2647" s="892"/>
      <c r="C2647" s="891"/>
      <c r="D2647" s="891"/>
      <c r="E2647" s="891"/>
      <c r="F2647" s="891"/>
      <c r="G2647" s="891"/>
      <c r="H2647" s="891"/>
      <c r="I2647" s="890" t="s">
        <v>1668</v>
      </c>
      <c r="J2647" s="889"/>
    </row>
    <row r="2648" spans="2:10" ht="33.950000000000003" customHeight="1">
      <c r="B2648" s="892"/>
      <c r="C2648" s="891"/>
      <c r="D2648" s="891"/>
      <c r="E2648" s="891"/>
      <c r="F2648" s="891"/>
      <c r="G2648" s="891"/>
      <c r="H2648" s="891"/>
      <c r="I2648" s="890" t="s">
        <v>3550</v>
      </c>
      <c r="J2648" s="889"/>
    </row>
    <row r="2649" spans="2:10" ht="45.95" customHeight="1">
      <c r="B2649" s="896"/>
      <c r="C2649" s="895"/>
      <c r="D2649" s="895"/>
      <c r="E2649" s="895"/>
      <c r="F2649" s="895"/>
      <c r="G2649" s="895"/>
      <c r="H2649" s="895"/>
      <c r="I2649" s="894" t="s">
        <v>1667</v>
      </c>
      <c r="J2649" s="893"/>
    </row>
    <row r="2650" spans="2:10" ht="23.1" customHeight="1">
      <c r="B2650" s="903"/>
      <c r="C2650" s="902"/>
      <c r="D2650" s="902" t="s">
        <v>1666</v>
      </c>
      <c r="E2650" s="902"/>
      <c r="F2650" s="902"/>
      <c r="G2650" s="902"/>
      <c r="H2650" s="902"/>
      <c r="I2650" s="901"/>
      <c r="J2650" s="900"/>
    </row>
    <row r="2651" spans="2:10" ht="33.950000000000003" customHeight="1">
      <c r="B2651" s="892"/>
      <c r="C2651" s="891"/>
      <c r="D2651" s="891"/>
      <c r="E2651" s="891"/>
      <c r="F2651" s="891"/>
      <c r="G2651" s="891"/>
      <c r="H2651" s="891"/>
      <c r="I2651" s="890" t="s">
        <v>1665</v>
      </c>
      <c r="J2651" s="889"/>
    </row>
    <row r="2652" spans="2:10" ht="33.950000000000003" customHeight="1">
      <c r="B2652" s="892"/>
      <c r="C2652" s="891"/>
      <c r="D2652" s="891"/>
      <c r="E2652" s="891"/>
      <c r="F2652" s="891"/>
      <c r="G2652" s="891"/>
      <c r="H2652" s="891"/>
      <c r="I2652" s="890" t="s">
        <v>1664</v>
      </c>
      <c r="J2652" s="889"/>
    </row>
    <row r="2653" spans="2:10" ht="33.950000000000003" customHeight="1">
      <c r="B2653" s="892"/>
      <c r="C2653" s="891"/>
      <c r="D2653" s="891"/>
      <c r="E2653" s="891"/>
      <c r="F2653" s="891"/>
      <c r="G2653" s="891"/>
      <c r="H2653" s="891"/>
      <c r="I2653" s="890" t="s">
        <v>1663</v>
      </c>
      <c r="J2653" s="889"/>
    </row>
    <row r="2654" spans="2:10" ht="23.1" customHeight="1">
      <c r="B2654" s="892"/>
      <c r="C2654" s="891"/>
      <c r="D2654" s="891"/>
      <c r="E2654" s="891"/>
      <c r="F2654" s="891" t="s">
        <v>670</v>
      </c>
      <c r="G2654" s="891"/>
      <c r="H2654" s="891"/>
      <c r="I2654" s="890" t="s">
        <v>680</v>
      </c>
      <c r="J2654" s="889"/>
    </row>
    <row r="2655" spans="2:10" ht="23.1" customHeight="1">
      <c r="B2655" s="892"/>
      <c r="C2655" s="891"/>
      <c r="D2655" s="891"/>
      <c r="E2655" s="891"/>
      <c r="F2655" s="891" t="s">
        <v>1161</v>
      </c>
      <c r="G2655" s="891"/>
      <c r="H2655" s="891"/>
      <c r="I2655" s="890" t="s">
        <v>1638</v>
      </c>
      <c r="J2655" s="889"/>
    </row>
    <row r="2656" spans="2:10" ht="23.1" customHeight="1">
      <c r="B2656" s="892"/>
      <c r="C2656" s="891"/>
      <c r="D2656" s="891"/>
      <c r="E2656" s="891"/>
      <c r="F2656" s="891" t="s">
        <v>1531</v>
      </c>
      <c r="G2656" s="891"/>
      <c r="H2656" s="891"/>
      <c r="I2656" s="890"/>
      <c r="J2656" s="889"/>
    </row>
    <row r="2657" spans="2:10" ht="26.1" customHeight="1">
      <c r="B2657" s="892"/>
      <c r="C2657" s="891"/>
      <c r="D2657" s="891"/>
      <c r="E2657" s="891"/>
      <c r="F2657" s="891"/>
      <c r="G2657" s="891" t="s">
        <v>1136</v>
      </c>
      <c r="H2657" s="891"/>
      <c r="I2657" s="890" t="s">
        <v>5165</v>
      </c>
      <c r="J2657" s="889"/>
    </row>
    <row r="2658" spans="2:10" ht="23.1" customHeight="1">
      <c r="B2658" s="892"/>
      <c r="C2658" s="891"/>
      <c r="D2658" s="891"/>
      <c r="E2658" s="891"/>
      <c r="F2658" s="891"/>
      <c r="G2658" s="891" t="s">
        <v>1637</v>
      </c>
      <c r="H2658" s="891"/>
      <c r="I2658" s="890" t="s">
        <v>965</v>
      </c>
      <c r="J2658" s="889"/>
    </row>
    <row r="2659" spans="2:10" ht="23.1" customHeight="1">
      <c r="B2659" s="892"/>
      <c r="C2659" s="891"/>
      <c r="D2659" s="891"/>
      <c r="E2659" s="891"/>
      <c r="F2659" s="891"/>
      <c r="G2659" s="891" t="s">
        <v>1530</v>
      </c>
      <c r="H2659" s="891"/>
      <c r="I2659" s="890"/>
      <c r="J2659" s="889"/>
    </row>
    <row r="2660" spans="2:10" ht="23.1" customHeight="1">
      <c r="B2660" s="892"/>
      <c r="C2660" s="891"/>
      <c r="D2660" s="891"/>
      <c r="E2660" s="891"/>
      <c r="F2660" s="891"/>
      <c r="G2660" s="891"/>
      <c r="H2660" s="891" t="s">
        <v>1636</v>
      </c>
      <c r="I2660" s="890" t="s">
        <v>680</v>
      </c>
      <c r="J2660" s="889"/>
    </row>
    <row r="2661" spans="2:10" ht="23.1" customHeight="1">
      <c r="B2661" s="892"/>
      <c r="C2661" s="891"/>
      <c r="D2661" s="891"/>
      <c r="E2661" s="891"/>
      <c r="F2661" s="891"/>
      <c r="G2661" s="891"/>
      <c r="H2661" s="891" t="s">
        <v>1635</v>
      </c>
      <c r="I2661" s="890" t="s">
        <v>680</v>
      </c>
      <c r="J2661" s="889"/>
    </row>
    <row r="2662" spans="2:10" ht="23.1" customHeight="1">
      <c r="B2662" s="892"/>
      <c r="C2662" s="891"/>
      <c r="D2662" s="891"/>
      <c r="E2662" s="891"/>
      <c r="F2662" s="891"/>
      <c r="G2662" s="891"/>
      <c r="H2662" s="891" t="s">
        <v>1634</v>
      </c>
      <c r="I2662" s="890" t="s">
        <v>680</v>
      </c>
      <c r="J2662" s="889"/>
    </row>
    <row r="2663" spans="2:10" ht="23.1" customHeight="1">
      <c r="B2663" s="892"/>
      <c r="C2663" s="891"/>
      <c r="D2663" s="891"/>
      <c r="E2663" s="891"/>
      <c r="F2663" s="891"/>
      <c r="G2663" s="891" t="s">
        <v>1995</v>
      </c>
      <c r="H2663" s="891"/>
      <c r="I2663" s="890" t="s">
        <v>1411</v>
      </c>
      <c r="J2663" s="889"/>
    </row>
    <row r="2664" spans="2:10" ht="23.1" customHeight="1">
      <c r="B2664" s="892"/>
      <c r="C2664" s="891"/>
      <c r="D2664" s="891"/>
      <c r="E2664" s="891"/>
      <c r="F2664" s="891"/>
      <c r="G2664" s="891"/>
      <c r="H2664" s="891"/>
      <c r="I2664" s="890" t="s">
        <v>1410</v>
      </c>
      <c r="J2664" s="889"/>
    </row>
    <row r="2665" spans="2:10" ht="23.1" customHeight="1">
      <c r="B2665" s="892"/>
      <c r="C2665" s="891"/>
      <c r="D2665" s="891"/>
      <c r="E2665" s="891"/>
      <c r="F2665" s="891"/>
      <c r="G2665" s="891"/>
      <c r="H2665" s="891"/>
      <c r="I2665" s="890" t="s">
        <v>1409</v>
      </c>
      <c r="J2665" s="889"/>
    </row>
    <row r="2666" spans="2:10" ht="23.1" customHeight="1">
      <c r="B2666" s="892"/>
      <c r="C2666" s="891"/>
      <c r="D2666" s="891"/>
      <c r="E2666" s="891"/>
      <c r="F2666" s="891"/>
      <c r="G2666" s="891" t="s">
        <v>5281</v>
      </c>
      <c r="H2666" s="891"/>
      <c r="I2666" s="890" t="s">
        <v>1542</v>
      </c>
      <c r="J2666" s="889"/>
    </row>
    <row r="2667" spans="2:10" ht="23.1" customHeight="1">
      <c r="B2667" s="892"/>
      <c r="C2667" s="891"/>
      <c r="D2667" s="891"/>
      <c r="E2667" s="891"/>
      <c r="F2667" s="891" t="s">
        <v>1528</v>
      </c>
      <c r="G2667" s="891"/>
      <c r="H2667" s="891"/>
      <c r="I2667" s="890" t="s">
        <v>680</v>
      </c>
      <c r="J2667" s="889"/>
    </row>
    <row r="2668" spans="2:10" ht="23.1" customHeight="1">
      <c r="B2668" s="892"/>
      <c r="C2668" s="891"/>
      <c r="D2668" s="891"/>
      <c r="E2668" s="891"/>
      <c r="F2668" s="891" t="s">
        <v>1128</v>
      </c>
      <c r="G2668" s="891"/>
      <c r="H2668" s="891"/>
      <c r="I2668" s="890"/>
      <c r="J2668" s="889"/>
    </row>
    <row r="2669" spans="2:10" ht="33.950000000000003" customHeight="1">
      <c r="B2669" s="892"/>
      <c r="C2669" s="891"/>
      <c r="D2669" s="891"/>
      <c r="E2669" s="891"/>
      <c r="F2669" s="891"/>
      <c r="G2669" s="891"/>
      <c r="H2669" s="891"/>
      <c r="I2669" s="890" t="s">
        <v>1631</v>
      </c>
      <c r="J2669" s="889"/>
    </row>
    <row r="2670" spans="2:10" ht="33.950000000000003" customHeight="1">
      <c r="B2670" s="892"/>
      <c r="C2670" s="891"/>
      <c r="D2670" s="891"/>
      <c r="E2670" s="891"/>
      <c r="F2670" s="891"/>
      <c r="G2670" s="891"/>
      <c r="H2670" s="891"/>
      <c r="I2670" s="890" t="s">
        <v>1662</v>
      </c>
      <c r="J2670" s="889"/>
    </row>
    <row r="2671" spans="2:10" ht="33.950000000000003" customHeight="1">
      <c r="B2671" s="892"/>
      <c r="C2671" s="891"/>
      <c r="D2671" s="891"/>
      <c r="E2671" s="891"/>
      <c r="F2671" s="891"/>
      <c r="G2671" s="891"/>
      <c r="H2671" s="891"/>
      <c r="I2671" s="890" t="s">
        <v>3551</v>
      </c>
      <c r="J2671" s="889"/>
    </row>
    <row r="2672" spans="2:10" ht="33.950000000000003" customHeight="1">
      <c r="B2672" s="896"/>
      <c r="C2672" s="895"/>
      <c r="D2672" s="895"/>
      <c r="E2672" s="895"/>
      <c r="F2672" s="895"/>
      <c r="G2672" s="895"/>
      <c r="H2672" s="895"/>
      <c r="I2672" s="894" t="s">
        <v>3552</v>
      </c>
      <c r="J2672" s="893"/>
    </row>
    <row r="2673" spans="2:10" ht="23.1" customHeight="1">
      <c r="B2673" s="903"/>
      <c r="C2673" s="902"/>
      <c r="D2673" s="902" t="s">
        <v>1661</v>
      </c>
      <c r="E2673" s="902"/>
      <c r="F2673" s="902"/>
      <c r="G2673" s="902"/>
      <c r="H2673" s="902"/>
      <c r="I2673" s="901"/>
      <c r="J2673" s="900"/>
    </row>
    <row r="2674" spans="2:10" ht="23.1" customHeight="1">
      <c r="B2674" s="892"/>
      <c r="C2674" s="891"/>
      <c r="D2674" s="891"/>
      <c r="E2674" s="891" t="s">
        <v>972</v>
      </c>
      <c r="F2674" s="891"/>
      <c r="G2674" s="891"/>
      <c r="H2674" s="891"/>
      <c r="I2674" s="890" t="s">
        <v>680</v>
      </c>
      <c r="J2674" s="889"/>
    </row>
    <row r="2675" spans="2:10" ht="23.1" customHeight="1">
      <c r="B2675" s="892"/>
      <c r="C2675" s="891"/>
      <c r="D2675" s="891"/>
      <c r="E2675" s="891" t="s">
        <v>970</v>
      </c>
      <c r="F2675" s="891"/>
      <c r="G2675" s="891"/>
      <c r="H2675" s="891"/>
      <c r="I2675" s="890" t="s">
        <v>665</v>
      </c>
      <c r="J2675" s="889"/>
    </row>
    <row r="2676" spans="2:10" ht="23.1" customHeight="1">
      <c r="B2676" s="892"/>
      <c r="C2676" s="891"/>
      <c r="D2676" s="891"/>
      <c r="E2676" s="891" t="s">
        <v>1413</v>
      </c>
      <c r="F2676" s="891"/>
      <c r="G2676" s="891"/>
      <c r="H2676" s="891"/>
      <c r="I2676" s="890"/>
      <c r="J2676" s="889"/>
    </row>
    <row r="2677" spans="2:10" ht="26.1" customHeight="1">
      <c r="B2677" s="892"/>
      <c r="C2677" s="891"/>
      <c r="D2677" s="891"/>
      <c r="E2677" s="891"/>
      <c r="F2677" s="891" t="s">
        <v>1660</v>
      </c>
      <c r="G2677" s="891"/>
      <c r="H2677" s="891"/>
      <c r="I2677" s="890" t="s">
        <v>5165</v>
      </c>
      <c r="J2677" s="889"/>
    </row>
    <row r="2678" spans="2:10" ht="23.1" customHeight="1">
      <c r="B2678" s="892"/>
      <c r="C2678" s="891"/>
      <c r="D2678" s="891"/>
      <c r="E2678" s="891"/>
      <c r="F2678" s="891" t="s">
        <v>1659</v>
      </c>
      <c r="G2678" s="891"/>
      <c r="H2678" s="891"/>
      <c r="I2678" s="890" t="s">
        <v>1657</v>
      </c>
      <c r="J2678" s="889"/>
    </row>
    <row r="2679" spans="2:10" ht="23.1" customHeight="1">
      <c r="B2679" s="892"/>
      <c r="C2679" s="891"/>
      <c r="D2679" s="891"/>
      <c r="E2679" s="891"/>
      <c r="F2679" s="891" t="s">
        <v>1658</v>
      </c>
      <c r="G2679" s="891"/>
      <c r="H2679" s="891"/>
      <c r="I2679" s="890" t="s">
        <v>1657</v>
      </c>
      <c r="J2679" s="889"/>
    </row>
    <row r="2680" spans="2:10" ht="23.1" customHeight="1">
      <c r="B2680" s="892"/>
      <c r="C2680" s="891"/>
      <c r="D2680" s="891"/>
      <c r="E2680" s="891"/>
      <c r="F2680" s="891" t="s">
        <v>1656</v>
      </c>
      <c r="G2680" s="891"/>
      <c r="H2680" s="891"/>
      <c r="I2680" s="890" t="s">
        <v>5282</v>
      </c>
      <c r="J2680" s="889"/>
    </row>
    <row r="2681" spans="2:10" ht="23.1" customHeight="1">
      <c r="B2681" s="892"/>
      <c r="C2681" s="891"/>
      <c r="D2681" s="891"/>
      <c r="E2681" s="891"/>
      <c r="F2681" s="891"/>
      <c r="G2681" s="891"/>
      <c r="H2681" s="891"/>
      <c r="I2681" s="890" t="s">
        <v>5283</v>
      </c>
      <c r="J2681" s="889"/>
    </row>
    <row r="2682" spans="2:10" ht="23.1" customHeight="1">
      <c r="B2682" s="892"/>
      <c r="C2682" s="891"/>
      <c r="D2682" s="891"/>
      <c r="E2682" s="891"/>
      <c r="F2682" s="891" t="s">
        <v>1655</v>
      </c>
      <c r="G2682" s="891"/>
      <c r="H2682" s="891"/>
      <c r="I2682" s="890"/>
      <c r="J2682" s="889"/>
    </row>
    <row r="2683" spans="2:10" ht="23.1" customHeight="1">
      <c r="B2683" s="892"/>
      <c r="C2683" s="891"/>
      <c r="D2683" s="891"/>
      <c r="E2683" s="891"/>
      <c r="F2683" s="891"/>
      <c r="G2683" s="891" t="s">
        <v>1654</v>
      </c>
      <c r="H2683" s="891"/>
      <c r="I2683" s="890" t="s">
        <v>680</v>
      </c>
      <c r="J2683" s="889"/>
    </row>
    <row r="2684" spans="2:10" ht="23.1" customHeight="1">
      <c r="B2684" s="892"/>
      <c r="C2684" s="891"/>
      <c r="D2684" s="891"/>
      <c r="E2684" s="891"/>
      <c r="F2684" s="891"/>
      <c r="G2684" s="891" t="s">
        <v>1653</v>
      </c>
      <c r="H2684" s="891"/>
      <c r="I2684" s="890" t="s">
        <v>680</v>
      </c>
      <c r="J2684" s="889"/>
    </row>
    <row r="2685" spans="2:10" ht="23.1" customHeight="1">
      <c r="B2685" s="892"/>
      <c r="C2685" s="891"/>
      <c r="D2685" s="891"/>
      <c r="E2685" s="891"/>
      <c r="F2685" s="891"/>
      <c r="G2685" s="891" t="s">
        <v>1652</v>
      </c>
      <c r="H2685" s="891"/>
      <c r="I2685" s="890" t="s">
        <v>680</v>
      </c>
      <c r="J2685" s="889"/>
    </row>
    <row r="2686" spans="2:10" ht="23.1" customHeight="1">
      <c r="B2686" s="892"/>
      <c r="C2686" s="891"/>
      <c r="D2686" s="891"/>
      <c r="E2686" s="891"/>
      <c r="F2686" s="891" t="s">
        <v>1417</v>
      </c>
      <c r="G2686" s="891"/>
      <c r="H2686" s="891"/>
      <c r="I2686" s="890" t="s">
        <v>5284</v>
      </c>
      <c r="J2686" s="889"/>
    </row>
    <row r="2687" spans="2:10" ht="23.1" customHeight="1">
      <c r="B2687" s="892"/>
      <c r="C2687" s="891"/>
      <c r="D2687" s="891"/>
      <c r="E2687" s="891"/>
      <c r="F2687" s="891"/>
      <c r="G2687" s="891"/>
      <c r="H2687" s="891"/>
      <c r="I2687" s="890" t="s">
        <v>1410</v>
      </c>
      <c r="J2687" s="889"/>
    </row>
    <row r="2688" spans="2:10" ht="23.1" customHeight="1">
      <c r="B2688" s="892"/>
      <c r="C2688" s="891"/>
      <c r="D2688" s="891"/>
      <c r="E2688" s="891"/>
      <c r="F2688" s="891"/>
      <c r="G2688" s="891"/>
      <c r="H2688" s="891"/>
      <c r="I2688" s="890" t="s">
        <v>1409</v>
      </c>
      <c r="J2688" s="889"/>
    </row>
    <row r="2689" spans="2:10" ht="23.1" customHeight="1">
      <c r="B2689" s="892"/>
      <c r="C2689" s="891"/>
      <c r="D2689" s="891"/>
      <c r="E2689" s="891" t="s">
        <v>959</v>
      </c>
      <c r="F2689" s="891"/>
      <c r="G2689" s="891"/>
      <c r="H2689" s="891"/>
      <c r="I2689" s="890" t="s">
        <v>680</v>
      </c>
      <c r="J2689" s="889"/>
    </row>
    <row r="2690" spans="2:10" ht="23.1" customHeight="1">
      <c r="B2690" s="892"/>
      <c r="C2690" s="891"/>
      <c r="D2690" s="891"/>
      <c r="E2690" s="891" t="s">
        <v>957</v>
      </c>
      <c r="F2690" s="891"/>
      <c r="G2690" s="891"/>
      <c r="H2690" s="891"/>
      <c r="I2690" s="890"/>
      <c r="J2690" s="889"/>
    </row>
    <row r="2691" spans="2:10" ht="23.1" customHeight="1">
      <c r="B2691" s="892"/>
      <c r="C2691" s="891"/>
      <c r="D2691" s="891"/>
      <c r="E2691" s="891"/>
      <c r="F2691" s="891"/>
      <c r="G2691" s="891"/>
      <c r="H2691" s="891"/>
      <c r="I2691" s="890" t="s">
        <v>1651</v>
      </c>
      <c r="J2691" s="889"/>
    </row>
    <row r="2692" spans="2:10" ht="33.950000000000003" customHeight="1">
      <c r="B2692" s="892"/>
      <c r="C2692" s="891"/>
      <c r="D2692" s="891"/>
      <c r="E2692" s="891"/>
      <c r="F2692" s="891"/>
      <c r="G2692" s="891"/>
      <c r="H2692" s="891"/>
      <c r="I2692" s="890" t="s">
        <v>3553</v>
      </c>
      <c r="J2692" s="889"/>
    </row>
    <row r="2693" spans="2:10" ht="23.1" customHeight="1">
      <c r="B2693" s="896"/>
      <c r="C2693" s="895"/>
      <c r="D2693" s="895"/>
      <c r="E2693" s="895"/>
      <c r="F2693" s="895"/>
      <c r="G2693" s="895"/>
      <c r="H2693" s="895"/>
      <c r="I2693" s="894" t="s">
        <v>5825</v>
      </c>
      <c r="J2693" s="893"/>
    </row>
    <row r="2694" spans="2:10" ht="23.1" customHeight="1">
      <c r="B2694" s="896"/>
      <c r="C2694" s="895"/>
      <c r="D2694" s="895"/>
      <c r="E2694" s="895"/>
      <c r="F2694" s="895"/>
      <c r="G2694" s="895"/>
      <c r="H2694" s="895"/>
      <c r="I2694" s="894" t="s">
        <v>6211</v>
      </c>
      <c r="J2694" s="893"/>
    </row>
    <row r="2695" spans="2:10" ht="23.1" customHeight="1">
      <c r="B2695" s="903"/>
      <c r="C2695" s="902"/>
      <c r="D2695" s="902" t="s">
        <v>1650</v>
      </c>
      <c r="E2695" s="902"/>
      <c r="F2695" s="902"/>
      <c r="G2695" s="902"/>
      <c r="H2695" s="902"/>
      <c r="I2695" s="901"/>
      <c r="J2695" s="900"/>
    </row>
    <row r="2696" spans="2:10" ht="23.1" customHeight="1">
      <c r="B2696" s="892"/>
      <c r="C2696" s="891"/>
      <c r="D2696" s="891"/>
      <c r="E2696" s="891" t="s">
        <v>972</v>
      </c>
      <c r="F2696" s="891"/>
      <c r="G2696" s="891"/>
      <c r="H2696" s="891"/>
      <c r="I2696" s="890" t="s">
        <v>680</v>
      </c>
      <c r="J2696" s="889"/>
    </row>
    <row r="2697" spans="2:10" ht="23.1" customHeight="1">
      <c r="B2697" s="892"/>
      <c r="C2697" s="891"/>
      <c r="D2697" s="891"/>
      <c r="E2697" s="891" t="s">
        <v>970</v>
      </c>
      <c r="F2697" s="891"/>
      <c r="G2697" s="891"/>
      <c r="H2697" s="891"/>
      <c r="I2697" s="890" t="s">
        <v>665</v>
      </c>
      <c r="J2697" s="889"/>
    </row>
    <row r="2698" spans="2:10" ht="23.1" customHeight="1">
      <c r="B2698" s="892"/>
      <c r="C2698" s="891"/>
      <c r="D2698" s="891"/>
      <c r="E2698" s="891" t="s">
        <v>1413</v>
      </c>
      <c r="F2698" s="891"/>
      <c r="G2698" s="891"/>
      <c r="H2698" s="891"/>
      <c r="I2698" s="890"/>
      <c r="J2698" s="889"/>
    </row>
    <row r="2699" spans="2:10" ht="23.1" customHeight="1">
      <c r="B2699" s="892"/>
      <c r="C2699" s="891"/>
      <c r="D2699" s="891"/>
      <c r="E2699" s="891"/>
      <c r="F2699" s="891" t="s">
        <v>1649</v>
      </c>
      <c r="G2699" s="891"/>
      <c r="H2699" s="891"/>
      <c r="I2699" s="890" t="s">
        <v>680</v>
      </c>
      <c r="J2699" s="889"/>
    </row>
    <row r="2700" spans="2:10" ht="23.1" customHeight="1">
      <c r="B2700" s="892"/>
      <c r="C2700" s="891"/>
      <c r="D2700" s="891"/>
      <c r="E2700" s="891" t="s">
        <v>959</v>
      </c>
      <c r="F2700" s="891"/>
      <c r="G2700" s="891"/>
      <c r="H2700" s="891"/>
      <c r="I2700" s="890"/>
      <c r="J2700" s="889"/>
    </row>
    <row r="2701" spans="2:10" ht="23.1" customHeight="1">
      <c r="B2701" s="892"/>
      <c r="C2701" s="891"/>
      <c r="D2701" s="891"/>
      <c r="E2701" s="891"/>
      <c r="F2701" s="891" t="s">
        <v>1648</v>
      </c>
      <c r="G2701" s="891"/>
      <c r="H2701" s="891"/>
      <c r="I2701" s="890" t="s">
        <v>665</v>
      </c>
      <c r="J2701" s="889"/>
    </row>
    <row r="2702" spans="2:10" ht="23.1" customHeight="1">
      <c r="B2702" s="892"/>
      <c r="C2702" s="891"/>
      <c r="D2702" s="891"/>
      <c r="E2702" s="891"/>
      <c r="F2702" s="891" t="s">
        <v>1647</v>
      </c>
      <c r="G2702" s="891"/>
      <c r="H2702" s="891"/>
      <c r="I2702" s="890" t="s">
        <v>665</v>
      </c>
      <c r="J2702" s="889"/>
    </row>
    <row r="2703" spans="2:10" ht="23.1" customHeight="1">
      <c r="B2703" s="892"/>
      <c r="C2703" s="891"/>
      <c r="D2703" s="891"/>
      <c r="E2703" s="891" t="s">
        <v>957</v>
      </c>
      <c r="F2703" s="891"/>
      <c r="G2703" s="891"/>
      <c r="H2703" s="891"/>
      <c r="I2703" s="890"/>
      <c r="J2703" s="889"/>
    </row>
    <row r="2704" spans="2:10" ht="33.950000000000003" customHeight="1">
      <c r="B2704" s="892"/>
      <c r="C2704" s="891"/>
      <c r="D2704" s="891"/>
      <c r="E2704" s="891"/>
      <c r="F2704" s="891"/>
      <c r="G2704" s="891"/>
      <c r="H2704" s="891"/>
      <c r="I2704" s="890" t="s">
        <v>5826</v>
      </c>
      <c r="J2704" s="889"/>
    </row>
    <row r="2705" spans="2:10" ht="23.1" customHeight="1">
      <c r="B2705" s="896"/>
      <c r="C2705" s="895"/>
      <c r="D2705" s="895"/>
      <c r="E2705" s="895"/>
      <c r="F2705" s="895"/>
      <c r="G2705" s="895"/>
      <c r="H2705" s="895"/>
      <c r="I2705" s="894"/>
      <c r="J2705" s="893"/>
    </row>
    <row r="2706" spans="2:10" ht="23.1" customHeight="1">
      <c r="B2706" s="1158"/>
      <c r="C2706" s="1171" t="s">
        <v>1646</v>
      </c>
      <c r="D2706" s="1139"/>
      <c r="E2706" s="1139"/>
      <c r="F2706" s="1139"/>
      <c r="G2706" s="1139"/>
      <c r="H2706" s="1139"/>
      <c r="I2706" s="1172"/>
      <c r="J2706" s="1160"/>
    </row>
    <row r="2707" spans="2:10" ht="23.1" customHeight="1">
      <c r="B2707" s="892"/>
      <c r="C2707" s="891"/>
      <c r="D2707" s="891" t="s">
        <v>1380</v>
      </c>
      <c r="E2707" s="891"/>
      <c r="F2707" s="891"/>
      <c r="G2707" s="891"/>
      <c r="H2707" s="891"/>
      <c r="I2707" s="890"/>
      <c r="J2707" s="889"/>
    </row>
    <row r="2708" spans="2:10" ht="33.950000000000003" customHeight="1">
      <c r="B2708" s="892"/>
      <c r="C2708" s="891"/>
      <c r="D2708" s="891"/>
      <c r="E2708" s="891"/>
      <c r="F2708" s="891"/>
      <c r="G2708" s="891"/>
      <c r="H2708" s="891"/>
      <c r="I2708" s="890" t="s">
        <v>1645</v>
      </c>
      <c r="J2708" s="889"/>
    </row>
    <row r="2709" spans="2:10" ht="68.099999999999994" customHeight="1">
      <c r="B2709" s="892"/>
      <c r="C2709" s="891"/>
      <c r="D2709" s="891"/>
      <c r="E2709" s="891"/>
      <c r="F2709" s="891"/>
      <c r="G2709" s="891"/>
      <c r="H2709" s="891"/>
      <c r="I2709" s="890" t="s">
        <v>5827</v>
      </c>
      <c r="J2709" s="889"/>
    </row>
    <row r="2710" spans="2:10" ht="33.950000000000003" customHeight="1">
      <c r="B2710" s="892"/>
      <c r="C2710" s="891"/>
      <c r="D2710" s="891"/>
      <c r="E2710" s="891"/>
      <c r="F2710" s="891"/>
      <c r="G2710" s="891"/>
      <c r="H2710" s="891"/>
      <c r="I2710" s="890" t="s">
        <v>3554</v>
      </c>
      <c r="J2710" s="889"/>
    </row>
    <row r="2711" spans="2:10" ht="33.950000000000003" customHeight="1">
      <c r="B2711" s="892"/>
      <c r="C2711" s="891"/>
      <c r="D2711" s="891"/>
      <c r="E2711" s="891"/>
      <c r="F2711" s="891"/>
      <c r="G2711" s="891"/>
      <c r="H2711" s="891"/>
      <c r="I2711" s="890" t="s">
        <v>3555</v>
      </c>
      <c r="J2711" s="889"/>
    </row>
    <row r="2712" spans="2:10" ht="45.95" customHeight="1">
      <c r="B2712" s="892"/>
      <c r="C2712" s="891"/>
      <c r="D2712" s="891"/>
      <c r="E2712" s="891"/>
      <c r="F2712" s="891"/>
      <c r="G2712" s="891"/>
      <c r="H2712" s="891"/>
      <c r="I2712" s="890" t="s">
        <v>3556</v>
      </c>
      <c r="J2712" s="889"/>
    </row>
    <row r="2713" spans="2:10" ht="45.95" customHeight="1">
      <c r="B2713" s="896"/>
      <c r="C2713" s="895"/>
      <c r="D2713" s="895"/>
      <c r="E2713" s="895"/>
      <c r="F2713" s="895"/>
      <c r="G2713" s="895"/>
      <c r="H2713" s="895"/>
      <c r="I2713" s="894" t="s">
        <v>3557</v>
      </c>
      <c r="J2713" s="893"/>
    </row>
    <row r="2714" spans="2:10" ht="23.1" customHeight="1">
      <c r="B2714" s="903"/>
      <c r="C2714" s="902"/>
      <c r="D2714" s="902" t="s">
        <v>1644</v>
      </c>
      <c r="E2714" s="902"/>
      <c r="F2714" s="902"/>
      <c r="G2714" s="902"/>
      <c r="H2714" s="902"/>
      <c r="I2714" s="901"/>
      <c r="J2714" s="900"/>
    </row>
    <row r="2715" spans="2:10" ht="45.95" customHeight="1">
      <c r="B2715" s="892"/>
      <c r="C2715" s="891"/>
      <c r="D2715" s="891"/>
      <c r="E2715" s="891"/>
      <c r="F2715" s="891"/>
      <c r="G2715" s="891"/>
      <c r="H2715" s="891"/>
      <c r="I2715" s="890" t="s">
        <v>1643</v>
      </c>
      <c r="J2715" s="889"/>
    </row>
    <row r="2716" spans="2:10" ht="33.950000000000003" customHeight="1">
      <c r="B2716" s="892"/>
      <c r="C2716" s="891"/>
      <c r="D2716" s="891"/>
      <c r="E2716" s="891"/>
      <c r="F2716" s="891"/>
      <c r="G2716" s="891"/>
      <c r="H2716" s="891"/>
      <c r="I2716" s="890" t="s">
        <v>5828</v>
      </c>
      <c r="J2716" s="889"/>
    </row>
    <row r="2717" spans="2:10" ht="45.95" customHeight="1">
      <c r="B2717" s="896"/>
      <c r="C2717" s="895"/>
      <c r="D2717" s="895"/>
      <c r="E2717" s="895"/>
      <c r="F2717" s="895"/>
      <c r="G2717" s="895"/>
      <c r="H2717" s="895"/>
      <c r="I2717" s="894" t="s">
        <v>3558</v>
      </c>
      <c r="J2717" s="893"/>
    </row>
    <row r="2718" spans="2:10" ht="23.1" customHeight="1">
      <c r="B2718" s="903"/>
      <c r="C2718" s="902"/>
      <c r="D2718" s="902" t="s">
        <v>1642</v>
      </c>
      <c r="E2718" s="902"/>
      <c r="F2718" s="902"/>
      <c r="G2718" s="902"/>
      <c r="H2718" s="902"/>
      <c r="I2718" s="901"/>
      <c r="J2718" s="900"/>
    </row>
    <row r="2719" spans="2:10" ht="33.950000000000003" customHeight="1">
      <c r="B2719" s="892"/>
      <c r="C2719" s="891"/>
      <c r="D2719" s="891"/>
      <c r="E2719" s="891"/>
      <c r="F2719" s="891"/>
      <c r="G2719" s="891"/>
      <c r="H2719" s="891"/>
      <c r="I2719" s="890" t="s">
        <v>1641</v>
      </c>
      <c r="J2719" s="889"/>
    </row>
    <row r="2720" spans="2:10" ht="33.950000000000003" customHeight="1">
      <c r="B2720" s="892"/>
      <c r="C2720" s="891"/>
      <c r="D2720" s="891"/>
      <c r="E2720" s="891"/>
      <c r="F2720" s="891"/>
      <c r="G2720" s="891"/>
      <c r="H2720" s="891"/>
      <c r="I2720" s="890" t="s">
        <v>1640</v>
      </c>
      <c r="J2720" s="889"/>
    </row>
    <row r="2721" spans="2:10" ht="33.950000000000003" customHeight="1">
      <c r="B2721" s="892"/>
      <c r="C2721" s="891"/>
      <c r="D2721" s="891"/>
      <c r="E2721" s="891"/>
      <c r="F2721" s="891"/>
      <c r="G2721" s="891"/>
      <c r="H2721" s="891"/>
      <c r="I2721" s="890" t="s">
        <v>1639</v>
      </c>
      <c r="J2721" s="889"/>
    </row>
    <row r="2722" spans="2:10" ht="23.1" customHeight="1">
      <c r="B2722" s="892"/>
      <c r="C2722" s="891"/>
      <c r="D2722" s="891"/>
      <c r="E2722" s="891"/>
      <c r="F2722" s="891" t="s">
        <v>670</v>
      </c>
      <c r="G2722" s="891"/>
      <c r="H2722" s="891"/>
      <c r="I2722" s="890" t="s">
        <v>680</v>
      </c>
      <c r="J2722" s="889"/>
    </row>
    <row r="2723" spans="2:10" ht="23.1" customHeight="1">
      <c r="B2723" s="892"/>
      <c r="C2723" s="891"/>
      <c r="D2723" s="891"/>
      <c r="E2723" s="891"/>
      <c r="F2723" s="891" t="s">
        <v>1161</v>
      </c>
      <c r="G2723" s="891"/>
      <c r="H2723" s="891"/>
      <c r="I2723" s="890" t="s">
        <v>1638</v>
      </c>
      <c r="J2723" s="889"/>
    </row>
    <row r="2724" spans="2:10" ht="23.1" customHeight="1">
      <c r="B2724" s="892"/>
      <c r="C2724" s="891"/>
      <c r="D2724" s="891"/>
      <c r="E2724" s="891"/>
      <c r="F2724" s="891" t="s">
        <v>1531</v>
      </c>
      <c r="G2724" s="891"/>
      <c r="H2724" s="891"/>
      <c r="I2724" s="890"/>
      <c r="J2724" s="889"/>
    </row>
    <row r="2725" spans="2:10" ht="26.1" customHeight="1">
      <c r="B2725" s="892"/>
      <c r="C2725" s="891"/>
      <c r="D2725" s="891"/>
      <c r="E2725" s="891"/>
      <c r="F2725" s="891"/>
      <c r="G2725" s="891" t="s">
        <v>1136</v>
      </c>
      <c r="H2725" s="891"/>
      <c r="I2725" s="890" t="s">
        <v>5165</v>
      </c>
      <c r="J2725" s="889"/>
    </row>
    <row r="2726" spans="2:10" ht="23.1" customHeight="1">
      <c r="B2726" s="892"/>
      <c r="C2726" s="891"/>
      <c r="D2726" s="891"/>
      <c r="E2726" s="891"/>
      <c r="F2726" s="891"/>
      <c r="G2726" s="891" t="s">
        <v>1637</v>
      </c>
      <c r="H2726" s="891"/>
      <c r="I2726" s="890" t="s">
        <v>965</v>
      </c>
      <c r="J2726" s="889"/>
    </row>
    <row r="2727" spans="2:10" ht="23.1" customHeight="1">
      <c r="B2727" s="892"/>
      <c r="C2727" s="891"/>
      <c r="D2727" s="891"/>
      <c r="E2727" s="891"/>
      <c r="F2727" s="891"/>
      <c r="G2727" s="891" t="s">
        <v>1530</v>
      </c>
      <c r="H2727" s="891"/>
      <c r="I2727" s="890"/>
      <c r="J2727" s="889"/>
    </row>
    <row r="2728" spans="2:10" ht="23.1" customHeight="1">
      <c r="B2728" s="892"/>
      <c r="C2728" s="891"/>
      <c r="D2728" s="891"/>
      <c r="E2728" s="891"/>
      <c r="F2728" s="891"/>
      <c r="G2728" s="891"/>
      <c r="H2728" s="891" t="s">
        <v>1636</v>
      </c>
      <c r="I2728" s="890" t="s">
        <v>680</v>
      </c>
      <c r="J2728" s="889"/>
    </row>
    <row r="2729" spans="2:10" ht="23.1" customHeight="1">
      <c r="B2729" s="892"/>
      <c r="C2729" s="891"/>
      <c r="D2729" s="891"/>
      <c r="E2729" s="891"/>
      <c r="F2729" s="891"/>
      <c r="G2729" s="891"/>
      <c r="H2729" s="891" t="s">
        <v>1635</v>
      </c>
      <c r="I2729" s="890" t="s">
        <v>680</v>
      </c>
      <c r="J2729" s="889"/>
    </row>
    <row r="2730" spans="2:10" ht="23.1" customHeight="1">
      <c r="B2730" s="892"/>
      <c r="C2730" s="891"/>
      <c r="D2730" s="891"/>
      <c r="E2730" s="891"/>
      <c r="F2730" s="891"/>
      <c r="G2730" s="891"/>
      <c r="H2730" s="891" t="s">
        <v>1634</v>
      </c>
      <c r="I2730" s="890" t="s">
        <v>680</v>
      </c>
      <c r="J2730" s="889"/>
    </row>
    <row r="2731" spans="2:10" ht="23.1" customHeight="1">
      <c r="B2731" s="892"/>
      <c r="C2731" s="891"/>
      <c r="D2731" s="891"/>
      <c r="E2731" s="891"/>
      <c r="F2731" s="891" t="s">
        <v>1412</v>
      </c>
      <c r="G2731" s="891"/>
      <c r="H2731" s="891"/>
      <c r="I2731" s="890" t="s">
        <v>1411</v>
      </c>
      <c r="J2731" s="889"/>
    </row>
    <row r="2732" spans="2:10" ht="23.1" customHeight="1">
      <c r="B2732" s="892"/>
      <c r="C2732" s="891"/>
      <c r="D2732" s="891"/>
      <c r="E2732" s="891"/>
      <c r="F2732" s="891"/>
      <c r="G2732" s="891"/>
      <c r="H2732" s="891"/>
      <c r="I2732" s="890" t="s">
        <v>1410</v>
      </c>
      <c r="J2732" s="889"/>
    </row>
    <row r="2733" spans="2:10" ht="23.1" customHeight="1">
      <c r="B2733" s="892"/>
      <c r="C2733" s="891"/>
      <c r="D2733" s="891"/>
      <c r="E2733" s="891"/>
      <c r="F2733" s="891"/>
      <c r="G2733" s="891"/>
      <c r="H2733" s="891"/>
      <c r="I2733" s="890" t="s">
        <v>1409</v>
      </c>
      <c r="J2733" s="889"/>
    </row>
    <row r="2734" spans="2:10" ht="23.1" customHeight="1">
      <c r="B2734" s="892"/>
      <c r="C2734" s="891"/>
      <c r="D2734" s="891"/>
      <c r="E2734" s="891"/>
      <c r="F2734" s="891" t="s">
        <v>961</v>
      </c>
      <c r="G2734" s="891"/>
      <c r="H2734" s="891"/>
      <c r="I2734" s="890" t="s">
        <v>1542</v>
      </c>
      <c r="J2734" s="889"/>
    </row>
    <row r="2735" spans="2:10" ht="23.1" customHeight="1">
      <c r="B2735" s="892"/>
      <c r="C2735" s="891"/>
      <c r="D2735" s="891"/>
      <c r="E2735" s="891"/>
      <c r="F2735" s="891" t="s">
        <v>1633</v>
      </c>
      <c r="G2735" s="891"/>
      <c r="H2735" s="891"/>
      <c r="I2735" s="890" t="s">
        <v>680</v>
      </c>
      <c r="J2735" s="889"/>
    </row>
    <row r="2736" spans="2:10" ht="23.1" customHeight="1">
      <c r="B2736" s="892"/>
      <c r="C2736" s="891"/>
      <c r="D2736" s="891"/>
      <c r="E2736" s="891"/>
      <c r="F2736" s="891" t="s">
        <v>1632</v>
      </c>
      <c r="G2736" s="891"/>
      <c r="H2736" s="891"/>
      <c r="I2736" s="890"/>
      <c r="J2736" s="889"/>
    </row>
    <row r="2737" spans="2:10" ht="33.950000000000003" customHeight="1">
      <c r="B2737" s="892"/>
      <c r="C2737" s="891"/>
      <c r="D2737" s="891"/>
      <c r="E2737" s="891"/>
      <c r="F2737" s="891"/>
      <c r="G2737" s="891"/>
      <c r="H2737" s="891"/>
      <c r="I2737" s="890" t="s">
        <v>1631</v>
      </c>
      <c r="J2737" s="889"/>
    </row>
    <row r="2738" spans="2:10" ht="33.950000000000003" customHeight="1">
      <c r="B2738" s="892"/>
      <c r="C2738" s="891"/>
      <c r="D2738" s="891"/>
      <c r="E2738" s="891"/>
      <c r="F2738" s="891"/>
      <c r="G2738" s="891"/>
      <c r="H2738" s="891"/>
      <c r="I2738" s="890" t="s">
        <v>3559</v>
      </c>
      <c r="J2738" s="889"/>
    </row>
    <row r="2739" spans="2:10" ht="33.950000000000003" customHeight="1">
      <c r="B2739" s="896"/>
      <c r="C2739" s="895"/>
      <c r="D2739" s="895"/>
      <c r="E2739" s="895"/>
      <c r="F2739" s="895"/>
      <c r="G2739" s="895"/>
      <c r="H2739" s="895"/>
      <c r="I2739" s="894" t="s">
        <v>6212</v>
      </c>
      <c r="J2739" s="893"/>
    </row>
    <row r="2740" spans="2:10" ht="23.1" customHeight="1">
      <c r="B2740" s="903"/>
      <c r="C2740" s="902"/>
      <c r="D2740" s="902" t="s">
        <v>1630</v>
      </c>
      <c r="E2740" s="902"/>
      <c r="F2740" s="902"/>
      <c r="G2740" s="902"/>
      <c r="H2740" s="902"/>
      <c r="I2740" s="901"/>
      <c r="J2740" s="900"/>
    </row>
    <row r="2741" spans="2:10" ht="23.1" customHeight="1">
      <c r="B2741" s="892"/>
      <c r="C2741" s="891"/>
      <c r="D2741" s="891"/>
      <c r="E2741" s="891" t="s">
        <v>972</v>
      </c>
      <c r="F2741" s="891"/>
      <c r="G2741" s="891"/>
      <c r="H2741" s="891"/>
      <c r="I2741" s="890" t="s">
        <v>680</v>
      </c>
      <c r="J2741" s="889"/>
    </row>
    <row r="2742" spans="2:10" ht="26.1" customHeight="1">
      <c r="B2742" s="892"/>
      <c r="C2742" s="891"/>
      <c r="D2742" s="891"/>
      <c r="E2742" s="891" t="s">
        <v>1629</v>
      </c>
      <c r="F2742" s="891"/>
      <c r="G2742" s="891"/>
      <c r="H2742" s="891"/>
      <c r="I2742" s="890" t="s">
        <v>5192</v>
      </c>
      <c r="J2742" s="889"/>
    </row>
    <row r="2743" spans="2:10" ht="23.1" customHeight="1">
      <c r="B2743" s="892"/>
      <c r="C2743" s="891"/>
      <c r="D2743" s="891"/>
      <c r="E2743" s="891" t="s">
        <v>1628</v>
      </c>
      <c r="F2743" s="891"/>
      <c r="G2743" s="891"/>
      <c r="H2743" s="891"/>
      <c r="I2743" s="890"/>
      <c r="J2743" s="889"/>
    </row>
    <row r="2744" spans="2:10" ht="23.1" customHeight="1">
      <c r="B2744" s="892"/>
      <c r="C2744" s="891"/>
      <c r="D2744" s="891"/>
      <c r="E2744" s="891"/>
      <c r="F2744" s="891" t="s">
        <v>1627</v>
      </c>
      <c r="G2744" s="891"/>
      <c r="H2744" s="891"/>
      <c r="I2744" s="890" t="s">
        <v>673</v>
      </c>
      <c r="J2744" s="889"/>
    </row>
    <row r="2745" spans="2:10" ht="23.1" customHeight="1">
      <c r="B2745" s="892"/>
      <c r="C2745" s="891"/>
      <c r="D2745" s="891"/>
      <c r="E2745" s="891"/>
      <c r="F2745" s="891" t="s">
        <v>1626</v>
      </c>
      <c r="G2745" s="891"/>
      <c r="H2745" s="891"/>
      <c r="I2745" s="890" t="s">
        <v>673</v>
      </c>
      <c r="J2745" s="889"/>
    </row>
    <row r="2746" spans="2:10" ht="23.1" customHeight="1">
      <c r="B2746" s="892"/>
      <c r="C2746" s="891"/>
      <c r="D2746" s="891"/>
      <c r="E2746" s="891"/>
      <c r="F2746" s="891" t="s">
        <v>1625</v>
      </c>
      <c r="G2746" s="891"/>
      <c r="H2746" s="891"/>
      <c r="I2746" s="890" t="s">
        <v>673</v>
      </c>
      <c r="J2746" s="889"/>
    </row>
    <row r="2747" spans="2:10" ht="23.1" customHeight="1">
      <c r="B2747" s="892"/>
      <c r="C2747" s="891"/>
      <c r="D2747" s="891"/>
      <c r="E2747" s="891"/>
      <c r="F2747" s="891" t="s">
        <v>1624</v>
      </c>
      <c r="G2747" s="891"/>
      <c r="H2747" s="891"/>
      <c r="I2747" s="890" t="s">
        <v>673</v>
      </c>
      <c r="J2747" s="889"/>
    </row>
    <row r="2748" spans="2:10" ht="23.1" customHeight="1">
      <c r="B2748" s="892"/>
      <c r="C2748" s="891"/>
      <c r="D2748" s="891"/>
      <c r="E2748" s="891"/>
      <c r="F2748" s="891" t="s">
        <v>1623</v>
      </c>
      <c r="G2748" s="891"/>
      <c r="H2748" s="891"/>
      <c r="I2748" s="890" t="s">
        <v>673</v>
      </c>
      <c r="J2748" s="889"/>
    </row>
    <row r="2749" spans="2:10" ht="23.1" customHeight="1">
      <c r="B2749" s="892"/>
      <c r="C2749" s="891"/>
      <c r="D2749" s="891"/>
      <c r="E2749" s="891" t="s">
        <v>959</v>
      </c>
      <c r="F2749" s="891"/>
      <c r="G2749" s="891"/>
      <c r="H2749" s="891"/>
      <c r="I2749" s="890" t="s">
        <v>680</v>
      </c>
      <c r="J2749" s="889"/>
    </row>
    <row r="2750" spans="2:10" ht="23.1" customHeight="1">
      <c r="B2750" s="892"/>
      <c r="C2750" s="891"/>
      <c r="D2750" s="891"/>
      <c r="E2750" s="891" t="s">
        <v>957</v>
      </c>
      <c r="F2750" s="891"/>
      <c r="G2750" s="891"/>
      <c r="H2750" s="891"/>
      <c r="I2750" s="890"/>
      <c r="J2750" s="889"/>
    </row>
    <row r="2751" spans="2:10" ht="80.099999999999994" customHeight="1">
      <c r="B2751" s="892"/>
      <c r="C2751" s="891"/>
      <c r="D2751" s="891"/>
      <c r="E2751" s="891"/>
      <c r="F2751" s="891"/>
      <c r="G2751" s="891"/>
      <c r="H2751" s="891"/>
      <c r="I2751" s="890" t="s">
        <v>5285</v>
      </c>
      <c r="J2751" s="889"/>
    </row>
    <row r="2752" spans="2:10" ht="90.95" customHeight="1">
      <c r="B2752" s="892"/>
      <c r="C2752" s="891"/>
      <c r="D2752" s="891"/>
      <c r="E2752" s="891"/>
      <c r="F2752" s="891"/>
      <c r="G2752" s="891"/>
      <c r="H2752" s="891"/>
      <c r="I2752" s="890" t="s">
        <v>1622</v>
      </c>
      <c r="J2752" s="889"/>
    </row>
    <row r="2753" spans="2:10" ht="45.95" customHeight="1">
      <c r="B2753" s="892"/>
      <c r="C2753" s="891"/>
      <c r="D2753" s="891"/>
      <c r="E2753" s="891"/>
      <c r="F2753" s="891"/>
      <c r="G2753" s="891"/>
      <c r="H2753" s="891"/>
      <c r="I2753" s="890" t="s">
        <v>1621</v>
      </c>
      <c r="J2753" s="889"/>
    </row>
    <row r="2754" spans="2:10" ht="45.95" customHeight="1">
      <c r="B2754" s="892"/>
      <c r="C2754" s="891"/>
      <c r="D2754" s="891"/>
      <c r="E2754" s="891"/>
      <c r="F2754" s="891"/>
      <c r="G2754" s="891"/>
      <c r="H2754" s="891"/>
      <c r="I2754" s="890" t="s">
        <v>1620</v>
      </c>
      <c r="J2754" s="889"/>
    </row>
    <row r="2755" spans="2:10" ht="45.95" customHeight="1">
      <c r="B2755" s="892"/>
      <c r="C2755" s="891"/>
      <c r="D2755" s="891"/>
      <c r="E2755" s="891"/>
      <c r="F2755" s="891"/>
      <c r="G2755" s="891"/>
      <c r="H2755" s="891"/>
      <c r="I2755" s="890" t="s">
        <v>3560</v>
      </c>
      <c r="J2755" s="889"/>
    </row>
    <row r="2756" spans="2:10" ht="33.950000000000003" customHeight="1">
      <c r="B2756" s="892"/>
      <c r="C2756" s="891"/>
      <c r="D2756" s="891"/>
      <c r="E2756" s="891"/>
      <c r="F2756" s="891"/>
      <c r="G2756" s="891"/>
      <c r="H2756" s="891"/>
      <c r="I2756" s="890" t="s">
        <v>5286</v>
      </c>
      <c r="J2756" s="889"/>
    </row>
    <row r="2757" spans="2:10" ht="23.1" customHeight="1">
      <c r="B2757" s="896"/>
      <c r="C2757" s="895"/>
      <c r="D2757" s="895"/>
      <c r="E2757" s="895"/>
      <c r="F2757" s="895"/>
      <c r="G2757" s="895"/>
      <c r="H2757" s="895"/>
      <c r="I2757" s="894"/>
      <c r="J2757" s="893"/>
    </row>
    <row r="2758" spans="2:10" ht="23.1" customHeight="1">
      <c r="B2758" s="1158"/>
      <c r="C2758" s="1171" t="s">
        <v>1619</v>
      </c>
      <c r="D2758" s="1139"/>
      <c r="E2758" s="1139"/>
      <c r="F2758" s="1139"/>
      <c r="G2758" s="1139"/>
      <c r="H2758" s="1139"/>
      <c r="I2758" s="1172"/>
      <c r="J2758" s="1160"/>
    </row>
    <row r="2759" spans="2:10" ht="23.1" customHeight="1">
      <c r="B2759" s="892"/>
      <c r="C2759" s="891"/>
      <c r="D2759" s="891" t="s">
        <v>5287</v>
      </c>
      <c r="E2759" s="891"/>
      <c r="F2759" s="891"/>
      <c r="G2759" s="891"/>
      <c r="H2759" s="891"/>
      <c r="I2759" s="890"/>
      <c r="J2759" s="889"/>
    </row>
    <row r="2760" spans="2:10" ht="57" customHeight="1">
      <c r="B2760" s="892"/>
      <c r="C2760" s="891"/>
      <c r="D2760" s="891"/>
      <c r="E2760" s="891"/>
      <c r="F2760" s="891"/>
      <c r="G2760" s="891"/>
      <c r="H2760" s="891"/>
      <c r="I2760" s="890" t="s">
        <v>5288</v>
      </c>
      <c r="J2760" s="889"/>
    </row>
    <row r="2761" spans="2:10" ht="23.1" customHeight="1">
      <c r="B2761" s="892"/>
      <c r="C2761" s="891"/>
      <c r="D2761" s="891"/>
      <c r="E2761" s="891" t="s">
        <v>972</v>
      </c>
      <c r="F2761" s="891"/>
      <c r="G2761" s="891"/>
      <c r="H2761" s="891"/>
      <c r="I2761" s="890" t="s">
        <v>680</v>
      </c>
      <c r="J2761" s="889"/>
    </row>
    <row r="2762" spans="2:10" ht="23.1" customHeight="1">
      <c r="B2762" s="892"/>
      <c r="C2762" s="891"/>
      <c r="D2762" s="891"/>
      <c r="E2762" s="891" t="s">
        <v>970</v>
      </c>
      <c r="F2762" s="891"/>
      <c r="G2762" s="891"/>
      <c r="H2762" s="891"/>
      <c r="I2762" s="890" t="s">
        <v>665</v>
      </c>
      <c r="J2762" s="889"/>
    </row>
    <row r="2763" spans="2:10" ht="23.1" customHeight="1">
      <c r="B2763" s="892"/>
      <c r="C2763" s="891"/>
      <c r="D2763" s="891"/>
      <c r="E2763" s="891" t="s">
        <v>1413</v>
      </c>
      <c r="F2763" s="891"/>
      <c r="G2763" s="891"/>
      <c r="H2763" s="891"/>
      <c r="I2763" s="890"/>
      <c r="J2763" s="889"/>
    </row>
    <row r="2764" spans="2:10" ht="23.1" customHeight="1">
      <c r="B2764" s="892"/>
      <c r="C2764" s="891"/>
      <c r="D2764" s="891"/>
      <c r="E2764" s="891"/>
      <c r="F2764" s="891" t="s">
        <v>1429</v>
      </c>
      <c r="G2764" s="891"/>
      <c r="H2764" s="891"/>
      <c r="I2764" s="890" t="s">
        <v>2124</v>
      </c>
      <c r="J2764" s="889"/>
    </row>
    <row r="2765" spans="2:10" ht="23.1" customHeight="1">
      <c r="B2765" s="892"/>
      <c r="C2765" s="891"/>
      <c r="D2765" s="891"/>
      <c r="E2765" s="891"/>
      <c r="F2765" s="891" t="s">
        <v>3561</v>
      </c>
      <c r="G2765" s="891"/>
      <c r="H2765" s="891"/>
      <c r="I2765" s="890" t="s">
        <v>1422</v>
      </c>
      <c r="J2765" s="889"/>
    </row>
    <row r="2766" spans="2:10" ht="23.1" customHeight="1">
      <c r="B2766" s="892"/>
      <c r="C2766" s="891"/>
      <c r="D2766" s="891"/>
      <c r="E2766" s="891"/>
      <c r="F2766" s="891"/>
      <c r="G2766" s="891"/>
      <c r="H2766" s="891"/>
      <c r="I2766" s="890" t="s">
        <v>1421</v>
      </c>
      <c r="J2766" s="889"/>
    </row>
    <row r="2767" spans="2:10" ht="26.1" customHeight="1">
      <c r="B2767" s="892"/>
      <c r="C2767" s="891"/>
      <c r="D2767" s="891"/>
      <c r="E2767" s="891"/>
      <c r="F2767" s="891" t="s">
        <v>3562</v>
      </c>
      <c r="G2767" s="891"/>
      <c r="H2767" s="891"/>
      <c r="I2767" s="890" t="s">
        <v>5169</v>
      </c>
      <c r="J2767" s="889"/>
    </row>
    <row r="2768" spans="2:10" ht="26.1" customHeight="1">
      <c r="B2768" s="892"/>
      <c r="C2768" s="891"/>
      <c r="D2768" s="891"/>
      <c r="E2768" s="891"/>
      <c r="F2768" s="891" t="s">
        <v>3563</v>
      </c>
      <c r="G2768" s="891"/>
      <c r="H2768" s="891"/>
      <c r="I2768" s="890" t="s">
        <v>5289</v>
      </c>
      <c r="J2768" s="889"/>
    </row>
    <row r="2769" spans="2:10" ht="23.1" customHeight="1">
      <c r="B2769" s="892"/>
      <c r="C2769" s="891"/>
      <c r="D2769" s="891"/>
      <c r="E2769" s="891"/>
      <c r="F2769" s="891" t="s">
        <v>961</v>
      </c>
      <c r="G2769" s="891"/>
      <c r="H2769" s="891"/>
      <c r="I2769" s="890" t="s">
        <v>680</v>
      </c>
      <c r="J2769" s="889"/>
    </row>
    <row r="2770" spans="2:10" ht="23.1" customHeight="1">
      <c r="B2770" s="892"/>
      <c r="C2770" s="891"/>
      <c r="D2770" s="891"/>
      <c r="E2770" s="891" t="s">
        <v>959</v>
      </c>
      <c r="F2770" s="891"/>
      <c r="G2770" s="891"/>
      <c r="H2770" s="891"/>
      <c r="I2770" s="890" t="s">
        <v>680</v>
      </c>
      <c r="J2770" s="889"/>
    </row>
    <row r="2771" spans="2:10" ht="23.1" customHeight="1">
      <c r="B2771" s="892"/>
      <c r="C2771" s="891"/>
      <c r="D2771" s="891"/>
      <c r="E2771" s="891" t="s">
        <v>957</v>
      </c>
      <c r="F2771" s="891"/>
      <c r="G2771" s="891"/>
      <c r="H2771" s="891"/>
      <c r="I2771" s="890"/>
      <c r="J2771" s="889"/>
    </row>
    <row r="2772" spans="2:10" ht="33.950000000000003" customHeight="1">
      <c r="B2772" s="892"/>
      <c r="C2772" s="891"/>
      <c r="D2772" s="891"/>
      <c r="E2772" s="891"/>
      <c r="F2772" s="891"/>
      <c r="G2772" s="891"/>
      <c r="H2772" s="891"/>
      <c r="I2772" s="890" t="s">
        <v>6213</v>
      </c>
      <c r="J2772" s="889"/>
    </row>
    <row r="2773" spans="2:10" ht="33.950000000000003" customHeight="1">
      <c r="B2773" s="892"/>
      <c r="C2773" s="891"/>
      <c r="D2773" s="891"/>
      <c r="E2773" s="891"/>
      <c r="F2773" s="891"/>
      <c r="G2773" s="891"/>
      <c r="H2773" s="891"/>
      <c r="I2773" s="890" t="s">
        <v>6214</v>
      </c>
      <c r="J2773" s="889"/>
    </row>
    <row r="2774" spans="2:10" ht="48" customHeight="1">
      <c r="B2774" s="892"/>
      <c r="C2774" s="891"/>
      <c r="D2774" s="891"/>
      <c r="E2774" s="891"/>
      <c r="F2774" s="891"/>
      <c r="G2774" s="891"/>
      <c r="H2774" s="891"/>
      <c r="I2774" s="890" t="s">
        <v>5290</v>
      </c>
      <c r="J2774" s="889"/>
    </row>
    <row r="2775" spans="2:10" ht="33.950000000000003" customHeight="1">
      <c r="B2775" s="892"/>
      <c r="C2775" s="891"/>
      <c r="D2775" s="891"/>
      <c r="E2775" s="891"/>
      <c r="F2775" s="891"/>
      <c r="G2775" s="891"/>
      <c r="H2775" s="891"/>
      <c r="I2775" s="890" t="s">
        <v>5291</v>
      </c>
      <c r="J2775" s="889"/>
    </row>
    <row r="2776" spans="2:10" ht="68.099999999999994" customHeight="1">
      <c r="B2776" s="892"/>
      <c r="C2776" s="891"/>
      <c r="D2776" s="891"/>
      <c r="E2776" s="891"/>
      <c r="F2776" s="891"/>
      <c r="G2776" s="891"/>
      <c r="H2776" s="891"/>
      <c r="I2776" s="890" t="s">
        <v>6215</v>
      </c>
      <c r="J2776" s="889"/>
    </row>
    <row r="2777" spans="2:10" ht="45.95" customHeight="1">
      <c r="B2777" s="896"/>
      <c r="C2777" s="895"/>
      <c r="D2777" s="895"/>
      <c r="E2777" s="895"/>
      <c r="F2777" s="895"/>
      <c r="G2777" s="895"/>
      <c r="H2777" s="895"/>
      <c r="I2777" s="894" t="s">
        <v>5292</v>
      </c>
      <c r="J2777" s="893"/>
    </row>
    <row r="2778" spans="2:10" ht="23.1" customHeight="1">
      <c r="B2778" s="903"/>
      <c r="C2778" s="902"/>
      <c r="D2778" s="902" t="s">
        <v>3564</v>
      </c>
      <c r="E2778" s="902"/>
      <c r="F2778" s="902"/>
      <c r="G2778" s="902"/>
      <c r="H2778" s="902"/>
      <c r="I2778" s="901"/>
      <c r="J2778" s="900"/>
    </row>
    <row r="2779" spans="2:10" ht="23.1" customHeight="1">
      <c r="B2779" s="892"/>
      <c r="C2779" s="891"/>
      <c r="D2779" s="891"/>
      <c r="E2779" s="891" t="s">
        <v>972</v>
      </c>
      <c r="F2779" s="891"/>
      <c r="G2779" s="891"/>
      <c r="H2779" s="891"/>
      <c r="I2779" s="890" t="s">
        <v>680</v>
      </c>
      <c r="J2779" s="889"/>
    </row>
    <row r="2780" spans="2:10" ht="23.1" customHeight="1">
      <c r="B2780" s="892"/>
      <c r="C2780" s="891"/>
      <c r="D2780" s="891"/>
      <c r="E2780" s="891" t="s">
        <v>970</v>
      </c>
      <c r="F2780" s="891"/>
      <c r="G2780" s="891"/>
      <c r="H2780" s="891"/>
      <c r="I2780" s="890" t="s">
        <v>665</v>
      </c>
      <c r="J2780" s="889"/>
    </row>
    <row r="2781" spans="2:10" ht="23.1" customHeight="1">
      <c r="B2781" s="892"/>
      <c r="C2781" s="891"/>
      <c r="D2781" s="891"/>
      <c r="E2781" s="891" t="s">
        <v>1413</v>
      </c>
      <c r="F2781" s="891"/>
      <c r="G2781" s="891"/>
      <c r="H2781" s="891"/>
      <c r="I2781" s="890"/>
      <c r="J2781" s="889"/>
    </row>
    <row r="2782" spans="2:10" ht="26.1" customHeight="1">
      <c r="B2782" s="892"/>
      <c r="C2782" s="891"/>
      <c r="D2782" s="891"/>
      <c r="E2782" s="891"/>
      <c r="F2782" s="891" t="s">
        <v>967</v>
      </c>
      <c r="G2782" s="891"/>
      <c r="H2782" s="891"/>
      <c r="I2782" s="890" t="s">
        <v>5171</v>
      </c>
      <c r="J2782" s="889"/>
    </row>
    <row r="2783" spans="2:10" ht="23.1" customHeight="1">
      <c r="B2783" s="892"/>
      <c r="C2783" s="891"/>
      <c r="D2783" s="891"/>
      <c r="E2783" s="891"/>
      <c r="F2783" s="891" t="s">
        <v>3565</v>
      </c>
      <c r="G2783" s="891"/>
      <c r="H2783" s="891"/>
      <c r="I2783" s="890" t="s">
        <v>1852</v>
      </c>
      <c r="J2783" s="889"/>
    </row>
    <row r="2784" spans="2:10" ht="26.1" customHeight="1">
      <c r="B2784" s="892"/>
      <c r="C2784" s="891"/>
      <c r="D2784" s="891"/>
      <c r="E2784" s="891"/>
      <c r="F2784" s="891" t="s">
        <v>964</v>
      </c>
      <c r="G2784" s="891"/>
      <c r="H2784" s="891"/>
      <c r="I2784" s="890" t="s">
        <v>5160</v>
      </c>
      <c r="J2784" s="889"/>
    </row>
    <row r="2785" spans="2:10" ht="23.1" customHeight="1">
      <c r="B2785" s="892"/>
      <c r="C2785" s="891"/>
      <c r="D2785" s="891"/>
      <c r="E2785" s="891"/>
      <c r="F2785" s="891" t="s">
        <v>1412</v>
      </c>
      <c r="G2785" s="891"/>
      <c r="H2785" s="891"/>
      <c r="I2785" s="890" t="s">
        <v>1411</v>
      </c>
      <c r="J2785" s="889"/>
    </row>
    <row r="2786" spans="2:10" ht="23.1" customHeight="1">
      <c r="B2786" s="892"/>
      <c r="C2786" s="891"/>
      <c r="D2786" s="891"/>
      <c r="E2786" s="891"/>
      <c r="F2786" s="891"/>
      <c r="G2786" s="891"/>
      <c r="H2786" s="891"/>
      <c r="I2786" s="890" t="s">
        <v>1410</v>
      </c>
      <c r="J2786" s="889"/>
    </row>
    <row r="2787" spans="2:10" ht="23.1" customHeight="1">
      <c r="B2787" s="892"/>
      <c r="C2787" s="891"/>
      <c r="D2787" s="891"/>
      <c r="E2787" s="891"/>
      <c r="F2787" s="891"/>
      <c r="G2787" s="891"/>
      <c r="H2787" s="891"/>
      <c r="I2787" s="890" t="s">
        <v>1409</v>
      </c>
      <c r="J2787" s="889"/>
    </row>
    <row r="2788" spans="2:10" ht="23.1" customHeight="1">
      <c r="B2788" s="892"/>
      <c r="C2788" s="891"/>
      <c r="D2788" s="891"/>
      <c r="E2788" s="891"/>
      <c r="F2788" s="891" t="s">
        <v>961</v>
      </c>
      <c r="G2788" s="891"/>
      <c r="H2788" s="891"/>
      <c r="I2788" s="890" t="s">
        <v>680</v>
      </c>
      <c r="J2788" s="889"/>
    </row>
    <row r="2789" spans="2:10" ht="23.1" customHeight="1">
      <c r="B2789" s="892"/>
      <c r="C2789" s="891"/>
      <c r="D2789" s="891"/>
      <c r="E2789" s="891"/>
      <c r="F2789" s="891" t="s">
        <v>960</v>
      </c>
      <c r="G2789" s="891"/>
      <c r="H2789" s="891"/>
      <c r="I2789" s="890" t="s">
        <v>680</v>
      </c>
      <c r="J2789" s="889"/>
    </row>
    <row r="2790" spans="2:10" ht="23.1" customHeight="1">
      <c r="B2790" s="892"/>
      <c r="C2790" s="891"/>
      <c r="D2790" s="891"/>
      <c r="E2790" s="891" t="s">
        <v>959</v>
      </c>
      <c r="F2790" s="891"/>
      <c r="G2790" s="891"/>
      <c r="H2790" s="891"/>
      <c r="I2790" s="890" t="s">
        <v>1408</v>
      </c>
      <c r="J2790" s="889"/>
    </row>
    <row r="2791" spans="2:10" ht="23.1" customHeight="1">
      <c r="B2791" s="892"/>
      <c r="C2791" s="891"/>
      <c r="D2791" s="891"/>
      <c r="E2791" s="891" t="s">
        <v>957</v>
      </c>
      <c r="F2791" s="891"/>
      <c r="G2791" s="891"/>
      <c r="H2791" s="891"/>
      <c r="I2791" s="890"/>
      <c r="J2791" s="889"/>
    </row>
    <row r="2792" spans="2:10" ht="33.950000000000003" customHeight="1">
      <c r="B2792" s="892"/>
      <c r="C2792" s="891"/>
      <c r="D2792" s="891"/>
      <c r="E2792" s="891"/>
      <c r="F2792" s="891"/>
      <c r="G2792" s="891"/>
      <c r="H2792" s="891"/>
      <c r="I2792" s="890" t="s">
        <v>1618</v>
      </c>
      <c r="J2792" s="889"/>
    </row>
    <row r="2793" spans="2:10" ht="33.950000000000003" customHeight="1">
      <c r="B2793" s="892"/>
      <c r="C2793" s="891"/>
      <c r="D2793" s="891"/>
      <c r="E2793" s="891"/>
      <c r="F2793" s="891"/>
      <c r="G2793" s="891"/>
      <c r="H2793" s="891"/>
      <c r="I2793" s="890" t="s">
        <v>5293</v>
      </c>
      <c r="J2793" s="889"/>
    </row>
    <row r="2794" spans="2:10" ht="33.950000000000003" customHeight="1">
      <c r="B2794" s="892"/>
      <c r="C2794" s="891"/>
      <c r="D2794" s="891"/>
      <c r="E2794" s="891"/>
      <c r="F2794" s="891"/>
      <c r="G2794" s="891"/>
      <c r="H2794" s="891"/>
      <c r="I2794" s="890" t="s">
        <v>1617</v>
      </c>
      <c r="J2794" s="889"/>
    </row>
    <row r="2795" spans="2:10" ht="57" customHeight="1">
      <c r="B2795" s="896"/>
      <c r="C2795" s="895"/>
      <c r="D2795" s="895"/>
      <c r="E2795" s="895"/>
      <c r="F2795" s="895"/>
      <c r="G2795" s="895"/>
      <c r="H2795" s="895"/>
      <c r="I2795" s="894" t="s">
        <v>6216</v>
      </c>
      <c r="J2795" s="893"/>
    </row>
    <row r="2796" spans="2:10" ht="23.1" customHeight="1">
      <c r="B2796" s="903"/>
      <c r="C2796" s="902"/>
      <c r="D2796" s="902" t="s">
        <v>3566</v>
      </c>
      <c r="E2796" s="902"/>
      <c r="F2796" s="902"/>
      <c r="G2796" s="902"/>
      <c r="H2796" s="902"/>
      <c r="I2796" s="901"/>
      <c r="J2796" s="900"/>
    </row>
    <row r="2797" spans="2:10" ht="23.1" customHeight="1">
      <c r="B2797" s="892"/>
      <c r="C2797" s="891"/>
      <c r="D2797" s="891"/>
      <c r="E2797" s="891" t="s">
        <v>972</v>
      </c>
      <c r="F2797" s="891"/>
      <c r="G2797" s="891"/>
      <c r="H2797" s="891"/>
      <c r="I2797" s="890" t="s">
        <v>680</v>
      </c>
      <c r="J2797" s="889"/>
    </row>
    <row r="2798" spans="2:10" ht="23.1" customHeight="1">
      <c r="B2798" s="892"/>
      <c r="C2798" s="891"/>
      <c r="D2798" s="891"/>
      <c r="E2798" s="891" t="s">
        <v>970</v>
      </c>
      <c r="F2798" s="891"/>
      <c r="G2798" s="891"/>
      <c r="H2798" s="891"/>
      <c r="I2798" s="890" t="s">
        <v>665</v>
      </c>
      <c r="J2798" s="889"/>
    </row>
    <row r="2799" spans="2:10" ht="23.1" customHeight="1">
      <c r="B2799" s="892"/>
      <c r="C2799" s="891"/>
      <c r="D2799" s="891"/>
      <c r="E2799" s="891" t="s">
        <v>1413</v>
      </c>
      <c r="F2799" s="891"/>
      <c r="G2799" s="891"/>
      <c r="H2799" s="891"/>
      <c r="I2799" s="890"/>
      <c r="J2799" s="889"/>
    </row>
    <row r="2800" spans="2:10" ht="26.1" customHeight="1">
      <c r="B2800" s="892"/>
      <c r="C2800" s="891"/>
      <c r="D2800" s="891"/>
      <c r="E2800" s="891"/>
      <c r="F2800" s="891" t="s">
        <v>1616</v>
      </c>
      <c r="G2800" s="891"/>
      <c r="H2800" s="891"/>
      <c r="I2800" s="890" t="s">
        <v>5165</v>
      </c>
      <c r="J2800" s="889"/>
    </row>
    <row r="2801" spans="2:10" ht="26.1" customHeight="1">
      <c r="B2801" s="892"/>
      <c r="C2801" s="891"/>
      <c r="D2801" s="891"/>
      <c r="E2801" s="891"/>
      <c r="F2801" s="891" t="s">
        <v>5294</v>
      </c>
      <c r="G2801" s="891"/>
      <c r="H2801" s="891"/>
      <c r="I2801" s="890" t="s">
        <v>5295</v>
      </c>
      <c r="J2801" s="889"/>
    </row>
    <row r="2802" spans="2:10" ht="26.1" customHeight="1">
      <c r="B2802" s="892"/>
      <c r="C2802" s="891"/>
      <c r="D2802" s="891"/>
      <c r="E2802" s="891"/>
      <c r="F2802" s="891" t="s">
        <v>5296</v>
      </c>
      <c r="G2802" s="891"/>
      <c r="H2802" s="891"/>
      <c r="I2802" s="890" t="s">
        <v>5297</v>
      </c>
      <c r="J2802" s="889"/>
    </row>
    <row r="2803" spans="2:10" ht="23.1" customHeight="1">
      <c r="B2803" s="892"/>
      <c r="C2803" s="891"/>
      <c r="D2803" s="891"/>
      <c r="E2803" s="891"/>
      <c r="F2803" s="891" t="s">
        <v>1420</v>
      </c>
      <c r="G2803" s="891"/>
      <c r="H2803" s="891"/>
      <c r="I2803" s="890" t="s">
        <v>1521</v>
      </c>
      <c r="J2803" s="889"/>
    </row>
    <row r="2804" spans="2:10" ht="23.1" customHeight="1">
      <c r="B2804" s="892"/>
      <c r="C2804" s="891"/>
      <c r="D2804" s="891"/>
      <c r="E2804" s="891"/>
      <c r="F2804" s="891"/>
      <c r="G2804" s="891"/>
      <c r="H2804" s="891"/>
      <c r="I2804" s="890" t="s">
        <v>1520</v>
      </c>
      <c r="J2804" s="889"/>
    </row>
    <row r="2805" spans="2:10" ht="23.1" customHeight="1">
      <c r="B2805" s="892"/>
      <c r="C2805" s="891"/>
      <c r="D2805" s="891"/>
      <c r="E2805" s="891" t="s">
        <v>959</v>
      </c>
      <c r="F2805" s="891"/>
      <c r="G2805" s="891"/>
      <c r="H2805" s="891"/>
      <c r="I2805" s="890" t="s">
        <v>680</v>
      </c>
      <c r="J2805" s="889"/>
    </row>
    <row r="2806" spans="2:10" ht="23.1" customHeight="1">
      <c r="B2806" s="892"/>
      <c r="C2806" s="891"/>
      <c r="D2806" s="891"/>
      <c r="E2806" s="891" t="s">
        <v>957</v>
      </c>
      <c r="F2806" s="891"/>
      <c r="G2806" s="891"/>
      <c r="H2806" s="891"/>
      <c r="I2806" s="890"/>
      <c r="J2806" s="889"/>
    </row>
    <row r="2807" spans="2:10" ht="33.950000000000003" customHeight="1">
      <c r="B2807" s="892"/>
      <c r="C2807" s="891"/>
      <c r="D2807" s="891"/>
      <c r="E2807" s="891"/>
      <c r="F2807" s="891"/>
      <c r="G2807" s="891"/>
      <c r="H2807" s="891"/>
      <c r="I2807" s="890" t="s">
        <v>3567</v>
      </c>
      <c r="J2807" s="889"/>
    </row>
    <row r="2808" spans="2:10" ht="33.950000000000003" customHeight="1">
      <c r="B2808" s="892"/>
      <c r="C2808" s="891"/>
      <c r="D2808" s="891"/>
      <c r="E2808" s="891"/>
      <c r="F2808" s="891"/>
      <c r="G2808" s="891"/>
      <c r="H2808" s="891"/>
      <c r="I2808" s="890" t="s">
        <v>3568</v>
      </c>
      <c r="J2808" s="889"/>
    </row>
    <row r="2809" spans="2:10" ht="33.950000000000003" customHeight="1">
      <c r="B2809" s="892"/>
      <c r="C2809" s="891"/>
      <c r="D2809" s="891"/>
      <c r="E2809" s="891"/>
      <c r="F2809" s="891"/>
      <c r="G2809" s="891"/>
      <c r="H2809" s="891"/>
      <c r="I2809" s="890" t="s">
        <v>6217</v>
      </c>
      <c r="J2809" s="889"/>
    </row>
    <row r="2810" spans="2:10" ht="45.95" customHeight="1">
      <c r="B2810" s="896"/>
      <c r="C2810" s="895"/>
      <c r="D2810" s="895"/>
      <c r="E2810" s="895"/>
      <c r="F2810" s="895"/>
      <c r="G2810" s="895"/>
      <c r="H2810" s="895"/>
      <c r="I2810" s="894" t="s">
        <v>3569</v>
      </c>
      <c r="J2810" s="893"/>
    </row>
    <row r="2811" spans="2:10" ht="23.1" customHeight="1">
      <c r="B2811" s="903"/>
      <c r="C2811" s="902"/>
      <c r="D2811" s="902" t="s">
        <v>3570</v>
      </c>
      <c r="E2811" s="902"/>
      <c r="F2811" s="902"/>
      <c r="G2811" s="902"/>
      <c r="H2811" s="902"/>
      <c r="I2811" s="901"/>
      <c r="J2811" s="900"/>
    </row>
    <row r="2812" spans="2:10" ht="23.1" customHeight="1">
      <c r="B2812" s="892"/>
      <c r="C2812" s="891"/>
      <c r="D2812" s="891"/>
      <c r="E2812" s="891" t="s">
        <v>972</v>
      </c>
      <c r="F2812" s="891"/>
      <c r="G2812" s="891"/>
      <c r="H2812" s="891"/>
      <c r="I2812" s="890" t="s">
        <v>680</v>
      </c>
      <c r="J2812" s="889"/>
    </row>
    <row r="2813" spans="2:10" ht="23.1" customHeight="1">
      <c r="B2813" s="892"/>
      <c r="C2813" s="891"/>
      <c r="D2813" s="891"/>
      <c r="E2813" s="891" t="s">
        <v>970</v>
      </c>
      <c r="F2813" s="891"/>
      <c r="G2813" s="891"/>
      <c r="H2813" s="891"/>
      <c r="I2813" s="890" t="s">
        <v>665</v>
      </c>
      <c r="J2813" s="889"/>
    </row>
    <row r="2814" spans="2:10" ht="23.1" customHeight="1">
      <c r="B2814" s="892"/>
      <c r="C2814" s="891"/>
      <c r="D2814" s="891"/>
      <c r="E2814" s="891" t="s">
        <v>1413</v>
      </c>
      <c r="F2814" s="891"/>
      <c r="G2814" s="891"/>
      <c r="H2814" s="891"/>
      <c r="I2814" s="890"/>
      <c r="J2814" s="889"/>
    </row>
    <row r="2815" spans="2:10" ht="23.1" customHeight="1">
      <c r="B2815" s="892"/>
      <c r="C2815" s="891"/>
      <c r="D2815" s="891"/>
      <c r="E2815" s="891"/>
      <c r="F2815" s="891" t="s">
        <v>670</v>
      </c>
      <c r="G2815" s="891"/>
      <c r="H2815" s="891"/>
      <c r="I2815" s="890" t="s">
        <v>680</v>
      </c>
      <c r="J2815" s="889"/>
    </row>
    <row r="2816" spans="2:10" ht="23.1" customHeight="1">
      <c r="B2816" s="892"/>
      <c r="C2816" s="891"/>
      <c r="D2816" s="891"/>
      <c r="E2816" s="891"/>
      <c r="F2816" s="891" t="s">
        <v>1161</v>
      </c>
      <c r="G2816" s="891"/>
      <c r="H2816" s="891"/>
      <c r="I2816" s="890" t="s">
        <v>703</v>
      </c>
      <c r="J2816" s="889"/>
    </row>
    <row r="2817" spans="2:10" ht="26.1" customHeight="1">
      <c r="B2817" s="892"/>
      <c r="C2817" s="891"/>
      <c r="D2817" s="891"/>
      <c r="E2817" s="891"/>
      <c r="F2817" s="891" t="s">
        <v>1615</v>
      </c>
      <c r="G2817" s="891"/>
      <c r="H2817" s="891"/>
      <c r="I2817" s="890" t="s">
        <v>5165</v>
      </c>
      <c r="J2817" s="889"/>
    </row>
    <row r="2818" spans="2:10" ht="23.1" customHeight="1">
      <c r="B2818" s="892"/>
      <c r="C2818" s="891"/>
      <c r="D2818" s="891"/>
      <c r="E2818" s="891"/>
      <c r="F2818" s="891" t="s">
        <v>1433</v>
      </c>
      <c r="G2818" s="891"/>
      <c r="H2818" s="891"/>
      <c r="I2818" s="890" t="s">
        <v>680</v>
      </c>
      <c r="J2818" s="889"/>
    </row>
    <row r="2819" spans="2:10" ht="23.1" customHeight="1">
      <c r="B2819" s="892"/>
      <c r="C2819" s="891"/>
      <c r="D2819" s="891"/>
      <c r="E2819" s="891"/>
      <c r="F2819" s="891" t="s">
        <v>1432</v>
      </c>
      <c r="G2819" s="891"/>
      <c r="H2819" s="891"/>
      <c r="I2819" s="890" t="s">
        <v>1411</v>
      </c>
      <c r="J2819" s="889"/>
    </row>
    <row r="2820" spans="2:10" ht="23.1" customHeight="1">
      <c r="B2820" s="892"/>
      <c r="C2820" s="891"/>
      <c r="D2820" s="891"/>
      <c r="E2820" s="891"/>
      <c r="F2820" s="891"/>
      <c r="G2820" s="891"/>
      <c r="H2820" s="891"/>
      <c r="I2820" s="890" t="s">
        <v>1410</v>
      </c>
      <c r="J2820" s="889"/>
    </row>
    <row r="2821" spans="2:10" ht="23.1" customHeight="1">
      <c r="B2821" s="892"/>
      <c r="C2821" s="891"/>
      <c r="D2821" s="891"/>
      <c r="E2821" s="891"/>
      <c r="F2821" s="891"/>
      <c r="G2821" s="891"/>
      <c r="H2821" s="891"/>
      <c r="I2821" s="890" t="s">
        <v>1409</v>
      </c>
      <c r="J2821" s="889"/>
    </row>
    <row r="2822" spans="2:10" ht="23.1" customHeight="1">
      <c r="B2822" s="892"/>
      <c r="C2822" s="891"/>
      <c r="D2822" s="891"/>
      <c r="E2822" s="891"/>
      <c r="F2822" s="891" t="s">
        <v>1431</v>
      </c>
      <c r="G2822" s="891"/>
      <c r="H2822" s="891"/>
      <c r="I2822" s="890" t="s">
        <v>1614</v>
      </c>
      <c r="J2822" s="889"/>
    </row>
    <row r="2823" spans="2:10" ht="23.1" customHeight="1">
      <c r="B2823" s="892"/>
      <c r="C2823" s="891"/>
      <c r="D2823" s="891"/>
      <c r="E2823" s="891" t="s">
        <v>1613</v>
      </c>
      <c r="F2823" s="891"/>
      <c r="G2823" s="891"/>
      <c r="H2823" s="891"/>
      <c r="I2823" s="890"/>
      <c r="J2823" s="889"/>
    </row>
    <row r="2824" spans="2:10" ht="68.099999999999994" customHeight="1">
      <c r="B2824" s="892"/>
      <c r="C2824" s="891"/>
      <c r="D2824" s="891"/>
      <c r="E2824" s="891"/>
      <c r="F2824" s="891"/>
      <c r="G2824" s="891"/>
      <c r="H2824" s="891"/>
      <c r="I2824" s="890" t="s">
        <v>3571</v>
      </c>
      <c r="J2824" s="889"/>
    </row>
    <row r="2825" spans="2:10" ht="23.1" customHeight="1">
      <c r="B2825" s="896"/>
      <c r="C2825" s="895"/>
      <c r="D2825" s="895"/>
      <c r="E2825" s="895"/>
      <c r="F2825" s="895"/>
      <c r="G2825" s="895"/>
      <c r="H2825" s="895"/>
      <c r="I2825" s="894" t="s">
        <v>3572</v>
      </c>
      <c r="J2825" s="893"/>
    </row>
    <row r="2826" spans="2:10" ht="23.1" customHeight="1">
      <c r="B2826" s="903"/>
      <c r="C2826" s="902"/>
      <c r="D2826" s="902" t="s">
        <v>3573</v>
      </c>
      <c r="E2826" s="902"/>
      <c r="F2826" s="902"/>
      <c r="G2826" s="902"/>
      <c r="H2826" s="902"/>
      <c r="I2826" s="901"/>
      <c r="J2826" s="900"/>
    </row>
    <row r="2827" spans="2:10" ht="57" customHeight="1">
      <c r="B2827" s="892"/>
      <c r="C2827" s="891"/>
      <c r="D2827" s="891"/>
      <c r="E2827" s="891"/>
      <c r="F2827" s="891"/>
      <c r="G2827" s="891"/>
      <c r="H2827" s="891"/>
      <c r="I2827" s="890" t="s">
        <v>5298</v>
      </c>
      <c r="J2827" s="889"/>
    </row>
    <row r="2828" spans="2:10" ht="23.1" customHeight="1">
      <c r="B2828" s="892"/>
      <c r="C2828" s="891"/>
      <c r="D2828" s="891"/>
      <c r="E2828" s="891" t="s">
        <v>972</v>
      </c>
      <c r="F2828" s="891"/>
      <c r="G2828" s="891"/>
      <c r="H2828" s="891"/>
      <c r="I2828" s="890" t="s">
        <v>680</v>
      </c>
      <c r="J2828" s="889"/>
    </row>
    <row r="2829" spans="2:10" ht="23.1" customHeight="1">
      <c r="B2829" s="892"/>
      <c r="C2829" s="891"/>
      <c r="D2829" s="891"/>
      <c r="E2829" s="891" t="s">
        <v>970</v>
      </c>
      <c r="F2829" s="891"/>
      <c r="G2829" s="891"/>
      <c r="H2829" s="891"/>
      <c r="I2829" s="890" t="s">
        <v>665</v>
      </c>
      <c r="J2829" s="889"/>
    </row>
    <row r="2830" spans="2:10" ht="23.1" customHeight="1">
      <c r="B2830" s="892"/>
      <c r="C2830" s="891"/>
      <c r="D2830" s="891"/>
      <c r="E2830" s="891" t="s">
        <v>1413</v>
      </c>
      <c r="F2830" s="891"/>
      <c r="G2830" s="891"/>
      <c r="H2830" s="891"/>
      <c r="I2830" s="890"/>
      <c r="J2830" s="889"/>
    </row>
    <row r="2831" spans="2:10" ht="23.1" customHeight="1">
      <c r="B2831" s="892"/>
      <c r="C2831" s="891"/>
      <c r="D2831" s="891"/>
      <c r="E2831" s="891"/>
      <c r="F2831" s="891" t="s">
        <v>1429</v>
      </c>
      <c r="G2831" s="891"/>
      <c r="H2831" s="891"/>
      <c r="I2831" s="890" t="s">
        <v>5299</v>
      </c>
      <c r="J2831" s="889"/>
    </row>
    <row r="2832" spans="2:10" ht="23.1" customHeight="1">
      <c r="B2832" s="892"/>
      <c r="C2832" s="891"/>
      <c r="D2832" s="891"/>
      <c r="E2832" s="891"/>
      <c r="F2832" s="891" t="s">
        <v>1612</v>
      </c>
      <c r="G2832" s="891"/>
      <c r="H2832" s="891"/>
      <c r="I2832" s="890" t="s">
        <v>1436</v>
      </c>
      <c r="J2832" s="889"/>
    </row>
    <row r="2833" spans="2:10" ht="23.1" customHeight="1">
      <c r="B2833" s="892"/>
      <c r="C2833" s="891"/>
      <c r="D2833" s="891"/>
      <c r="E2833" s="891"/>
      <c r="F2833" s="891" t="s">
        <v>1611</v>
      </c>
      <c r="G2833" s="891"/>
      <c r="H2833" s="891"/>
      <c r="I2833" s="890" t="s">
        <v>1436</v>
      </c>
      <c r="J2833" s="889"/>
    </row>
    <row r="2834" spans="2:10" ht="23.1" customHeight="1">
      <c r="B2834" s="892"/>
      <c r="C2834" s="891"/>
      <c r="D2834" s="891"/>
      <c r="E2834" s="891"/>
      <c r="F2834" s="891" t="s">
        <v>1610</v>
      </c>
      <c r="G2834" s="891"/>
      <c r="H2834" s="891"/>
      <c r="I2834" s="890" t="s">
        <v>680</v>
      </c>
      <c r="J2834" s="889"/>
    </row>
    <row r="2835" spans="2:10" ht="23.1" customHeight="1">
      <c r="B2835" s="892"/>
      <c r="C2835" s="891"/>
      <c r="D2835" s="891"/>
      <c r="E2835" s="891"/>
      <c r="F2835" s="891" t="s">
        <v>961</v>
      </c>
      <c r="G2835" s="891"/>
      <c r="H2835" s="891"/>
      <c r="I2835" s="890" t="s">
        <v>680</v>
      </c>
      <c r="J2835" s="889"/>
    </row>
    <row r="2836" spans="2:10" ht="23.1" customHeight="1">
      <c r="B2836" s="892"/>
      <c r="C2836" s="891"/>
      <c r="D2836" s="891"/>
      <c r="E2836" s="891" t="s">
        <v>959</v>
      </c>
      <c r="F2836" s="891"/>
      <c r="G2836" s="891"/>
      <c r="H2836" s="891"/>
      <c r="I2836" s="890" t="s">
        <v>1609</v>
      </c>
      <c r="J2836" s="889"/>
    </row>
    <row r="2837" spans="2:10" ht="23.1" customHeight="1">
      <c r="B2837" s="892"/>
      <c r="C2837" s="891"/>
      <c r="D2837" s="891"/>
      <c r="E2837" s="891" t="s">
        <v>957</v>
      </c>
      <c r="F2837" s="891"/>
      <c r="G2837" s="891"/>
      <c r="H2837" s="891"/>
      <c r="I2837" s="890"/>
      <c r="J2837" s="889"/>
    </row>
    <row r="2838" spans="2:10" ht="68.099999999999994" customHeight="1">
      <c r="B2838" s="892"/>
      <c r="C2838" s="891"/>
      <c r="D2838" s="891"/>
      <c r="E2838" s="891"/>
      <c r="F2838" s="891"/>
      <c r="G2838" s="891"/>
      <c r="H2838" s="891"/>
      <c r="I2838" s="890" t="s">
        <v>5829</v>
      </c>
      <c r="J2838" s="889"/>
    </row>
    <row r="2839" spans="2:10" ht="68.099999999999994" customHeight="1">
      <c r="B2839" s="892"/>
      <c r="C2839" s="891"/>
      <c r="D2839" s="891"/>
      <c r="E2839" s="891"/>
      <c r="F2839" s="891"/>
      <c r="G2839" s="891"/>
      <c r="H2839" s="891"/>
      <c r="I2839" s="890" t="s">
        <v>5830</v>
      </c>
      <c r="J2839" s="889"/>
    </row>
    <row r="2840" spans="2:10" ht="68.099999999999994" customHeight="1">
      <c r="B2840" s="892"/>
      <c r="C2840" s="891"/>
      <c r="D2840" s="891"/>
      <c r="E2840" s="891"/>
      <c r="F2840" s="891"/>
      <c r="G2840" s="891"/>
      <c r="H2840" s="891"/>
      <c r="I2840" s="890" t="s">
        <v>5831</v>
      </c>
      <c r="J2840" s="889"/>
    </row>
    <row r="2841" spans="2:10" ht="23.1" customHeight="1">
      <c r="B2841" s="892"/>
      <c r="C2841" s="891"/>
      <c r="D2841" s="891"/>
      <c r="E2841" s="891"/>
      <c r="F2841" s="891"/>
      <c r="G2841" s="891"/>
      <c r="H2841" s="891"/>
      <c r="I2841" s="890" t="s">
        <v>5300</v>
      </c>
      <c r="J2841" s="889"/>
    </row>
    <row r="2842" spans="2:10" ht="45.95" customHeight="1">
      <c r="B2842" s="892"/>
      <c r="C2842" s="891"/>
      <c r="D2842" s="891"/>
      <c r="E2842" s="891"/>
      <c r="F2842" s="891"/>
      <c r="G2842" s="891"/>
      <c r="H2842" s="891"/>
      <c r="I2842" s="890" t="s">
        <v>6218</v>
      </c>
      <c r="J2842" s="889"/>
    </row>
    <row r="2843" spans="2:10" ht="68.099999999999994" customHeight="1">
      <c r="B2843" s="896"/>
      <c r="C2843" s="895"/>
      <c r="D2843" s="895"/>
      <c r="E2843" s="895"/>
      <c r="F2843" s="895"/>
      <c r="G2843" s="895"/>
      <c r="H2843" s="895"/>
      <c r="I2843" s="894" t="s">
        <v>5832</v>
      </c>
      <c r="J2843" s="893"/>
    </row>
    <row r="2844" spans="2:10" ht="23.1" customHeight="1">
      <c r="B2844" s="903"/>
      <c r="C2844" s="902"/>
      <c r="D2844" s="902" t="s">
        <v>3574</v>
      </c>
      <c r="E2844" s="902"/>
      <c r="F2844" s="902"/>
      <c r="G2844" s="902"/>
      <c r="H2844" s="902"/>
      <c r="I2844" s="901"/>
      <c r="J2844" s="900"/>
    </row>
    <row r="2845" spans="2:10" ht="33.950000000000003" customHeight="1">
      <c r="B2845" s="896"/>
      <c r="C2845" s="895"/>
      <c r="D2845" s="895"/>
      <c r="E2845" s="895"/>
      <c r="F2845" s="895"/>
      <c r="G2845" s="895"/>
      <c r="H2845" s="895"/>
      <c r="I2845" s="894" t="s">
        <v>1403</v>
      </c>
      <c r="J2845" s="893"/>
    </row>
    <row r="2846" spans="2:10" ht="23.1" customHeight="1">
      <c r="B2846" s="903"/>
      <c r="C2846" s="902"/>
      <c r="D2846" s="902" t="s">
        <v>3575</v>
      </c>
      <c r="E2846" s="902"/>
      <c r="F2846" s="902"/>
      <c r="G2846" s="902"/>
      <c r="H2846" s="902"/>
      <c r="I2846" s="901"/>
      <c r="J2846" s="900"/>
    </row>
    <row r="2847" spans="2:10" ht="33.950000000000003" customHeight="1">
      <c r="B2847" s="896"/>
      <c r="C2847" s="895"/>
      <c r="D2847" s="895"/>
      <c r="E2847" s="895"/>
      <c r="F2847" s="895"/>
      <c r="G2847" s="895"/>
      <c r="H2847" s="895"/>
      <c r="I2847" s="894" t="s">
        <v>3576</v>
      </c>
      <c r="J2847" s="893"/>
    </row>
    <row r="2848" spans="2:10" ht="23.1" customHeight="1">
      <c r="B2848" s="903"/>
      <c r="C2848" s="902"/>
      <c r="D2848" s="902" t="s">
        <v>3577</v>
      </c>
      <c r="E2848" s="902"/>
      <c r="F2848" s="902"/>
      <c r="G2848" s="902"/>
      <c r="H2848" s="902"/>
      <c r="I2848" s="901"/>
      <c r="J2848" s="900"/>
    </row>
    <row r="2849" spans="2:10" ht="57" customHeight="1">
      <c r="B2849" s="892"/>
      <c r="C2849" s="891"/>
      <c r="D2849" s="891"/>
      <c r="E2849" s="891"/>
      <c r="F2849" s="891"/>
      <c r="G2849" s="891"/>
      <c r="H2849" s="891"/>
      <c r="I2849" s="890" t="s">
        <v>3578</v>
      </c>
      <c r="J2849" s="889"/>
    </row>
    <row r="2850" spans="2:10" ht="57" customHeight="1">
      <c r="B2850" s="892"/>
      <c r="C2850" s="891"/>
      <c r="D2850" s="891"/>
      <c r="E2850" s="891"/>
      <c r="F2850" s="891"/>
      <c r="G2850" s="891"/>
      <c r="H2850" s="891"/>
      <c r="I2850" s="890" t="s">
        <v>1608</v>
      </c>
      <c r="J2850" s="889"/>
    </row>
    <row r="2851" spans="2:10" ht="80.099999999999994" customHeight="1">
      <c r="B2851" s="892"/>
      <c r="C2851" s="891"/>
      <c r="D2851" s="891"/>
      <c r="E2851" s="891"/>
      <c r="F2851" s="891"/>
      <c r="G2851" s="891"/>
      <c r="H2851" s="891"/>
      <c r="I2851" s="890" t="s">
        <v>1607</v>
      </c>
      <c r="J2851" s="889"/>
    </row>
    <row r="2852" spans="2:10" ht="57" customHeight="1">
      <c r="B2852" s="896"/>
      <c r="C2852" s="895"/>
      <c r="D2852" s="895"/>
      <c r="E2852" s="895"/>
      <c r="F2852" s="895"/>
      <c r="G2852" s="895"/>
      <c r="H2852" s="895"/>
      <c r="I2852" s="894" t="s">
        <v>1606</v>
      </c>
      <c r="J2852" s="893"/>
    </row>
    <row r="2853" spans="2:10" ht="23.1" customHeight="1">
      <c r="B2853" s="903"/>
      <c r="C2853" s="902"/>
      <c r="D2853" s="902" t="s">
        <v>3579</v>
      </c>
      <c r="E2853" s="902"/>
      <c r="F2853" s="902"/>
      <c r="G2853" s="902"/>
      <c r="H2853" s="902"/>
      <c r="I2853" s="901"/>
      <c r="J2853" s="900"/>
    </row>
    <row r="2854" spans="2:10" ht="23.1" customHeight="1">
      <c r="B2854" s="892"/>
      <c r="C2854" s="891"/>
      <c r="D2854" s="891"/>
      <c r="E2854" s="891" t="s">
        <v>972</v>
      </c>
      <c r="F2854" s="891"/>
      <c r="G2854" s="891"/>
      <c r="H2854" s="891"/>
      <c r="I2854" s="890" t="s">
        <v>680</v>
      </c>
      <c r="J2854" s="889"/>
    </row>
    <row r="2855" spans="2:10" ht="23.1" customHeight="1">
      <c r="B2855" s="892"/>
      <c r="C2855" s="891"/>
      <c r="D2855" s="891"/>
      <c r="E2855" s="891" t="s">
        <v>970</v>
      </c>
      <c r="F2855" s="891"/>
      <c r="G2855" s="891"/>
      <c r="H2855" s="891"/>
      <c r="I2855" s="890" t="s">
        <v>665</v>
      </c>
      <c r="J2855" s="889"/>
    </row>
    <row r="2856" spans="2:10" ht="23.1" customHeight="1">
      <c r="B2856" s="892"/>
      <c r="C2856" s="891"/>
      <c r="D2856" s="891"/>
      <c r="E2856" s="891" t="s">
        <v>1399</v>
      </c>
      <c r="F2856" s="891"/>
      <c r="G2856" s="891"/>
      <c r="H2856" s="891"/>
      <c r="I2856" s="890" t="s">
        <v>1398</v>
      </c>
      <c r="J2856" s="889"/>
    </row>
    <row r="2857" spans="2:10" ht="23.1" customHeight="1">
      <c r="B2857" s="892"/>
      <c r="C2857" s="891"/>
      <c r="D2857" s="891"/>
      <c r="E2857" s="891"/>
      <c r="F2857" s="891"/>
      <c r="G2857" s="891"/>
      <c r="H2857" s="891"/>
      <c r="I2857" s="890" t="s">
        <v>1397</v>
      </c>
      <c r="J2857" s="889"/>
    </row>
    <row r="2858" spans="2:10" ht="23.1" customHeight="1">
      <c r="B2858" s="892"/>
      <c r="C2858" s="891"/>
      <c r="D2858" s="891"/>
      <c r="E2858" s="891" t="s">
        <v>1396</v>
      </c>
      <c r="F2858" s="891"/>
      <c r="G2858" s="891"/>
      <c r="H2858" s="891"/>
      <c r="I2858" s="890" t="s">
        <v>1395</v>
      </c>
      <c r="J2858" s="889"/>
    </row>
    <row r="2859" spans="2:10" ht="23.1" customHeight="1">
      <c r="B2859" s="892"/>
      <c r="C2859" s="891"/>
      <c r="D2859" s="891"/>
      <c r="E2859" s="891" t="s">
        <v>957</v>
      </c>
      <c r="F2859" s="891"/>
      <c r="G2859" s="891"/>
      <c r="H2859" s="891"/>
      <c r="I2859" s="890"/>
      <c r="J2859" s="889"/>
    </row>
    <row r="2860" spans="2:10" ht="45.95" customHeight="1">
      <c r="B2860" s="896"/>
      <c r="C2860" s="895"/>
      <c r="D2860" s="895"/>
      <c r="E2860" s="895"/>
      <c r="F2860" s="895"/>
      <c r="G2860" s="895"/>
      <c r="H2860" s="895"/>
      <c r="I2860" s="894" t="s">
        <v>1394</v>
      </c>
      <c r="J2860" s="893"/>
    </row>
    <row r="2861" spans="2:10" ht="23.1" customHeight="1">
      <c r="B2861" s="903"/>
      <c r="C2861" s="902"/>
      <c r="D2861" s="902" t="s">
        <v>3580</v>
      </c>
      <c r="E2861" s="902"/>
      <c r="F2861" s="902"/>
      <c r="G2861" s="902"/>
      <c r="H2861" s="902"/>
      <c r="I2861" s="901"/>
      <c r="J2861" s="900"/>
    </row>
    <row r="2862" spans="2:10" ht="23.1" customHeight="1">
      <c r="B2862" s="892"/>
      <c r="C2862" s="891"/>
      <c r="D2862" s="891"/>
      <c r="E2862" s="891" t="s">
        <v>972</v>
      </c>
      <c r="F2862" s="891"/>
      <c r="G2862" s="891"/>
      <c r="H2862" s="891"/>
      <c r="I2862" s="890"/>
      <c r="J2862" s="889"/>
    </row>
    <row r="2863" spans="2:10" ht="33.950000000000003" customHeight="1">
      <c r="B2863" s="892"/>
      <c r="C2863" s="891"/>
      <c r="D2863" s="891"/>
      <c r="E2863" s="891"/>
      <c r="F2863" s="891" t="s">
        <v>1604</v>
      </c>
      <c r="G2863" s="891"/>
      <c r="H2863" s="891"/>
      <c r="I2863" s="890" t="s">
        <v>3581</v>
      </c>
      <c r="J2863" s="889"/>
    </row>
    <row r="2864" spans="2:10" ht="23.1" customHeight="1">
      <c r="B2864" s="892"/>
      <c r="C2864" s="891"/>
      <c r="D2864" s="891"/>
      <c r="E2864" s="891"/>
      <c r="F2864" s="891" t="s">
        <v>1603</v>
      </c>
      <c r="G2864" s="891"/>
      <c r="H2864" s="891"/>
      <c r="I2864" s="890" t="s">
        <v>3582</v>
      </c>
      <c r="J2864" s="889"/>
    </row>
    <row r="2865" spans="2:10" ht="23.1" customHeight="1">
      <c r="B2865" s="892"/>
      <c r="C2865" s="891"/>
      <c r="D2865" s="891"/>
      <c r="E2865" s="891" t="s">
        <v>1605</v>
      </c>
      <c r="F2865" s="891"/>
      <c r="G2865" s="891"/>
      <c r="H2865" s="891"/>
      <c r="I2865" s="890"/>
      <c r="J2865" s="889"/>
    </row>
    <row r="2866" spans="2:10" ht="23.1" customHeight="1">
      <c r="B2866" s="892"/>
      <c r="C2866" s="891"/>
      <c r="D2866" s="891"/>
      <c r="E2866" s="891"/>
      <c r="F2866" s="891" t="s">
        <v>1604</v>
      </c>
      <c r="G2866" s="891"/>
      <c r="H2866" s="891"/>
      <c r="I2866" s="890" t="s">
        <v>3583</v>
      </c>
      <c r="J2866" s="889"/>
    </row>
    <row r="2867" spans="2:10" ht="23.1" customHeight="1">
      <c r="B2867" s="892"/>
      <c r="C2867" s="891"/>
      <c r="D2867" s="891"/>
      <c r="E2867" s="891"/>
      <c r="F2867" s="891" t="s">
        <v>1603</v>
      </c>
      <c r="G2867" s="891"/>
      <c r="H2867" s="891"/>
      <c r="I2867" s="890" t="s">
        <v>3584</v>
      </c>
      <c r="J2867" s="889"/>
    </row>
    <row r="2868" spans="2:10" ht="23.1" customHeight="1">
      <c r="B2868" s="892"/>
      <c r="C2868" s="891"/>
      <c r="D2868" s="891"/>
      <c r="E2868" s="891" t="s">
        <v>1392</v>
      </c>
      <c r="F2868" s="891"/>
      <c r="G2868" s="891"/>
      <c r="H2868" s="891"/>
      <c r="I2868" s="890"/>
      <c r="J2868" s="889"/>
    </row>
    <row r="2869" spans="2:10" ht="33.950000000000003" customHeight="1">
      <c r="B2869" s="892"/>
      <c r="C2869" s="891"/>
      <c r="D2869" s="891"/>
      <c r="E2869" s="891"/>
      <c r="F2869" s="891"/>
      <c r="G2869" s="891"/>
      <c r="H2869" s="891"/>
      <c r="I2869" s="890" t="s">
        <v>3585</v>
      </c>
      <c r="J2869" s="889"/>
    </row>
    <row r="2870" spans="2:10" ht="33.950000000000003" customHeight="1">
      <c r="B2870" s="896"/>
      <c r="C2870" s="895"/>
      <c r="D2870" s="895"/>
      <c r="E2870" s="895"/>
      <c r="F2870" s="895"/>
      <c r="G2870" s="895"/>
      <c r="H2870" s="895"/>
      <c r="I2870" s="894" t="s">
        <v>1602</v>
      </c>
      <c r="J2870" s="893"/>
    </row>
    <row r="2871" spans="2:10" ht="23.1" customHeight="1">
      <c r="B2871" s="903"/>
      <c r="C2871" s="902"/>
      <c r="D2871" s="902" t="s">
        <v>3586</v>
      </c>
      <c r="E2871" s="902"/>
      <c r="F2871" s="902"/>
      <c r="G2871" s="902"/>
      <c r="H2871" s="902"/>
      <c r="I2871" s="901"/>
      <c r="J2871" s="900"/>
    </row>
    <row r="2872" spans="2:10" ht="33.950000000000003" customHeight="1">
      <c r="B2872" s="892"/>
      <c r="C2872" s="891"/>
      <c r="D2872" s="891"/>
      <c r="E2872" s="891"/>
      <c r="F2872" s="891"/>
      <c r="G2872" s="891"/>
      <c r="H2872" s="891"/>
      <c r="I2872" s="890" t="s">
        <v>5301</v>
      </c>
      <c r="J2872" s="889"/>
    </row>
    <row r="2873" spans="2:10" ht="80.099999999999994" customHeight="1">
      <c r="B2873" s="896"/>
      <c r="C2873" s="895"/>
      <c r="D2873" s="895"/>
      <c r="E2873" s="895"/>
      <c r="F2873" s="895"/>
      <c r="G2873" s="895"/>
      <c r="H2873" s="895"/>
      <c r="I2873" s="894" t="s">
        <v>3587</v>
      </c>
      <c r="J2873" s="893"/>
    </row>
    <row r="2874" spans="2:10" ht="23.1" customHeight="1">
      <c r="B2874" s="903"/>
      <c r="C2874" s="902"/>
      <c r="D2874" s="902" t="s">
        <v>3588</v>
      </c>
      <c r="E2874" s="902"/>
      <c r="F2874" s="902"/>
      <c r="G2874" s="902"/>
      <c r="H2874" s="902"/>
      <c r="I2874" s="901"/>
      <c r="J2874" s="900"/>
    </row>
    <row r="2875" spans="2:10" ht="23.1" customHeight="1">
      <c r="B2875" s="892"/>
      <c r="C2875" s="891"/>
      <c r="D2875" s="891"/>
      <c r="E2875" s="891" t="s">
        <v>972</v>
      </c>
      <c r="F2875" s="891"/>
      <c r="G2875" s="891"/>
      <c r="H2875" s="891"/>
      <c r="I2875" s="890" t="s">
        <v>680</v>
      </c>
      <c r="J2875" s="889"/>
    </row>
    <row r="2876" spans="2:10" ht="23.1" customHeight="1">
      <c r="B2876" s="892"/>
      <c r="C2876" s="891"/>
      <c r="D2876" s="891"/>
      <c r="E2876" s="891" t="s">
        <v>970</v>
      </c>
      <c r="F2876" s="891"/>
      <c r="G2876" s="891"/>
      <c r="H2876" s="891"/>
      <c r="I2876" s="890" t="s">
        <v>1601</v>
      </c>
      <c r="J2876" s="889"/>
    </row>
    <row r="2877" spans="2:10" ht="23.1" customHeight="1">
      <c r="B2877" s="892"/>
      <c r="C2877" s="891"/>
      <c r="D2877" s="891"/>
      <c r="E2877" s="891" t="s">
        <v>1600</v>
      </c>
      <c r="F2877" s="891"/>
      <c r="G2877" s="891"/>
      <c r="H2877" s="891"/>
      <c r="I2877" s="890"/>
      <c r="J2877" s="889"/>
    </row>
    <row r="2878" spans="2:10" ht="23.1" customHeight="1">
      <c r="B2878" s="892"/>
      <c r="C2878" s="891"/>
      <c r="D2878" s="891"/>
      <c r="E2878" s="891"/>
      <c r="F2878" s="891" t="s">
        <v>1593</v>
      </c>
      <c r="G2878" s="891"/>
      <c r="H2878" s="891"/>
      <c r="I2878" s="890" t="s">
        <v>1599</v>
      </c>
      <c r="J2878" s="889"/>
    </row>
    <row r="2879" spans="2:10" ht="23.1" customHeight="1">
      <c r="B2879" s="892"/>
      <c r="C2879" s="891"/>
      <c r="D2879" s="891"/>
      <c r="E2879" s="891"/>
      <c r="F2879" s="891"/>
      <c r="G2879" s="891"/>
      <c r="H2879" s="891"/>
      <c r="I2879" s="890" t="s">
        <v>1598</v>
      </c>
      <c r="J2879" s="889"/>
    </row>
    <row r="2880" spans="2:10" ht="23.1" customHeight="1">
      <c r="B2880" s="892"/>
      <c r="C2880" s="891"/>
      <c r="D2880" s="891"/>
      <c r="E2880" s="891"/>
      <c r="F2880" s="891" t="s">
        <v>1460</v>
      </c>
      <c r="G2880" s="891"/>
      <c r="H2880" s="891"/>
      <c r="I2880" s="890" t="s">
        <v>680</v>
      </c>
      <c r="J2880" s="889"/>
    </row>
    <row r="2881" spans="2:10" ht="23.1" customHeight="1">
      <c r="B2881" s="892"/>
      <c r="C2881" s="891"/>
      <c r="D2881" s="891"/>
      <c r="E2881" s="891"/>
      <c r="F2881" s="891" t="s">
        <v>1597</v>
      </c>
      <c r="G2881" s="891"/>
      <c r="H2881" s="891"/>
      <c r="I2881" s="890" t="s">
        <v>680</v>
      </c>
      <c r="J2881" s="889"/>
    </row>
    <row r="2882" spans="2:10" ht="33.950000000000003" customHeight="1">
      <c r="B2882" s="892"/>
      <c r="C2882" s="891"/>
      <c r="D2882" s="891"/>
      <c r="E2882" s="891"/>
      <c r="F2882" s="891" t="s">
        <v>1596</v>
      </c>
      <c r="G2882" s="891"/>
      <c r="H2882" s="891"/>
      <c r="I2882" s="890" t="s">
        <v>3589</v>
      </c>
      <c r="J2882" s="889"/>
    </row>
    <row r="2883" spans="2:10" ht="23.1" customHeight="1">
      <c r="B2883" s="892"/>
      <c r="C2883" s="891"/>
      <c r="D2883" s="891"/>
      <c r="E2883" s="891" t="s">
        <v>959</v>
      </c>
      <c r="F2883" s="891"/>
      <c r="G2883" s="891"/>
      <c r="H2883" s="891"/>
      <c r="I2883" s="890" t="s">
        <v>680</v>
      </c>
      <c r="J2883" s="889"/>
    </row>
    <row r="2884" spans="2:10" ht="23.1" customHeight="1">
      <c r="B2884" s="892"/>
      <c r="C2884" s="891"/>
      <c r="D2884" s="891"/>
      <c r="E2884" s="891" t="s">
        <v>957</v>
      </c>
      <c r="F2884" s="891"/>
      <c r="G2884" s="891"/>
      <c r="H2884" s="891"/>
      <c r="I2884" s="890"/>
      <c r="J2884" s="889"/>
    </row>
    <row r="2885" spans="2:10" ht="33.950000000000003" customHeight="1">
      <c r="B2885" s="892"/>
      <c r="C2885" s="891"/>
      <c r="D2885" s="891"/>
      <c r="E2885" s="891"/>
      <c r="F2885" s="891"/>
      <c r="G2885" s="891"/>
      <c r="H2885" s="891"/>
      <c r="I2885" s="890" t="s">
        <v>3590</v>
      </c>
      <c r="J2885" s="889"/>
    </row>
    <row r="2886" spans="2:10" ht="23.1" customHeight="1">
      <c r="B2886" s="892"/>
      <c r="C2886" s="891"/>
      <c r="D2886" s="891"/>
      <c r="E2886" s="891"/>
      <c r="F2886" s="891"/>
      <c r="G2886" s="891"/>
      <c r="H2886" s="891"/>
      <c r="I2886" s="890" t="s">
        <v>1595</v>
      </c>
      <c r="J2886" s="889"/>
    </row>
    <row r="2887" spans="2:10" ht="45.95" customHeight="1">
      <c r="B2887" s="896"/>
      <c r="C2887" s="895"/>
      <c r="D2887" s="895"/>
      <c r="E2887" s="895"/>
      <c r="F2887" s="895"/>
      <c r="G2887" s="895"/>
      <c r="H2887" s="895"/>
      <c r="I2887" s="894" t="s">
        <v>3591</v>
      </c>
      <c r="J2887" s="893"/>
    </row>
    <row r="2888" spans="2:10" ht="23.1" customHeight="1">
      <c r="B2888" s="903"/>
      <c r="C2888" s="902"/>
      <c r="D2888" s="902" t="s">
        <v>3592</v>
      </c>
      <c r="E2888" s="902"/>
      <c r="F2888" s="902"/>
      <c r="G2888" s="902"/>
      <c r="H2888" s="902"/>
      <c r="I2888" s="901"/>
      <c r="J2888" s="900"/>
    </row>
    <row r="2889" spans="2:10" ht="23.1" customHeight="1">
      <c r="B2889" s="892"/>
      <c r="C2889" s="891"/>
      <c r="D2889" s="891"/>
      <c r="E2889" s="891" t="s">
        <v>972</v>
      </c>
      <c r="F2889" s="891"/>
      <c r="G2889" s="891"/>
      <c r="H2889" s="891"/>
      <c r="I2889" s="890" t="s">
        <v>680</v>
      </c>
      <c r="J2889" s="889"/>
    </row>
    <row r="2890" spans="2:10" ht="23.1" customHeight="1">
      <c r="B2890" s="892"/>
      <c r="C2890" s="891"/>
      <c r="D2890" s="891"/>
      <c r="E2890" s="891" t="s">
        <v>970</v>
      </c>
      <c r="F2890" s="891"/>
      <c r="G2890" s="891"/>
      <c r="H2890" s="891"/>
      <c r="I2890" s="890" t="s">
        <v>665</v>
      </c>
      <c r="J2890" s="889"/>
    </row>
    <row r="2891" spans="2:10" ht="23.1" customHeight="1">
      <c r="B2891" s="892"/>
      <c r="C2891" s="891"/>
      <c r="D2891" s="891"/>
      <c r="E2891" s="891" t="s">
        <v>1392</v>
      </c>
      <c r="F2891" s="891"/>
      <c r="G2891" s="891"/>
      <c r="H2891" s="891"/>
      <c r="I2891" s="890"/>
      <c r="J2891" s="889"/>
    </row>
    <row r="2892" spans="2:10" ht="33.950000000000003" customHeight="1">
      <c r="B2892" s="892"/>
      <c r="C2892" s="891"/>
      <c r="D2892" s="891"/>
      <c r="E2892" s="891"/>
      <c r="F2892" s="891"/>
      <c r="G2892" s="891"/>
      <c r="H2892" s="891"/>
      <c r="I2892" s="890" t="s">
        <v>1594</v>
      </c>
      <c r="J2892" s="889"/>
    </row>
    <row r="2893" spans="2:10" ht="45.95" customHeight="1">
      <c r="B2893" s="892"/>
      <c r="C2893" s="891"/>
      <c r="D2893" s="891"/>
      <c r="E2893" s="891"/>
      <c r="F2893" s="891"/>
      <c r="G2893" s="891"/>
      <c r="H2893" s="891"/>
      <c r="I2893" s="890" t="s">
        <v>1390</v>
      </c>
      <c r="J2893" s="889"/>
    </row>
    <row r="2894" spans="2:10" ht="23.1" customHeight="1">
      <c r="B2894" s="892"/>
      <c r="C2894" s="891"/>
      <c r="D2894" s="891"/>
      <c r="E2894" s="891"/>
      <c r="F2894" s="891"/>
      <c r="G2894" s="891"/>
      <c r="H2894" s="891"/>
      <c r="I2894" s="890"/>
      <c r="J2894" s="889"/>
    </row>
    <row r="2895" spans="2:10" ht="23.1" customHeight="1">
      <c r="B2895" s="896"/>
      <c r="C2895" s="895"/>
      <c r="D2895" s="895"/>
      <c r="E2895" s="895"/>
      <c r="F2895" s="895"/>
      <c r="G2895" s="895"/>
      <c r="H2895" s="895"/>
      <c r="I2895" s="894"/>
      <c r="J2895" s="893"/>
    </row>
    <row r="2896" spans="2:10" ht="23.1" customHeight="1">
      <c r="B2896" s="945" t="s">
        <v>1591</v>
      </c>
      <c r="C2896" s="899"/>
      <c r="D2896" s="899"/>
      <c r="E2896" s="899"/>
      <c r="F2896" s="899"/>
      <c r="G2896" s="899"/>
      <c r="H2896" s="899"/>
      <c r="I2896" s="898"/>
      <c r="J2896" s="897"/>
    </row>
    <row r="2897" spans="2:10" ht="45.95" customHeight="1">
      <c r="B2897" s="892"/>
      <c r="C2897" s="891"/>
      <c r="D2897" s="891"/>
      <c r="E2897" s="891"/>
      <c r="F2897" s="891"/>
      <c r="G2897" s="891"/>
      <c r="H2897" s="891"/>
      <c r="I2897" s="890" t="s">
        <v>3593</v>
      </c>
      <c r="J2897" s="889"/>
    </row>
    <row r="2898" spans="2:10" ht="23.1" customHeight="1">
      <c r="B2898" s="1167"/>
      <c r="C2898" s="1177" t="s">
        <v>1590</v>
      </c>
      <c r="D2898" s="1129"/>
      <c r="E2898" s="1129"/>
      <c r="F2898" s="1129"/>
      <c r="G2898" s="1129"/>
      <c r="H2898" s="1129"/>
      <c r="I2898" s="1178"/>
      <c r="J2898" s="1168"/>
    </row>
    <row r="2899" spans="2:10" ht="23.1" customHeight="1">
      <c r="B2899" s="892"/>
      <c r="C2899" s="891"/>
      <c r="D2899" s="891" t="s">
        <v>1589</v>
      </c>
      <c r="E2899" s="891"/>
      <c r="F2899" s="891"/>
      <c r="G2899" s="891"/>
      <c r="H2899" s="891"/>
      <c r="I2899" s="890"/>
      <c r="J2899" s="889"/>
    </row>
    <row r="2900" spans="2:10" ht="23.1" customHeight="1">
      <c r="B2900" s="896"/>
      <c r="C2900" s="895"/>
      <c r="D2900" s="895"/>
      <c r="E2900" s="895"/>
      <c r="F2900" s="895"/>
      <c r="G2900" s="895"/>
      <c r="H2900" s="895"/>
      <c r="I2900" s="894" t="s">
        <v>1588</v>
      </c>
      <c r="J2900" s="893"/>
    </row>
    <row r="2901" spans="2:10" ht="23.1" customHeight="1">
      <c r="B2901" s="903"/>
      <c r="C2901" s="902"/>
      <c r="D2901" s="902" t="s">
        <v>2311</v>
      </c>
      <c r="E2901" s="902"/>
      <c r="F2901" s="902"/>
      <c r="G2901" s="902"/>
      <c r="H2901" s="902"/>
      <c r="I2901" s="901"/>
      <c r="J2901" s="900"/>
    </row>
    <row r="2902" spans="2:10" ht="23.1" customHeight="1">
      <c r="B2902" s="896"/>
      <c r="C2902" s="895"/>
      <c r="D2902" s="895"/>
      <c r="E2902" s="895"/>
      <c r="F2902" s="895"/>
      <c r="G2902" s="895"/>
      <c r="H2902" s="895"/>
      <c r="I2902" s="894" t="s">
        <v>1587</v>
      </c>
      <c r="J2902" s="893"/>
    </row>
    <row r="2903" spans="2:10" ht="23.1" customHeight="1">
      <c r="B2903" s="903"/>
      <c r="C2903" s="902"/>
      <c r="D2903" s="902" t="s">
        <v>1586</v>
      </c>
      <c r="E2903" s="902"/>
      <c r="F2903" s="902"/>
      <c r="G2903" s="902"/>
      <c r="H2903" s="902"/>
      <c r="I2903" s="901"/>
      <c r="J2903" s="900"/>
    </row>
    <row r="2904" spans="2:10" ht="33.950000000000003" customHeight="1">
      <c r="B2904" s="896"/>
      <c r="C2904" s="895"/>
      <c r="D2904" s="895"/>
      <c r="E2904" s="895"/>
      <c r="F2904" s="895"/>
      <c r="G2904" s="895"/>
      <c r="H2904" s="895"/>
      <c r="I2904" s="894" t="s">
        <v>1585</v>
      </c>
      <c r="J2904" s="893"/>
    </row>
    <row r="2905" spans="2:10" ht="23.1" customHeight="1">
      <c r="B2905" s="903"/>
      <c r="C2905" s="902"/>
      <c r="D2905" s="902" t="s">
        <v>1584</v>
      </c>
      <c r="E2905" s="902"/>
      <c r="F2905" s="902"/>
      <c r="G2905" s="902"/>
      <c r="H2905" s="902"/>
      <c r="I2905" s="901"/>
      <c r="J2905" s="900"/>
    </row>
    <row r="2906" spans="2:10" ht="23.1" customHeight="1">
      <c r="B2906" s="896"/>
      <c r="C2906" s="895"/>
      <c r="D2906" s="895"/>
      <c r="E2906" s="895"/>
      <c r="F2906" s="895"/>
      <c r="G2906" s="895"/>
      <c r="H2906" s="895"/>
      <c r="I2906" s="894" t="s">
        <v>1583</v>
      </c>
      <c r="J2906" s="893"/>
    </row>
    <row r="2907" spans="2:10" ht="23.1" customHeight="1">
      <c r="B2907" s="903"/>
      <c r="C2907" s="902"/>
      <c r="D2907" s="902" t="s">
        <v>1582</v>
      </c>
      <c r="E2907" s="902"/>
      <c r="F2907" s="902"/>
      <c r="G2907" s="902"/>
      <c r="H2907" s="902"/>
      <c r="I2907" s="901"/>
      <c r="J2907" s="900"/>
    </row>
    <row r="2908" spans="2:10" ht="23.1" customHeight="1">
      <c r="B2908" s="896"/>
      <c r="C2908" s="895"/>
      <c r="D2908" s="895"/>
      <c r="E2908" s="895"/>
      <c r="F2908" s="895"/>
      <c r="G2908" s="895"/>
      <c r="H2908" s="895"/>
      <c r="I2908" s="894" t="s">
        <v>1581</v>
      </c>
      <c r="J2908" s="893"/>
    </row>
    <row r="2909" spans="2:10" ht="23.1" customHeight="1">
      <c r="B2909" s="903"/>
      <c r="C2909" s="902"/>
      <c r="D2909" s="902" t="s">
        <v>1580</v>
      </c>
      <c r="E2909" s="902"/>
      <c r="F2909" s="902"/>
      <c r="G2909" s="902"/>
      <c r="H2909" s="902"/>
      <c r="I2909" s="901"/>
      <c r="J2909" s="900"/>
    </row>
    <row r="2910" spans="2:10" ht="23.1" customHeight="1">
      <c r="B2910" s="896"/>
      <c r="C2910" s="895"/>
      <c r="D2910" s="895"/>
      <c r="E2910" s="895"/>
      <c r="F2910" s="895"/>
      <c r="G2910" s="895"/>
      <c r="H2910" s="895"/>
      <c r="I2910" s="894" t="s">
        <v>1579</v>
      </c>
      <c r="J2910" s="893"/>
    </row>
    <row r="2911" spans="2:10" ht="23.1" customHeight="1">
      <c r="B2911" s="903"/>
      <c r="C2911" s="902"/>
      <c r="D2911" s="902" t="s">
        <v>1578</v>
      </c>
      <c r="E2911" s="902"/>
      <c r="F2911" s="902"/>
      <c r="G2911" s="902"/>
      <c r="H2911" s="902"/>
      <c r="I2911" s="901"/>
      <c r="J2911" s="900"/>
    </row>
    <row r="2912" spans="2:10" ht="23.1" customHeight="1">
      <c r="B2912" s="892"/>
      <c r="C2912" s="891"/>
      <c r="D2912" s="891"/>
      <c r="E2912" s="891"/>
      <c r="F2912" s="891"/>
      <c r="G2912" s="891"/>
      <c r="H2912" s="891"/>
      <c r="I2912" s="890" t="s">
        <v>1577</v>
      </c>
      <c r="J2912" s="889"/>
    </row>
    <row r="2913" spans="2:10" ht="23.1" customHeight="1">
      <c r="B2913" s="896"/>
      <c r="C2913" s="895"/>
      <c r="D2913" s="895"/>
      <c r="E2913" s="895"/>
      <c r="F2913" s="895"/>
      <c r="G2913" s="895"/>
      <c r="H2913" s="895"/>
      <c r="I2913" s="894"/>
      <c r="J2913" s="893"/>
    </row>
    <row r="2914" spans="2:10" ht="23.1" customHeight="1">
      <c r="B2914" s="1116"/>
      <c r="C2914" s="1179" t="s">
        <v>3594</v>
      </c>
      <c r="D2914" s="1119"/>
      <c r="E2914" s="1119"/>
      <c r="F2914" s="1119"/>
      <c r="G2914" s="1119"/>
      <c r="H2914" s="1119"/>
      <c r="I2914" s="1180"/>
      <c r="J2914" s="1161"/>
    </row>
    <row r="2915" spans="2:10" ht="45.95" customHeight="1">
      <c r="B2915" s="892"/>
      <c r="C2915" s="891"/>
      <c r="D2915" s="891"/>
      <c r="E2915" s="891"/>
      <c r="F2915" s="891"/>
      <c r="G2915" s="891"/>
      <c r="H2915" s="891"/>
      <c r="I2915" s="890" t="s">
        <v>3595</v>
      </c>
      <c r="J2915" s="889"/>
    </row>
    <row r="2916" spans="2:10" ht="45.95" customHeight="1">
      <c r="B2916" s="896"/>
      <c r="C2916" s="895"/>
      <c r="D2916" s="895"/>
      <c r="E2916" s="895"/>
      <c r="F2916" s="895"/>
      <c r="G2916" s="895"/>
      <c r="H2916" s="895"/>
      <c r="I2916" s="894" t="s">
        <v>3596</v>
      </c>
      <c r="J2916" s="893"/>
    </row>
    <row r="2917" spans="2:10" ht="23.1" customHeight="1">
      <c r="B2917" s="892"/>
      <c r="C2917" s="891"/>
      <c r="D2917" s="891" t="s">
        <v>1575</v>
      </c>
      <c r="E2917" s="891"/>
      <c r="F2917" s="891"/>
      <c r="G2917" s="891"/>
      <c r="H2917" s="891"/>
      <c r="I2917" s="890"/>
      <c r="J2917" s="889"/>
    </row>
    <row r="2918" spans="2:10" ht="23.1" customHeight="1">
      <c r="B2918" s="892"/>
      <c r="C2918" s="891"/>
      <c r="D2918" s="891"/>
      <c r="E2918" s="891" t="s">
        <v>972</v>
      </c>
      <c r="F2918" s="891"/>
      <c r="G2918" s="891"/>
      <c r="H2918" s="891"/>
      <c r="I2918" s="890" t="s">
        <v>1574</v>
      </c>
      <c r="J2918" s="889"/>
    </row>
    <row r="2919" spans="2:10" ht="23.1" customHeight="1">
      <c r="B2919" s="892"/>
      <c r="C2919" s="891"/>
      <c r="D2919" s="891"/>
      <c r="E2919" s="891" t="s">
        <v>1573</v>
      </c>
      <c r="F2919" s="891"/>
      <c r="G2919" s="891"/>
      <c r="H2919" s="891"/>
      <c r="I2919" s="890" t="s">
        <v>5779</v>
      </c>
      <c r="J2919" s="889"/>
    </row>
    <row r="2920" spans="2:10" ht="23.1" customHeight="1">
      <c r="B2920" s="892"/>
      <c r="C2920" s="891"/>
      <c r="D2920" s="891"/>
      <c r="E2920" s="891" t="s">
        <v>1572</v>
      </c>
      <c r="F2920" s="891"/>
      <c r="G2920" s="891"/>
      <c r="H2920" s="891"/>
      <c r="I2920" s="890" t="s">
        <v>673</v>
      </c>
      <c r="J2920" s="889"/>
    </row>
    <row r="2921" spans="2:10" ht="23.1" customHeight="1">
      <c r="B2921" s="892"/>
      <c r="C2921" s="891"/>
      <c r="D2921" s="891"/>
      <c r="E2921" s="891" t="s">
        <v>1571</v>
      </c>
      <c r="F2921" s="891"/>
      <c r="G2921" s="891"/>
      <c r="H2921" s="891"/>
      <c r="I2921" s="890" t="s">
        <v>1570</v>
      </c>
      <c r="J2921" s="889"/>
    </row>
    <row r="2922" spans="2:10" ht="23.1" customHeight="1">
      <c r="B2922" s="892"/>
      <c r="C2922" s="891"/>
      <c r="D2922" s="891"/>
      <c r="E2922" s="891" t="s">
        <v>1569</v>
      </c>
      <c r="F2922" s="891"/>
      <c r="G2922" s="891"/>
      <c r="H2922" s="891"/>
      <c r="I2922" s="890"/>
      <c r="J2922" s="889"/>
    </row>
    <row r="2923" spans="2:10" ht="33.950000000000003" customHeight="1">
      <c r="B2923" s="892"/>
      <c r="C2923" s="891"/>
      <c r="D2923" s="891"/>
      <c r="E2923" s="891"/>
      <c r="F2923" s="891" t="s">
        <v>1568</v>
      </c>
      <c r="G2923" s="891"/>
      <c r="H2923" s="891"/>
      <c r="I2923" s="890" t="s">
        <v>5833</v>
      </c>
      <c r="J2923" s="889"/>
    </row>
    <row r="2924" spans="2:10" ht="33.950000000000003" customHeight="1">
      <c r="B2924" s="892"/>
      <c r="C2924" s="891"/>
      <c r="D2924" s="891"/>
      <c r="E2924" s="891"/>
      <c r="F2924" s="891"/>
      <c r="G2924" s="891"/>
      <c r="H2924" s="891"/>
      <c r="I2924" s="890" t="s">
        <v>5302</v>
      </c>
      <c r="J2924" s="889"/>
    </row>
    <row r="2925" spans="2:10" ht="33.950000000000003" customHeight="1">
      <c r="B2925" s="892"/>
      <c r="C2925" s="891"/>
      <c r="D2925" s="891"/>
      <c r="E2925" s="891"/>
      <c r="F2925" s="891" t="s">
        <v>3269</v>
      </c>
      <c r="G2925" s="891"/>
      <c r="H2925" s="891"/>
      <c r="I2925" s="890" t="s">
        <v>3597</v>
      </c>
      <c r="J2925" s="889"/>
    </row>
    <row r="2926" spans="2:10" ht="23.1" customHeight="1">
      <c r="B2926" s="892"/>
      <c r="C2926" s="891"/>
      <c r="D2926" s="891"/>
      <c r="E2926" s="891"/>
      <c r="F2926" s="891" t="s">
        <v>3271</v>
      </c>
      <c r="G2926" s="891"/>
      <c r="H2926" s="891"/>
      <c r="I2926" s="890" t="s">
        <v>1567</v>
      </c>
      <c r="J2926" s="889"/>
    </row>
    <row r="2927" spans="2:10" ht="23.1" customHeight="1">
      <c r="B2927" s="892"/>
      <c r="C2927" s="891"/>
      <c r="D2927" s="891"/>
      <c r="E2927" s="891" t="s">
        <v>1446</v>
      </c>
      <c r="F2927" s="891"/>
      <c r="G2927" s="891"/>
      <c r="H2927" s="891"/>
      <c r="I2927" s="890"/>
      <c r="J2927" s="889"/>
    </row>
    <row r="2928" spans="2:10" ht="90.95" customHeight="1">
      <c r="B2928" s="892"/>
      <c r="C2928" s="891"/>
      <c r="D2928" s="891"/>
      <c r="E2928" s="891"/>
      <c r="F2928" s="891"/>
      <c r="G2928" s="891"/>
      <c r="H2928" s="891"/>
      <c r="I2928" s="890" t="s">
        <v>1566</v>
      </c>
      <c r="J2928" s="889"/>
    </row>
    <row r="2929" spans="2:10" ht="33.950000000000003" customHeight="1">
      <c r="B2929" s="892"/>
      <c r="C2929" s="891"/>
      <c r="D2929" s="891"/>
      <c r="E2929" s="891"/>
      <c r="F2929" s="891"/>
      <c r="G2929" s="891"/>
      <c r="H2929" s="891"/>
      <c r="I2929" s="890" t="s">
        <v>5834</v>
      </c>
      <c r="J2929" s="889"/>
    </row>
    <row r="2930" spans="2:10" ht="57" customHeight="1">
      <c r="B2930" s="892"/>
      <c r="C2930" s="891"/>
      <c r="D2930" s="891"/>
      <c r="E2930" s="891"/>
      <c r="F2930" s="891"/>
      <c r="G2930" s="891"/>
      <c r="H2930" s="891"/>
      <c r="I2930" s="890" t="s">
        <v>3272</v>
      </c>
      <c r="J2930" s="889"/>
    </row>
    <row r="2931" spans="2:10" ht="33.950000000000003" customHeight="1">
      <c r="B2931" s="892"/>
      <c r="C2931" s="891"/>
      <c r="D2931" s="891"/>
      <c r="E2931" s="891"/>
      <c r="F2931" s="891"/>
      <c r="G2931" s="891"/>
      <c r="H2931" s="891"/>
      <c r="I2931" s="890" t="s">
        <v>6219</v>
      </c>
      <c r="J2931" s="889"/>
    </row>
    <row r="2932" spans="2:10" ht="57" customHeight="1">
      <c r="B2932" s="892"/>
      <c r="C2932" s="891"/>
      <c r="D2932" s="891"/>
      <c r="E2932" s="891"/>
      <c r="F2932" s="891"/>
      <c r="G2932" s="891"/>
      <c r="H2932" s="891"/>
      <c r="I2932" s="890" t="s">
        <v>6220</v>
      </c>
      <c r="J2932" s="889"/>
    </row>
    <row r="2933" spans="2:10" ht="113.1" customHeight="1">
      <c r="B2933" s="892"/>
      <c r="C2933" s="891"/>
      <c r="D2933" s="891"/>
      <c r="E2933" s="891"/>
      <c r="F2933" s="891"/>
      <c r="G2933" s="891"/>
      <c r="H2933" s="891"/>
      <c r="I2933" s="890" t="s">
        <v>5835</v>
      </c>
      <c r="J2933" s="889"/>
    </row>
    <row r="2934" spans="2:10" ht="57" customHeight="1">
      <c r="B2934" s="892"/>
      <c r="C2934" s="891"/>
      <c r="D2934" s="891"/>
      <c r="E2934" s="891"/>
      <c r="F2934" s="891"/>
      <c r="G2934" s="891"/>
      <c r="H2934" s="891"/>
      <c r="I2934" s="890" t="s">
        <v>3598</v>
      </c>
      <c r="J2934" s="889"/>
    </row>
    <row r="2935" spans="2:10" ht="57" customHeight="1">
      <c r="B2935" s="892"/>
      <c r="C2935" s="891"/>
      <c r="D2935" s="891"/>
      <c r="E2935" s="891"/>
      <c r="F2935" s="891"/>
      <c r="G2935" s="891"/>
      <c r="H2935" s="891"/>
      <c r="I2935" s="890" t="s">
        <v>3599</v>
      </c>
      <c r="J2935" s="889"/>
    </row>
    <row r="2936" spans="2:10" ht="33.950000000000003" customHeight="1">
      <c r="B2936" s="892"/>
      <c r="C2936" s="891"/>
      <c r="D2936" s="891"/>
      <c r="E2936" s="891"/>
      <c r="F2936" s="891"/>
      <c r="G2936" s="891"/>
      <c r="H2936" s="891"/>
      <c r="I2936" s="890" t="s">
        <v>1565</v>
      </c>
      <c r="J2936" s="889"/>
    </row>
    <row r="2937" spans="2:10" ht="90.95" customHeight="1">
      <c r="B2937" s="892"/>
      <c r="C2937" s="891"/>
      <c r="D2937" s="891"/>
      <c r="E2937" s="891"/>
      <c r="F2937" s="891"/>
      <c r="G2937" s="891"/>
      <c r="H2937" s="891"/>
      <c r="I2937" s="890" t="s">
        <v>3600</v>
      </c>
      <c r="J2937" s="889"/>
    </row>
    <row r="2938" spans="2:10" ht="68.099999999999994" customHeight="1">
      <c r="B2938" s="892"/>
      <c r="C2938" s="891"/>
      <c r="D2938" s="891"/>
      <c r="E2938" s="891"/>
      <c r="F2938" s="891"/>
      <c r="G2938" s="891"/>
      <c r="H2938" s="891"/>
      <c r="I2938" s="890" t="s">
        <v>3601</v>
      </c>
      <c r="J2938" s="889"/>
    </row>
    <row r="2939" spans="2:10" ht="80.099999999999994" customHeight="1">
      <c r="B2939" s="896"/>
      <c r="C2939" s="895"/>
      <c r="D2939" s="895"/>
      <c r="E2939" s="895"/>
      <c r="F2939" s="895"/>
      <c r="G2939" s="895"/>
      <c r="H2939" s="895"/>
      <c r="I2939" s="894" t="s">
        <v>3602</v>
      </c>
      <c r="J2939" s="893"/>
    </row>
    <row r="2940" spans="2:10" ht="23.1" customHeight="1">
      <c r="B2940" s="903"/>
      <c r="C2940" s="902"/>
      <c r="D2940" s="902" t="s">
        <v>1564</v>
      </c>
      <c r="E2940" s="902"/>
      <c r="F2940" s="902"/>
      <c r="G2940" s="902"/>
      <c r="H2940" s="902"/>
      <c r="I2940" s="1181"/>
      <c r="J2940" s="900"/>
    </row>
    <row r="2941" spans="2:10" ht="23.1" customHeight="1">
      <c r="B2941" s="892"/>
      <c r="C2941" s="891"/>
      <c r="D2941" s="891"/>
      <c r="E2941" s="891" t="s">
        <v>972</v>
      </c>
      <c r="F2941" s="891"/>
      <c r="G2941" s="891"/>
      <c r="H2941" s="891"/>
      <c r="I2941" s="890" t="s">
        <v>680</v>
      </c>
      <c r="J2941" s="889"/>
    </row>
    <row r="2942" spans="2:10" ht="23.1" customHeight="1">
      <c r="B2942" s="892"/>
      <c r="C2942" s="891"/>
      <c r="D2942" s="891"/>
      <c r="E2942" s="891" t="s">
        <v>970</v>
      </c>
      <c r="F2942" s="891"/>
      <c r="G2942" s="891"/>
      <c r="H2942" s="891"/>
      <c r="I2942" s="890" t="s">
        <v>665</v>
      </c>
      <c r="J2942" s="889"/>
    </row>
    <row r="2943" spans="2:10" ht="23.1" customHeight="1">
      <c r="B2943" s="892"/>
      <c r="C2943" s="891"/>
      <c r="D2943" s="891"/>
      <c r="E2943" s="891" t="s">
        <v>1413</v>
      </c>
      <c r="F2943" s="891"/>
      <c r="G2943" s="891"/>
      <c r="H2943" s="891"/>
      <c r="I2943" s="890"/>
      <c r="J2943" s="889"/>
    </row>
    <row r="2944" spans="2:10" ht="23.1" customHeight="1">
      <c r="B2944" s="892"/>
      <c r="C2944" s="891"/>
      <c r="D2944" s="891"/>
      <c r="E2944" s="891"/>
      <c r="F2944" s="891" t="s">
        <v>1562</v>
      </c>
      <c r="G2944" s="891"/>
      <c r="H2944" s="891"/>
      <c r="I2944" s="890" t="s">
        <v>1422</v>
      </c>
      <c r="J2944" s="889"/>
    </row>
    <row r="2945" spans="2:10" ht="23.1" customHeight="1">
      <c r="B2945" s="892"/>
      <c r="C2945" s="891"/>
      <c r="D2945" s="891"/>
      <c r="E2945" s="891"/>
      <c r="F2945" s="891"/>
      <c r="G2945" s="891"/>
      <c r="H2945" s="891"/>
      <c r="I2945" s="890" t="s">
        <v>1455</v>
      </c>
      <c r="J2945" s="889"/>
    </row>
    <row r="2946" spans="2:10" ht="23.1" customHeight="1">
      <c r="B2946" s="892"/>
      <c r="C2946" s="891"/>
      <c r="D2946" s="891"/>
      <c r="E2946" s="891"/>
      <c r="F2946" s="891" t="s">
        <v>1561</v>
      </c>
      <c r="G2946" s="891"/>
      <c r="H2946" s="891"/>
      <c r="I2946" s="890" t="s">
        <v>680</v>
      </c>
      <c r="J2946" s="889"/>
    </row>
    <row r="2947" spans="2:10" ht="23.1" customHeight="1">
      <c r="B2947" s="892"/>
      <c r="C2947" s="891"/>
      <c r="D2947" s="891"/>
      <c r="E2947" s="891"/>
      <c r="F2947" s="891" t="s">
        <v>1442</v>
      </c>
      <c r="G2947" s="891"/>
      <c r="H2947" s="891"/>
      <c r="I2947" s="890" t="s">
        <v>680</v>
      </c>
      <c r="J2947" s="889"/>
    </row>
    <row r="2948" spans="2:10" ht="33.950000000000003" customHeight="1">
      <c r="B2948" s="892"/>
      <c r="C2948" s="891"/>
      <c r="D2948" s="891"/>
      <c r="E2948" s="891"/>
      <c r="F2948" s="891" t="s">
        <v>1464</v>
      </c>
      <c r="G2948" s="891"/>
      <c r="H2948" s="891"/>
      <c r="I2948" s="890" t="s">
        <v>1560</v>
      </c>
      <c r="J2948" s="889"/>
    </row>
    <row r="2949" spans="2:10" ht="23.1" customHeight="1">
      <c r="B2949" s="892"/>
      <c r="C2949" s="891"/>
      <c r="D2949" s="891"/>
      <c r="E2949" s="891"/>
      <c r="F2949" s="891" t="s">
        <v>1559</v>
      </c>
      <c r="G2949" s="891"/>
      <c r="H2949" s="891"/>
      <c r="I2949" s="890" t="s">
        <v>1558</v>
      </c>
      <c r="J2949" s="889"/>
    </row>
    <row r="2950" spans="2:10" ht="23.1" customHeight="1">
      <c r="B2950" s="892"/>
      <c r="C2950" s="891"/>
      <c r="D2950" s="891"/>
      <c r="E2950" s="891"/>
      <c r="F2950" s="891" t="s">
        <v>1557</v>
      </c>
      <c r="G2950" s="891"/>
      <c r="H2950" s="891"/>
      <c r="I2950" s="890" t="s">
        <v>1556</v>
      </c>
      <c r="J2950" s="889"/>
    </row>
    <row r="2951" spans="2:10" ht="23.1" customHeight="1">
      <c r="B2951" s="892"/>
      <c r="C2951" s="891"/>
      <c r="D2951" s="891"/>
      <c r="E2951" s="891"/>
      <c r="F2951" s="891"/>
      <c r="G2951" s="891"/>
      <c r="H2951" s="891"/>
      <c r="I2951" s="890" t="s">
        <v>1555</v>
      </c>
      <c r="J2951" s="889"/>
    </row>
    <row r="2952" spans="2:10" ht="23.1" customHeight="1">
      <c r="B2952" s="892"/>
      <c r="C2952" s="891"/>
      <c r="D2952" s="891"/>
      <c r="E2952" s="891"/>
      <c r="F2952" s="891" t="s">
        <v>1554</v>
      </c>
      <c r="G2952" s="891"/>
      <c r="H2952" s="891"/>
      <c r="I2952" s="890" t="s">
        <v>680</v>
      </c>
      <c r="J2952" s="889"/>
    </row>
    <row r="2953" spans="2:10" ht="23.1" customHeight="1">
      <c r="B2953" s="892"/>
      <c r="C2953" s="891"/>
      <c r="D2953" s="891"/>
      <c r="E2953" s="891" t="s">
        <v>959</v>
      </c>
      <c r="F2953" s="891"/>
      <c r="G2953" s="891"/>
      <c r="H2953" s="891"/>
      <c r="I2953" s="890" t="s">
        <v>1553</v>
      </c>
      <c r="J2953" s="889"/>
    </row>
    <row r="2954" spans="2:10" ht="23.1" customHeight="1">
      <c r="B2954" s="892"/>
      <c r="C2954" s="891"/>
      <c r="D2954" s="891"/>
      <c r="E2954" s="891" t="s">
        <v>957</v>
      </c>
      <c r="F2954" s="891"/>
      <c r="G2954" s="891"/>
      <c r="H2954" s="891"/>
      <c r="I2954" s="890"/>
      <c r="J2954" s="889"/>
    </row>
    <row r="2955" spans="2:10" ht="45.95" customHeight="1">
      <c r="B2955" s="892"/>
      <c r="C2955" s="891"/>
      <c r="D2955" s="891"/>
      <c r="E2955" s="891"/>
      <c r="F2955" s="891"/>
      <c r="G2955" s="891"/>
      <c r="H2955" s="891"/>
      <c r="I2955" s="890" t="s">
        <v>2252</v>
      </c>
      <c r="J2955" s="889"/>
    </row>
    <row r="2956" spans="2:10" ht="33.950000000000003" customHeight="1">
      <c r="B2956" s="892"/>
      <c r="C2956" s="891"/>
      <c r="D2956" s="891"/>
      <c r="E2956" s="891"/>
      <c r="F2956" s="891"/>
      <c r="G2956" s="891"/>
      <c r="H2956" s="891"/>
      <c r="I2956" s="890" t="s">
        <v>5784</v>
      </c>
      <c r="J2956" s="889"/>
    </row>
    <row r="2957" spans="2:10" ht="45.95" customHeight="1">
      <c r="B2957" s="892"/>
      <c r="C2957" s="891"/>
      <c r="D2957" s="891"/>
      <c r="E2957" s="891"/>
      <c r="F2957" s="891"/>
      <c r="G2957" s="891"/>
      <c r="H2957" s="891"/>
      <c r="I2957" s="890" t="s">
        <v>1552</v>
      </c>
      <c r="J2957" s="889"/>
    </row>
    <row r="2958" spans="2:10" ht="68.099999999999994" customHeight="1">
      <c r="B2958" s="892"/>
      <c r="C2958" s="891"/>
      <c r="D2958" s="891"/>
      <c r="E2958" s="891"/>
      <c r="F2958" s="891"/>
      <c r="G2958" s="891"/>
      <c r="H2958" s="891"/>
      <c r="I2958" s="890" t="s">
        <v>5785</v>
      </c>
      <c r="J2958" s="889"/>
    </row>
    <row r="2959" spans="2:10" ht="33.950000000000003" customHeight="1">
      <c r="B2959" s="892"/>
      <c r="C2959" s="891"/>
      <c r="D2959" s="891"/>
      <c r="E2959" s="891"/>
      <c r="F2959" s="891"/>
      <c r="G2959" s="891"/>
      <c r="H2959" s="891"/>
      <c r="I2959" s="890" t="s">
        <v>1551</v>
      </c>
      <c r="J2959" s="889"/>
    </row>
    <row r="2960" spans="2:10" ht="33.950000000000003" customHeight="1">
      <c r="B2960" s="896"/>
      <c r="C2960" s="895"/>
      <c r="D2960" s="895"/>
      <c r="E2960" s="895"/>
      <c r="F2960" s="895"/>
      <c r="G2960" s="895"/>
      <c r="H2960" s="895"/>
      <c r="I2960" s="894" t="s">
        <v>1550</v>
      </c>
      <c r="J2960" s="893"/>
    </row>
    <row r="2961" spans="2:10" ht="23.1" customHeight="1">
      <c r="B2961" s="903"/>
      <c r="C2961" s="902"/>
      <c r="D2961" s="902" t="s">
        <v>3603</v>
      </c>
      <c r="E2961" s="902"/>
      <c r="F2961" s="902"/>
      <c r="G2961" s="902"/>
      <c r="H2961" s="902"/>
      <c r="I2961" s="901"/>
      <c r="J2961" s="900"/>
    </row>
    <row r="2962" spans="2:10" ht="68.099999999999994" customHeight="1">
      <c r="B2962" s="892"/>
      <c r="C2962" s="891"/>
      <c r="D2962" s="891"/>
      <c r="E2962" s="891"/>
      <c r="F2962" s="891"/>
      <c r="G2962" s="891"/>
      <c r="H2962" s="891"/>
      <c r="I2962" s="890" t="s">
        <v>5836</v>
      </c>
      <c r="J2962" s="889"/>
    </row>
    <row r="2963" spans="2:10" ht="23.1" customHeight="1">
      <c r="B2963" s="892"/>
      <c r="C2963" s="891"/>
      <c r="D2963" s="891"/>
      <c r="E2963" s="891" t="s">
        <v>972</v>
      </c>
      <c r="F2963" s="891"/>
      <c r="G2963" s="891"/>
      <c r="H2963" s="891"/>
      <c r="I2963" s="890" t="s">
        <v>680</v>
      </c>
      <c r="J2963" s="889"/>
    </row>
    <row r="2964" spans="2:10" ht="23.1" customHeight="1">
      <c r="B2964" s="892"/>
      <c r="C2964" s="891"/>
      <c r="D2964" s="891"/>
      <c r="E2964" s="891" t="s">
        <v>3604</v>
      </c>
      <c r="F2964" s="891"/>
      <c r="G2964" s="891"/>
      <c r="H2964" s="891"/>
      <c r="I2964" s="890" t="s">
        <v>5200</v>
      </c>
      <c r="J2964" s="889"/>
    </row>
    <row r="2965" spans="2:10" ht="23.1" customHeight="1">
      <c r="B2965" s="892"/>
      <c r="C2965" s="891"/>
      <c r="D2965" s="891"/>
      <c r="E2965" s="891" t="s">
        <v>1572</v>
      </c>
      <c r="F2965" s="891"/>
      <c r="G2965" s="891"/>
      <c r="H2965" s="891"/>
      <c r="I2965" s="890" t="s">
        <v>665</v>
      </c>
      <c r="J2965" s="889"/>
    </row>
    <row r="2966" spans="2:10" ht="23.1" customHeight="1">
      <c r="B2966" s="892"/>
      <c r="C2966" s="891"/>
      <c r="D2966" s="891"/>
      <c r="E2966" s="891" t="s">
        <v>3605</v>
      </c>
      <c r="F2966" s="891"/>
      <c r="G2966" s="891"/>
      <c r="H2966" s="891"/>
      <c r="I2966" s="890"/>
      <c r="J2966" s="889"/>
    </row>
    <row r="2967" spans="2:10" ht="23.1" customHeight="1">
      <c r="B2967" s="892"/>
      <c r="C2967" s="891"/>
      <c r="D2967" s="891"/>
      <c r="E2967" s="891"/>
      <c r="F2967" s="891" t="s">
        <v>2247</v>
      </c>
      <c r="G2967" s="891"/>
      <c r="H2967" s="891"/>
      <c r="I2967" s="890" t="s">
        <v>3279</v>
      </c>
      <c r="J2967" s="889"/>
    </row>
    <row r="2968" spans="2:10" ht="23.1" customHeight="1">
      <c r="B2968" s="892"/>
      <c r="C2968" s="891"/>
      <c r="D2968" s="891"/>
      <c r="E2968" s="891"/>
      <c r="F2968" s="891" t="s">
        <v>1495</v>
      </c>
      <c r="G2968" s="891"/>
      <c r="H2968" s="891"/>
      <c r="I2968" s="890"/>
      <c r="J2968" s="889"/>
    </row>
    <row r="2969" spans="2:10" ht="23.1" customHeight="1">
      <c r="B2969" s="892"/>
      <c r="C2969" s="891"/>
      <c r="D2969" s="891"/>
      <c r="E2969" s="891"/>
      <c r="F2969" s="891"/>
      <c r="G2969" s="891" t="s">
        <v>2246</v>
      </c>
      <c r="H2969" s="891"/>
      <c r="I2969" s="890" t="s">
        <v>2242</v>
      </c>
      <c r="J2969" s="889"/>
    </row>
    <row r="2970" spans="2:10" ht="23.1" customHeight="1">
      <c r="B2970" s="892"/>
      <c r="C2970" s="891"/>
      <c r="D2970" s="891"/>
      <c r="E2970" s="891"/>
      <c r="F2970" s="891"/>
      <c r="G2970" s="891" t="s">
        <v>2245</v>
      </c>
      <c r="H2970" s="891"/>
      <c r="I2970" s="890" t="s">
        <v>2242</v>
      </c>
      <c r="J2970" s="889"/>
    </row>
    <row r="2971" spans="2:10" ht="23.1" customHeight="1">
      <c r="B2971" s="892"/>
      <c r="C2971" s="891"/>
      <c r="D2971" s="891"/>
      <c r="E2971" s="891"/>
      <c r="F2971" s="891" t="s">
        <v>2241</v>
      </c>
      <c r="G2971" s="891"/>
      <c r="H2971" s="891"/>
      <c r="I2971" s="890" t="s">
        <v>2240</v>
      </c>
      <c r="J2971" s="889"/>
    </row>
    <row r="2972" spans="2:10" ht="23.1" customHeight="1">
      <c r="B2972" s="892"/>
      <c r="C2972" s="891"/>
      <c r="D2972" s="891"/>
      <c r="E2972" s="891"/>
      <c r="F2972" s="891" t="s">
        <v>1433</v>
      </c>
      <c r="G2972" s="891"/>
      <c r="H2972" s="891"/>
      <c r="I2972" s="890" t="s">
        <v>680</v>
      </c>
      <c r="J2972" s="889"/>
    </row>
    <row r="2973" spans="2:10" ht="23.1" customHeight="1">
      <c r="B2973" s="892"/>
      <c r="C2973" s="891"/>
      <c r="D2973" s="891"/>
      <c r="E2973" s="891"/>
      <c r="F2973" s="891" t="s">
        <v>1655</v>
      </c>
      <c r="G2973" s="891"/>
      <c r="H2973" s="891"/>
      <c r="I2973" s="890" t="s">
        <v>680</v>
      </c>
      <c r="J2973" s="889"/>
    </row>
    <row r="2974" spans="2:10" ht="33.950000000000003" customHeight="1">
      <c r="B2974" s="892"/>
      <c r="C2974" s="891"/>
      <c r="D2974" s="891"/>
      <c r="E2974" s="891" t="s">
        <v>1447</v>
      </c>
      <c r="F2974" s="891"/>
      <c r="G2974" s="891"/>
      <c r="H2974" s="891"/>
      <c r="I2974" s="890" t="s">
        <v>2239</v>
      </c>
      <c r="J2974" s="889"/>
    </row>
    <row r="2975" spans="2:10" ht="23.1" customHeight="1">
      <c r="B2975" s="892"/>
      <c r="C2975" s="891"/>
      <c r="D2975" s="891"/>
      <c r="E2975" s="891" t="s">
        <v>3606</v>
      </c>
      <c r="F2975" s="891"/>
      <c r="G2975" s="891"/>
      <c r="H2975" s="891"/>
      <c r="I2975" s="890"/>
      <c r="J2975" s="889"/>
    </row>
    <row r="2976" spans="2:10" ht="33.950000000000003" customHeight="1">
      <c r="B2976" s="892"/>
      <c r="C2976" s="891"/>
      <c r="D2976" s="891"/>
      <c r="E2976" s="891"/>
      <c r="F2976" s="891" t="s">
        <v>2237</v>
      </c>
      <c r="G2976" s="891"/>
      <c r="H2976" s="891"/>
      <c r="I2976" s="890" t="s">
        <v>5837</v>
      </c>
      <c r="J2976" s="889"/>
    </row>
    <row r="2977" spans="2:10" ht="33.950000000000003" customHeight="1">
      <c r="B2977" s="892"/>
      <c r="C2977" s="891"/>
      <c r="D2977" s="891"/>
      <c r="E2977" s="891"/>
      <c r="F2977" s="891" t="s">
        <v>2235</v>
      </c>
      <c r="G2977" s="891"/>
      <c r="H2977" s="891"/>
      <c r="I2977" s="890" t="s">
        <v>5838</v>
      </c>
      <c r="J2977" s="889"/>
    </row>
    <row r="2978" spans="2:10" ht="23.1" customHeight="1">
      <c r="B2978" s="892"/>
      <c r="C2978" s="891"/>
      <c r="D2978" s="891"/>
      <c r="E2978" s="891" t="s">
        <v>3607</v>
      </c>
      <c r="F2978" s="891"/>
      <c r="G2978" s="891"/>
      <c r="H2978" s="891"/>
      <c r="I2978" s="890"/>
      <c r="J2978" s="889"/>
    </row>
    <row r="2979" spans="2:10" ht="45.95" customHeight="1">
      <c r="B2979" s="892"/>
      <c r="C2979" s="891"/>
      <c r="D2979" s="891"/>
      <c r="E2979" s="891"/>
      <c r="F2979" s="891"/>
      <c r="G2979" s="891"/>
      <c r="H2979" s="891"/>
      <c r="I2979" s="890" t="s">
        <v>3281</v>
      </c>
      <c r="J2979" s="889"/>
    </row>
    <row r="2980" spans="2:10" ht="57" customHeight="1">
      <c r="B2980" s="892"/>
      <c r="C2980" s="891"/>
      <c r="D2980" s="891"/>
      <c r="E2980" s="891"/>
      <c r="F2980" s="891"/>
      <c r="G2980" s="891"/>
      <c r="H2980" s="891"/>
      <c r="I2980" s="890" t="s">
        <v>2233</v>
      </c>
      <c r="J2980" s="889"/>
    </row>
    <row r="2981" spans="2:10" ht="57" customHeight="1">
      <c r="B2981" s="892"/>
      <c r="C2981" s="891"/>
      <c r="D2981" s="891"/>
      <c r="E2981" s="891"/>
      <c r="F2981" s="891"/>
      <c r="G2981" s="891"/>
      <c r="H2981" s="891"/>
      <c r="I2981" s="890" t="s">
        <v>5839</v>
      </c>
      <c r="J2981" s="889"/>
    </row>
    <row r="2982" spans="2:10" ht="33.950000000000003" customHeight="1">
      <c r="B2982" s="892"/>
      <c r="C2982" s="891"/>
      <c r="D2982" s="891"/>
      <c r="E2982" s="891"/>
      <c r="F2982" s="891"/>
      <c r="G2982" s="891"/>
      <c r="H2982" s="891"/>
      <c r="I2982" s="890" t="s">
        <v>2232</v>
      </c>
      <c r="J2982" s="889"/>
    </row>
    <row r="2983" spans="2:10" ht="33.950000000000003" customHeight="1">
      <c r="B2983" s="892"/>
      <c r="C2983" s="891"/>
      <c r="D2983" s="891"/>
      <c r="E2983" s="891"/>
      <c r="F2983" s="891"/>
      <c r="G2983" s="891"/>
      <c r="H2983" s="891"/>
      <c r="I2983" s="890" t="s">
        <v>3608</v>
      </c>
      <c r="J2983" s="889"/>
    </row>
    <row r="2984" spans="2:10" ht="45.95" customHeight="1">
      <c r="B2984" s="892"/>
      <c r="C2984" s="891"/>
      <c r="D2984" s="891"/>
      <c r="E2984" s="891"/>
      <c r="F2984" s="891"/>
      <c r="G2984" s="891"/>
      <c r="H2984" s="891"/>
      <c r="I2984" s="890" t="s">
        <v>3609</v>
      </c>
      <c r="J2984" s="889"/>
    </row>
    <row r="2985" spans="2:10" ht="45.95" customHeight="1">
      <c r="B2985" s="892"/>
      <c r="C2985" s="891"/>
      <c r="D2985" s="891"/>
      <c r="E2985" s="891"/>
      <c r="F2985" s="891"/>
      <c r="G2985" s="891"/>
      <c r="H2985" s="891"/>
      <c r="I2985" s="890" t="s">
        <v>3610</v>
      </c>
      <c r="J2985" s="889"/>
    </row>
    <row r="2986" spans="2:10" ht="33.950000000000003" customHeight="1">
      <c r="B2986" s="892"/>
      <c r="C2986" s="891"/>
      <c r="D2986" s="891"/>
      <c r="E2986" s="891"/>
      <c r="F2986" s="891"/>
      <c r="G2986" s="891"/>
      <c r="H2986" s="891"/>
      <c r="I2986" s="890" t="s">
        <v>3611</v>
      </c>
      <c r="J2986" s="889"/>
    </row>
    <row r="2987" spans="2:10" ht="33.950000000000003" customHeight="1">
      <c r="B2987" s="892"/>
      <c r="C2987" s="891"/>
      <c r="D2987" s="891"/>
      <c r="E2987" s="891"/>
      <c r="F2987" s="891"/>
      <c r="G2987" s="891"/>
      <c r="H2987" s="891"/>
      <c r="I2987" s="890" t="s">
        <v>3612</v>
      </c>
      <c r="J2987" s="889"/>
    </row>
    <row r="2988" spans="2:10" ht="23.1" customHeight="1">
      <c r="B2988" s="896"/>
      <c r="C2988" s="895"/>
      <c r="D2988" s="895"/>
      <c r="E2988" s="895"/>
      <c r="F2988" s="895"/>
      <c r="G2988" s="895"/>
      <c r="H2988" s="895"/>
      <c r="I2988" s="894" t="s">
        <v>3613</v>
      </c>
      <c r="J2988" s="893"/>
    </row>
    <row r="2989" spans="2:10" ht="23.1" customHeight="1">
      <c r="B2989" s="903"/>
      <c r="C2989" s="902"/>
      <c r="D2989" s="902" t="s">
        <v>3614</v>
      </c>
      <c r="E2989" s="902"/>
      <c r="F2989" s="902"/>
      <c r="G2989" s="902"/>
      <c r="H2989" s="902"/>
      <c r="I2989" s="901"/>
      <c r="J2989" s="900"/>
    </row>
    <row r="2990" spans="2:10" ht="68.099999999999994" customHeight="1">
      <c r="B2990" s="892"/>
      <c r="C2990" s="891"/>
      <c r="D2990" s="891"/>
      <c r="E2990" s="891"/>
      <c r="F2990" s="891"/>
      <c r="G2990" s="891"/>
      <c r="H2990" s="891"/>
      <c r="I2990" s="890" t="s">
        <v>5840</v>
      </c>
      <c r="J2990" s="889"/>
    </row>
    <row r="2991" spans="2:10" ht="23.1" customHeight="1">
      <c r="B2991" s="892"/>
      <c r="C2991" s="891"/>
      <c r="D2991" s="891"/>
      <c r="E2991" s="891" t="s">
        <v>972</v>
      </c>
      <c r="F2991" s="891"/>
      <c r="G2991" s="891"/>
      <c r="H2991" s="891"/>
      <c r="I2991" s="890" t="s">
        <v>1723</v>
      </c>
      <c r="J2991" s="889"/>
    </row>
    <row r="2992" spans="2:10" ht="23.1" customHeight="1">
      <c r="B2992" s="892"/>
      <c r="C2992" s="891"/>
      <c r="D2992" s="891"/>
      <c r="E2992" s="891" t="s">
        <v>3604</v>
      </c>
      <c r="F2992" s="891"/>
      <c r="G2992" s="891"/>
      <c r="H2992" s="891"/>
      <c r="I2992" s="890" t="s">
        <v>680</v>
      </c>
      <c r="J2992" s="889"/>
    </row>
    <row r="2993" spans="2:10" ht="23.1" customHeight="1">
      <c r="B2993" s="892"/>
      <c r="C2993" s="891"/>
      <c r="D2993" s="891"/>
      <c r="E2993" s="891" t="s">
        <v>1572</v>
      </c>
      <c r="F2993" s="891"/>
      <c r="G2993" s="891"/>
      <c r="H2993" s="891"/>
      <c r="I2993" s="890" t="s">
        <v>665</v>
      </c>
      <c r="J2993" s="889"/>
    </row>
    <row r="2994" spans="2:10" ht="23.1" customHeight="1">
      <c r="B2994" s="892"/>
      <c r="C2994" s="891"/>
      <c r="D2994" s="891"/>
      <c r="E2994" s="891" t="s">
        <v>3605</v>
      </c>
      <c r="F2994" s="891"/>
      <c r="G2994" s="891"/>
      <c r="H2994" s="891"/>
      <c r="I2994" s="890"/>
      <c r="J2994" s="889"/>
    </row>
    <row r="2995" spans="2:10" ht="26.1" customHeight="1">
      <c r="B2995" s="892"/>
      <c r="C2995" s="891"/>
      <c r="D2995" s="891"/>
      <c r="E2995" s="891"/>
      <c r="F2995" s="891" t="s">
        <v>3291</v>
      </c>
      <c r="G2995" s="891"/>
      <c r="H2995" s="891"/>
      <c r="I2995" s="890" t="s">
        <v>5160</v>
      </c>
      <c r="J2995" s="889"/>
    </row>
    <row r="2996" spans="2:10" ht="23.1" customHeight="1">
      <c r="B2996" s="892"/>
      <c r="C2996" s="891"/>
      <c r="D2996" s="891"/>
      <c r="E2996" s="891"/>
      <c r="F2996" s="891" t="s">
        <v>1495</v>
      </c>
      <c r="G2996" s="891"/>
      <c r="H2996" s="891"/>
      <c r="I2996" s="890" t="s">
        <v>1422</v>
      </c>
      <c r="J2996" s="889"/>
    </row>
    <row r="2997" spans="2:10" ht="23.1" customHeight="1">
      <c r="B2997" s="892"/>
      <c r="C2997" s="891"/>
      <c r="D2997" s="891"/>
      <c r="E2997" s="891"/>
      <c r="F2997" s="891"/>
      <c r="G2997" s="891"/>
      <c r="H2997" s="891"/>
      <c r="I2997" s="890" t="s">
        <v>1456</v>
      </c>
      <c r="J2997" s="889"/>
    </row>
    <row r="2998" spans="2:10" ht="23.1" customHeight="1">
      <c r="B2998" s="892"/>
      <c r="C2998" s="891"/>
      <c r="D2998" s="891"/>
      <c r="E2998" s="891"/>
      <c r="F2998" s="891"/>
      <c r="G2998" s="891"/>
      <c r="H2998" s="891"/>
      <c r="I2998" s="890" t="s">
        <v>1717</v>
      </c>
      <c r="J2998" s="889"/>
    </row>
    <row r="2999" spans="2:10" ht="23.1" customHeight="1">
      <c r="B2999" s="892"/>
      <c r="C2999" s="891"/>
      <c r="D2999" s="891"/>
      <c r="E2999" s="891"/>
      <c r="F2999" s="891" t="s">
        <v>1479</v>
      </c>
      <c r="G2999" s="891"/>
      <c r="H2999" s="891"/>
      <c r="I2999" s="890" t="s">
        <v>680</v>
      </c>
      <c r="J2999" s="889"/>
    </row>
    <row r="3000" spans="2:10" ht="33.950000000000003" customHeight="1">
      <c r="B3000" s="892"/>
      <c r="C3000" s="891"/>
      <c r="D3000" s="891"/>
      <c r="E3000" s="891" t="s">
        <v>1447</v>
      </c>
      <c r="F3000" s="891"/>
      <c r="G3000" s="891"/>
      <c r="H3000" s="891"/>
      <c r="I3000" s="890" t="s">
        <v>3292</v>
      </c>
      <c r="J3000" s="889"/>
    </row>
    <row r="3001" spans="2:10" ht="23.1" customHeight="1">
      <c r="B3001" s="892"/>
      <c r="C3001" s="891"/>
      <c r="D3001" s="891"/>
      <c r="E3001" s="891" t="s">
        <v>1446</v>
      </c>
      <c r="F3001" s="891"/>
      <c r="G3001" s="891"/>
      <c r="H3001" s="891"/>
      <c r="I3001" s="890"/>
      <c r="J3001" s="889"/>
    </row>
    <row r="3002" spans="2:10" ht="57" customHeight="1">
      <c r="B3002" s="892"/>
      <c r="C3002" s="891"/>
      <c r="D3002" s="891"/>
      <c r="E3002" s="891"/>
      <c r="F3002" s="891"/>
      <c r="G3002" s="891"/>
      <c r="H3002" s="891"/>
      <c r="I3002" s="890" t="s">
        <v>6221</v>
      </c>
      <c r="J3002" s="889"/>
    </row>
    <row r="3003" spans="2:10" ht="45.95" customHeight="1">
      <c r="B3003" s="892"/>
      <c r="C3003" s="891"/>
      <c r="D3003" s="891"/>
      <c r="E3003" s="891"/>
      <c r="F3003" s="891"/>
      <c r="G3003" s="891"/>
      <c r="H3003" s="891"/>
      <c r="I3003" s="890" t="s">
        <v>3615</v>
      </c>
      <c r="J3003" s="889"/>
    </row>
    <row r="3004" spans="2:10" ht="33.950000000000003" customHeight="1">
      <c r="B3004" s="892"/>
      <c r="C3004" s="891"/>
      <c r="D3004" s="891"/>
      <c r="E3004" s="891"/>
      <c r="F3004" s="891"/>
      <c r="G3004" s="891"/>
      <c r="H3004" s="891"/>
      <c r="I3004" s="890" t="s">
        <v>3616</v>
      </c>
      <c r="J3004" s="889"/>
    </row>
    <row r="3005" spans="2:10" ht="45.95" customHeight="1">
      <c r="B3005" s="892"/>
      <c r="C3005" s="891"/>
      <c r="D3005" s="891"/>
      <c r="E3005" s="891"/>
      <c r="F3005" s="891"/>
      <c r="G3005" s="891"/>
      <c r="H3005" s="891"/>
      <c r="I3005" s="890" t="s">
        <v>3617</v>
      </c>
      <c r="J3005" s="889"/>
    </row>
    <row r="3006" spans="2:10" ht="33.950000000000003" customHeight="1">
      <c r="B3006" s="892"/>
      <c r="C3006" s="891"/>
      <c r="D3006" s="891"/>
      <c r="E3006" s="891"/>
      <c r="F3006" s="891"/>
      <c r="G3006" s="891"/>
      <c r="H3006" s="891"/>
      <c r="I3006" s="890" t="s">
        <v>3618</v>
      </c>
      <c r="J3006" s="889"/>
    </row>
    <row r="3007" spans="2:10" ht="33.950000000000003" customHeight="1">
      <c r="B3007" s="892"/>
      <c r="C3007" s="891"/>
      <c r="D3007" s="891"/>
      <c r="E3007" s="891"/>
      <c r="F3007" s="891"/>
      <c r="G3007" s="891"/>
      <c r="H3007" s="891"/>
      <c r="I3007" s="890" t="s">
        <v>3619</v>
      </c>
      <c r="J3007" s="889"/>
    </row>
    <row r="3008" spans="2:10" ht="45.95" customHeight="1">
      <c r="B3008" s="892"/>
      <c r="C3008" s="891"/>
      <c r="D3008" s="891"/>
      <c r="E3008" s="891"/>
      <c r="F3008" s="891"/>
      <c r="G3008" s="891"/>
      <c r="H3008" s="891"/>
      <c r="I3008" s="890" t="s">
        <v>3620</v>
      </c>
      <c r="J3008" s="889"/>
    </row>
    <row r="3009" spans="2:10" ht="33.950000000000003" customHeight="1">
      <c r="B3009" s="892"/>
      <c r="C3009" s="891"/>
      <c r="D3009" s="891"/>
      <c r="E3009" s="891"/>
      <c r="F3009" s="891"/>
      <c r="G3009" s="891"/>
      <c r="H3009" s="891"/>
      <c r="I3009" s="890" t="s">
        <v>5841</v>
      </c>
      <c r="J3009" s="889"/>
    </row>
    <row r="3010" spans="2:10" ht="57" customHeight="1">
      <c r="B3010" s="892"/>
      <c r="C3010" s="891"/>
      <c r="D3010" s="891"/>
      <c r="E3010" s="891"/>
      <c r="F3010" s="891"/>
      <c r="G3010" s="891"/>
      <c r="H3010" s="891"/>
      <c r="I3010" s="890" t="s">
        <v>5842</v>
      </c>
      <c r="J3010" s="889"/>
    </row>
    <row r="3011" spans="2:10" ht="80.099999999999994" customHeight="1">
      <c r="B3011" s="892"/>
      <c r="C3011" s="891"/>
      <c r="D3011" s="891"/>
      <c r="E3011" s="891"/>
      <c r="F3011" s="891"/>
      <c r="G3011" s="891"/>
      <c r="H3011" s="891"/>
      <c r="I3011" s="890" t="s">
        <v>5303</v>
      </c>
      <c r="J3011" s="889"/>
    </row>
    <row r="3012" spans="2:10" ht="33.950000000000003" customHeight="1">
      <c r="B3012" s="892"/>
      <c r="C3012" s="891"/>
      <c r="D3012" s="891"/>
      <c r="E3012" s="891"/>
      <c r="F3012" s="891"/>
      <c r="G3012" s="891"/>
      <c r="H3012" s="891"/>
      <c r="I3012" s="890" t="s">
        <v>3621</v>
      </c>
      <c r="J3012" s="889"/>
    </row>
    <row r="3013" spans="2:10" ht="90.95" customHeight="1">
      <c r="B3013" s="892"/>
      <c r="C3013" s="891"/>
      <c r="D3013" s="891"/>
      <c r="E3013" s="891"/>
      <c r="F3013" s="891"/>
      <c r="G3013" s="891"/>
      <c r="H3013" s="891"/>
      <c r="I3013" s="890" t="s">
        <v>3622</v>
      </c>
      <c r="J3013" s="889"/>
    </row>
    <row r="3014" spans="2:10" ht="45.95" customHeight="1">
      <c r="B3014" s="892"/>
      <c r="C3014" s="891"/>
      <c r="D3014" s="891"/>
      <c r="E3014" s="891"/>
      <c r="F3014" s="891"/>
      <c r="G3014" s="891"/>
      <c r="H3014" s="891"/>
      <c r="I3014" s="890" t="s">
        <v>5843</v>
      </c>
      <c r="J3014" s="889"/>
    </row>
    <row r="3015" spans="2:10" ht="33.950000000000003" customHeight="1">
      <c r="B3015" s="892"/>
      <c r="C3015" s="891"/>
      <c r="D3015" s="891"/>
      <c r="E3015" s="891"/>
      <c r="F3015" s="891"/>
      <c r="G3015" s="891"/>
      <c r="H3015" s="891"/>
      <c r="I3015" s="890" t="s">
        <v>5304</v>
      </c>
      <c r="J3015" s="889"/>
    </row>
    <row r="3016" spans="2:10" ht="33.950000000000003" customHeight="1">
      <c r="B3016" s="892"/>
      <c r="C3016" s="891"/>
      <c r="D3016" s="891"/>
      <c r="E3016" s="891"/>
      <c r="F3016" s="891"/>
      <c r="G3016" s="891"/>
      <c r="H3016" s="891"/>
      <c r="I3016" s="890" t="s">
        <v>5305</v>
      </c>
      <c r="J3016" s="889"/>
    </row>
    <row r="3017" spans="2:10" ht="45.95" customHeight="1">
      <c r="B3017" s="892"/>
      <c r="C3017" s="891"/>
      <c r="D3017" s="891"/>
      <c r="E3017" s="891"/>
      <c r="F3017" s="891"/>
      <c r="G3017" s="891"/>
      <c r="H3017" s="891"/>
      <c r="I3017" s="890" t="s">
        <v>5306</v>
      </c>
      <c r="J3017" s="889"/>
    </row>
    <row r="3018" spans="2:10" ht="135.94999999999999" customHeight="1">
      <c r="B3018" s="892"/>
      <c r="C3018" s="891"/>
      <c r="D3018" s="891"/>
      <c r="E3018" s="891"/>
      <c r="F3018" s="891"/>
      <c r="G3018" s="891"/>
      <c r="H3018" s="891"/>
      <c r="I3018" s="890" t="s">
        <v>6222</v>
      </c>
      <c r="J3018" s="889"/>
    </row>
    <row r="3019" spans="2:10" ht="57" customHeight="1">
      <c r="B3019" s="892"/>
      <c r="C3019" s="891"/>
      <c r="D3019" s="891"/>
      <c r="E3019" s="891"/>
      <c r="F3019" s="891"/>
      <c r="G3019" s="891"/>
      <c r="H3019" s="891"/>
      <c r="I3019" s="890" t="s">
        <v>3294</v>
      </c>
      <c r="J3019" s="889"/>
    </row>
    <row r="3020" spans="2:10" ht="68.099999999999994" customHeight="1">
      <c r="B3020" s="896"/>
      <c r="C3020" s="895"/>
      <c r="D3020" s="895"/>
      <c r="E3020" s="895"/>
      <c r="F3020" s="895"/>
      <c r="G3020" s="895"/>
      <c r="H3020" s="895"/>
      <c r="I3020" s="894" t="s">
        <v>3295</v>
      </c>
      <c r="J3020" s="893"/>
    </row>
    <row r="3021" spans="2:10" ht="23.1" customHeight="1">
      <c r="B3021" s="903"/>
      <c r="C3021" s="902"/>
      <c r="D3021" s="902" t="s">
        <v>3623</v>
      </c>
      <c r="E3021" s="902"/>
      <c r="F3021" s="902"/>
      <c r="G3021" s="902"/>
      <c r="H3021" s="902"/>
      <c r="I3021" s="901"/>
      <c r="J3021" s="900"/>
    </row>
    <row r="3022" spans="2:10" ht="80.099999999999994" customHeight="1">
      <c r="B3022" s="892"/>
      <c r="C3022" s="891"/>
      <c r="D3022" s="891"/>
      <c r="E3022" s="891"/>
      <c r="F3022" s="891"/>
      <c r="G3022" s="891"/>
      <c r="H3022" s="891"/>
      <c r="I3022" s="890" t="s">
        <v>5844</v>
      </c>
      <c r="J3022" s="889"/>
    </row>
    <row r="3023" spans="2:10" ht="23.1" customHeight="1">
      <c r="B3023" s="892"/>
      <c r="C3023" s="891"/>
      <c r="D3023" s="891"/>
      <c r="E3023" s="891" t="s">
        <v>972</v>
      </c>
      <c r="F3023" s="891"/>
      <c r="G3023" s="891"/>
      <c r="H3023" s="891"/>
      <c r="I3023" s="890" t="s">
        <v>2217</v>
      </c>
      <c r="J3023" s="889"/>
    </row>
    <row r="3024" spans="2:10" ht="23.1" customHeight="1">
      <c r="B3024" s="892"/>
      <c r="C3024" s="891"/>
      <c r="D3024" s="891"/>
      <c r="E3024" s="891" t="s">
        <v>3604</v>
      </c>
      <c r="F3024" s="891"/>
      <c r="G3024" s="891"/>
      <c r="H3024" s="891"/>
      <c r="I3024" s="890" t="s">
        <v>680</v>
      </c>
      <c r="J3024" s="889"/>
    </row>
    <row r="3025" spans="2:10" ht="23.1" customHeight="1">
      <c r="B3025" s="892"/>
      <c r="C3025" s="891"/>
      <c r="D3025" s="891"/>
      <c r="E3025" s="891" t="s">
        <v>1572</v>
      </c>
      <c r="F3025" s="891"/>
      <c r="G3025" s="891"/>
      <c r="H3025" s="891"/>
      <c r="I3025" s="890" t="s">
        <v>665</v>
      </c>
      <c r="J3025" s="889"/>
    </row>
    <row r="3026" spans="2:10" ht="23.1" customHeight="1">
      <c r="B3026" s="892"/>
      <c r="C3026" s="891"/>
      <c r="D3026" s="891"/>
      <c r="E3026" s="891" t="s">
        <v>3605</v>
      </c>
      <c r="F3026" s="891"/>
      <c r="G3026" s="891"/>
      <c r="H3026" s="891"/>
      <c r="I3026" s="890"/>
      <c r="J3026" s="889"/>
    </row>
    <row r="3027" spans="2:10" ht="23.1" customHeight="1">
      <c r="B3027" s="892"/>
      <c r="C3027" s="891"/>
      <c r="D3027" s="891"/>
      <c r="E3027" s="891"/>
      <c r="F3027" s="891" t="s">
        <v>1715</v>
      </c>
      <c r="G3027" s="891"/>
      <c r="H3027" s="891"/>
      <c r="I3027" s="890" t="s">
        <v>1713</v>
      </c>
      <c r="J3027" s="889"/>
    </row>
    <row r="3028" spans="2:10" ht="23.1" customHeight="1">
      <c r="B3028" s="892"/>
      <c r="C3028" s="891"/>
      <c r="D3028" s="891"/>
      <c r="E3028" s="891"/>
      <c r="F3028" s="891" t="s">
        <v>1714</v>
      </c>
      <c r="G3028" s="891"/>
      <c r="H3028" s="891"/>
      <c r="I3028" s="890" t="s">
        <v>1713</v>
      </c>
      <c r="J3028" s="889"/>
    </row>
    <row r="3029" spans="2:10" ht="23.1" customHeight="1">
      <c r="B3029" s="892"/>
      <c r="C3029" s="891"/>
      <c r="D3029" s="891"/>
      <c r="E3029" s="891"/>
      <c r="F3029" s="891" t="s">
        <v>1712</v>
      </c>
      <c r="G3029" s="891"/>
      <c r="H3029" s="891"/>
      <c r="I3029" s="890" t="s">
        <v>680</v>
      </c>
      <c r="J3029" s="889"/>
    </row>
    <row r="3030" spans="2:10" ht="23.1" customHeight="1">
      <c r="B3030" s="892"/>
      <c r="C3030" s="891"/>
      <c r="D3030" s="891"/>
      <c r="E3030" s="891"/>
      <c r="F3030" s="891" t="s">
        <v>1711</v>
      </c>
      <c r="G3030" s="891"/>
      <c r="H3030" s="891"/>
      <c r="I3030" s="890"/>
      <c r="J3030" s="889"/>
    </row>
    <row r="3031" spans="2:10" ht="23.1" customHeight="1">
      <c r="B3031" s="892"/>
      <c r="C3031" s="891"/>
      <c r="D3031" s="891"/>
      <c r="E3031" s="891"/>
      <c r="F3031" s="891"/>
      <c r="G3031" s="891" t="s">
        <v>3299</v>
      </c>
      <c r="H3031" s="891"/>
      <c r="I3031" s="890" t="s">
        <v>666</v>
      </c>
      <c r="J3031" s="889"/>
    </row>
    <row r="3032" spans="2:10" ht="23.1" customHeight="1">
      <c r="B3032" s="892"/>
      <c r="C3032" s="891"/>
      <c r="D3032" s="891"/>
      <c r="E3032" s="891"/>
      <c r="F3032" s="891"/>
      <c r="G3032" s="891" t="s">
        <v>3301</v>
      </c>
      <c r="H3032" s="891"/>
      <c r="I3032" s="890" t="s">
        <v>666</v>
      </c>
      <c r="J3032" s="889"/>
    </row>
    <row r="3033" spans="2:10" ht="26.1" customHeight="1">
      <c r="B3033" s="892"/>
      <c r="C3033" s="891"/>
      <c r="D3033" s="891"/>
      <c r="E3033" s="891"/>
      <c r="F3033" s="891" t="s">
        <v>1709</v>
      </c>
      <c r="G3033" s="891"/>
      <c r="H3033" s="891"/>
      <c r="I3033" s="890" t="s">
        <v>5160</v>
      </c>
      <c r="J3033" s="889"/>
    </row>
    <row r="3034" spans="2:10" ht="23.1" customHeight="1">
      <c r="B3034" s="892"/>
      <c r="C3034" s="891"/>
      <c r="D3034" s="891"/>
      <c r="E3034" s="891"/>
      <c r="F3034" s="891" t="s">
        <v>2216</v>
      </c>
      <c r="G3034" s="891"/>
      <c r="H3034" s="891"/>
      <c r="I3034" s="890"/>
      <c r="J3034" s="889"/>
    </row>
    <row r="3035" spans="2:10" ht="26.1" customHeight="1">
      <c r="B3035" s="892"/>
      <c r="C3035" s="891"/>
      <c r="D3035" s="891"/>
      <c r="E3035" s="891"/>
      <c r="F3035" s="891"/>
      <c r="G3035" s="891" t="s">
        <v>2215</v>
      </c>
      <c r="H3035" s="891"/>
      <c r="I3035" s="890" t="s">
        <v>5270</v>
      </c>
      <c r="J3035" s="889"/>
    </row>
    <row r="3036" spans="2:10" ht="26.1" customHeight="1">
      <c r="B3036" s="892"/>
      <c r="C3036" s="891"/>
      <c r="D3036" s="891"/>
      <c r="E3036" s="891"/>
      <c r="F3036" s="891"/>
      <c r="G3036" s="891" t="s">
        <v>2214</v>
      </c>
      <c r="H3036" s="891"/>
      <c r="I3036" s="890" t="s">
        <v>5270</v>
      </c>
      <c r="J3036" s="889"/>
    </row>
    <row r="3037" spans="2:10" ht="23.1" customHeight="1">
      <c r="B3037" s="892"/>
      <c r="C3037" s="891"/>
      <c r="D3037" s="891"/>
      <c r="E3037" s="891"/>
      <c r="F3037" s="891" t="s">
        <v>2213</v>
      </c>
      <c r="G3037" s="891"/>
      <c r="H3037" s="891"/>
      <c r="I3037" s="890"/>
      <c r="J3037" s="889"/>
    </row>
    <row r="3038" spans="2:10" ht="23.1" customHeight="1">
      <c r="B3038" s="892"/>
      <c r="C3038" s="891"/>
      <c r="D3038" s="891"/>
      <c r="E3038" s="891"/>
      <c r="F3038" s="891"/>
      <c r="G3038" s="891" t="s">
        <v>2212</v>
      </c>
      <c r="H3038" s="891"/>
      <c r="I3038" s="890" t="s">
        <v>680</v>
      </c>
      <c r="J3038" s="889"/>
    </row>
    <row r="3039" spans="2:10" ht="23.1" customHeight="1">
      <c r="B3039" s="892"/>
      <c r="C3039" s="891"/>
      <c r="D3039" s="891"/>
      <c r="E3039" s="891"/>
      <c r="F3039" s="891"/>
      <c r="G3039" s="891" t="s">
        <v>2211</v>
      </c>
      <c r="H3039" s="891"/>
      <c r="I3039" s="890" t="s">
        <v>680</v>
      </c>
      <c r="J3039" s="889"/>
    </row>
    <row r="3040" spans="2:10" ht="23.1" customHeight="1">
      <c r="B3040" s="892"/>
      <c r="C3040" s="891"/>
      <c r="D3040" s="891"/>
      <c r="E3040" s="891"/>
      <c r="F3040" s="891" t="s">
        <v>1706</v>
      </c>
      <c r="G3040" s="891"/>
      <c r="H3040" s="891"/>
      <c r="I3040" s="890" t="s">
        <v>965</v>
      </c>
      <c r="J3040" s="889"/>
    </row>
    <row r="3041" spans="2:10" ht="23.1" customHeight="1">
      <c r="B3041" s="892"/>
      <c r="C3041" s="891"/>
      <c r="D3041" s="891"/>
      <c r="E3041" s="891"/>
      <c r="F3041" s="891" t="s">
        <v>2210</v>
      </c>
      <c r="G3041" s="891"/>
      <c r="H3041" s="891"/>
      <c r="I3041" s="890" t="s">
        <v>965</v>
      </c>
      <c r="J3041" s="889"/>
    </row>
    <row r="3042" spans="2:10" ht="23.1" customHeight="1">
      <c r="B3042" s="892"/>
      <c r="C3042" s="891"/>
      <c r="D3042" s="891"/>
      <c r="E3042" s="891"/>
      <c r="F3042" s="891" t="s">
        <v>2209</v>
      </c>
      <c r="G3042" s="891"/>
      <c r="H3042" s="891"/>
      <c r="I3042" s="890" t="s">
        <v>965</v>
      </c>
      <c r="J3042" s="889"/>
    </row>
    <row r="3043" spans="2:10" ht="23.1" customHeight="1">
      <c r="B3043" s="892"/>
      <c r="C3043" s="891"/>
      <c r="D3043" s="891"/>
      <c r="E3043" s="891"/>
      <c r="F3043" s="891" t="s">
        <v>1705</v>
      </c>
      <c r="G3043" s="891"/>
      <c r="H3043" s="891"/>
      <c r="I3043" s="890"/>
      <c r="J3043" s="889"/>
    </row>
    <row r="3044" spans="2:10" ht="33.950000000000003" customHeight="1">
      <c r="B3044" s="892"/>
      <c r="C3044" s="891"/>
      <c r="D3044" s="891"/>
      <c r="E3044" s="891"/>
      <c r="F3044" s="891"/>
      <c r="G3044" s="891"/>
      <c r="H3044" s="891"/>
      <c r="I3044" s="1271" t="s">
        <v>5307</v>
      </c>
      <c r="J3044" s="889"/>
    </row>
    <row r="3045" spans="2:10" ht="23.1" customHeight="1">
      <c r="B3045" s="892"/>
      <c r="C3045" s="891"/>
      <c r="D3045" s="891"/>
      <c r="E3045" s="891"/>
      <c r="F3045" s="891" t="s">
        <v>1704</v>
      </c>
      <c r="G3045" s="891"/>
      <c r="H3045" s="891"/>
      <c r="I3045" s="890" t="s">
        <v>3303</v>
      </c>
      <c r="J3045" s="889"/>
    </row>
    <row r="3046" spans="2:10" ht="33.950000000000003" customHeight="1">
      <c r="B3046" s="892"/>
      <c r="C3046" s="891"/>
      <c r="D3046" s="891"/>
      <c r="E3046" s="891"/>
      <c r="F3046" s="891" t="s">
        <v>3528</v>
      </c>
      <c r="G3046" s="891"/>
      <c r="H3046" s="891"/>
      <c r="I3046" s="890" t="s">
        <v>2208</v>
      </c>
      <c r="J3046" s="889"/>
    </row>
    <row r="3047" spans="2:10" ht="33.950000000000003" customHeight="1">
      <c r="B3047" s="892"/>
      <c r="C3047" s="891"/>
      <c r="D3047" s="891"/>
      <c r="E3047" s="891"/>
      <c r="F3047" s="891" t="s">
        <v>1700</v>
      </c>
      <c r="G3047" s="891"/>
      <c r="H3047" s="891"/>
      <c r="I3047" s="890" t="s">
        <v>2207</v>
      </c>
      <c r="J3047" s="889"/>
    </row>
    <row r="3048" spans="2:10" ht="23.1" customHeight="1">
      <c r="B3048" s="892"/>
      <c r="C3048" s="891"/>
      <c r="D3048" s="891"/>
      <c r="E3048" s="891"/>
      <c r="F3048" s="891" t="s">
        <v>1699</v>
      </c>
      <c r="G3048" s="891"/>
      <c r="H3048" s="891"/>
      <c r="I3048" s="890" t="s">
        <v>2206</v>
      </c>
      <c r="J3048" s="889"/>
    </row>
    <row r="3049" spans="2:10" ht="23.1" customHeight="1">
      <c r="B3049" s="892"/>
      <c r="C3049" s="891"/>
      <c r="D3049" s="891"/>
      <c r="E3049" s="891"/>
      <c r="F3049" s="891" t="s">
        <v>2205</v>
      </c>
      <c r="G3049" s="891"/>
      <c r="H3049" s="891"/>
      <c r="I3049" s="890" t="s">
        <v>2204</v>
      </c>
      <c r="J3049" s="889"/>
    </row>
    <row r="3050" spans="2:10" ht="45.95" customHeight="1">
      <c r="B3050" s="892"/>
      <c r="C3050" s="891"/>
      <c r="D3050" s="891"/>
      <c r="E3050" s="891" t="s">
        <v>1447</v>
      </c>
      <c r="F3050" s="891"/>
      <c r="G3050" s="891"/>
      <c r="H3050" s="891"/>
      <c r="I3050" s="890" t="s">
        <v>2203</v>
      </c>
      <c r="J3050" s="889"/>
    </row>
    <row r="3051" spans="2:10" ht="23.1" customHeight="1">
      <c r="B3051" s="892"/>
      <c r="C3051" s="891"/>
      <c r="D3051" s="891"/>
      <c r="E3051" s="891" t="s">
        <v>1446</v>
      </c>
      <c r="F3051" s="891"/>
      <c r="G3051" s="891"/>
      <c r="H3051" s="891"/>
      <c r="I3051" s="890"/>
      <c r="J3051" s="889"/>
    </row>
    <row r="3052" spans="2:10" ht="80.099999999999994" customHeight="1">
      <c r="B3052" s="892"/>
      <c r="C3052" s="891"/>
      <c r="D3052" s="891"/>
      <c r="E3052" s="891"/>
      <c r="F3052" s="891"/>
      <c r="G3052" s="891"/>
      <c r="H3052" s="891"/>
      <c r="I3052" s="890" t="s">
        <v>3304</v>
      </c>
      <c r="J3052" s="889"/>
    </row>
    <row r="3053" spans="2:10" ht="45.95" customHeight="1">
      <c r="B3053" s="892"/>
      <c r="C3053" s="891"/>
      <c r="D3053" s="891"/>
      <c r="E3053" s="891"/>
      <c r="F3053" s="891"/>
      <c r="G3053" s="891"/>
      <c r="H3053" s="891"/>
      <c r="I3053" s="890" t="s">
        <v>3305</v>
      </c>
      <c r="J3053" s="889"/>
    </row>
    <row r="3054" spans="2:10" ht="45.95" customHeight="1">
      <c r="B3054" s="892"/>
      <c r="C3054" s="891"/>
      <c r="D3054" s="891"/>
      <c r="E3054" s="891"/>
      <c r="F3054" s="891"/>
      <c r="G3054" s="891"/>
      <c r="H3054" s="891"/>
      <c r="I3054" s="890" t="s">
        <v>3624</v>
      </c>
      <c r="J3054" s="889"/>
    </row>
    <row r="3055" spans="2:10" ht="23.1" customHeight="1">
      <c r="B3055" s="892"/>
      <c r="C3055" s="891"/>
      <c r="D3055" s="891"/>
      <c r="E3055" s="891"/>
      <c r="F3055" s="891"/>
      <c r="G3055" s="891"/>
      <c r="H3055" s="891"/>
      <c r="I3055" s="890" t="s">
        <v>3307</v>
      </c>
      <c r="J3055" s="889"/>
    </row>
    <row r="3056" spans="2:10" ht="57" customHeight="1">
      <c r="B3056" s="892"/>
      <c r="C3056" s="891"/>
      <c r="D3056" s="891"/>
      <c r="E3056" s="891"/>
      <c r="F3056" s="891"/>
      <c r="G3056" s="891"/>
      <c r="H3056" s="891"/>
      <c r="I3056" s="890" t="s">
        <v>3308</v>
      </c>
      <c r="J3056" s="889"/>
    </row>
    <row r="3057" spans="2:10" ht="33.950000000000003" customHeight="1">
      <c r="B3057" s="892"/>
      <c r="C3057" s="891"/>
      <c r="D3057" s="891"/>
      <c r="E3057" s="891"/>
      <c r="F3057" s="891"/>
      <c r="G3057" s="891"/>
      <c r="H3057" s="891"/>
      <c r="I3057" s="890" t="s">
        <v>3309</v>
      </c>
      <c r="J3057" s="889"/>
    </row>
    <row r="3058" spans="2:10" ht="33.950000000000003" customHeight="1">
      <c r="B3058" s="892"/>
      <c r="C3058" s="891"/>
      <c r="D3058" s="891"/>
      <c r="E3058" s="891"/>
      <c r="F3058" s="891"/>
      <c r="G3058" s="891"/>
      <c r="H3058" s="891"/>
      <c r="I3058" s="890" t="s">
        <v>3310</v>
      </c>
      <c r="J3058" s="889"/>
    </row>
    <row r="3059" spans="2:10" ht="33.950000000000003" customHeight="1">
      <c r="B3059" s="892"/>
      <c r="C3059" s="891"/>
      <c r="D3059" s="891"/>
      <c r="E3059" s="891"/>
      <c r="F3059" s="891"/>
      <c r="G3059" s="891"/>
      <c r="H3059" s="891"/>
      <c r="I3059" s="890" t="s">
        <v>3625</v>
      </c>
      <c r="J3059" s="889"/>
    </row>
    <row r="3060" spans="2:10" ht="68.099999999999994" customHeight="1">
      <c r="B3060" s="892"/>
      <c r="C3060" s="891"/>
      <c r="D3060" s="891"/>
      <c r="E3060" s="891"/>
      <c r="F3060" s="891"/>
      <c r="G3060" s="891"/>
      <c r="H3060" s="891"/>
      <c r="I3060" s="890" t="s">
        <v>3626</v>
      </c>
      <c r="J3060" s="889"/>
    </row>
    <row r="3061" spans="2:10" ht="33.950000000000003" customHeight="1">
      <c r="B3061" s="892"/>
      <c r="C3061" s="891"/>
      <c r="D3061" s="891"/>
      <c r="E3061" s="891"/>
      <c r="F3061" s="891"/>
      <c r="G3061" s="891"/>
      <c r="H3061" s="891"/>
      <c r="I3061" s="890" t="s">
        <v>3627</v>
      </c>
      <c r="J3061" s="889"/>
    </row>
    <row r="3062" spans="2:10" ht="45.95" customHeight="1">
      <c r="B3062" s="892"/>
      <c r="C3062" s="891"/>
      <c r="D3062" s="891"/>
      <c r="E3062" s="891"/>
      <c r="F3062" s="891"/>
      <c r="G3062" s="891"/>
      <c r="H3062" s="891"/>
      <c r="I3062" s="890" t="s">
        <v>3628</v>
      </c>
      <c r="J3062" s="889"/>
    </row>
    <row r="3063" spans="2:10" ht="45.95" customHeight="1">
      <c r="B3063" s="896"/>
      <c r="C3063" s="895"/>
      <c r="D3063" s="895"/>
      <c r="E3063" s="895"/>
      <c r="F3063" s="895"/>
      <c r="G3063" s="895"/>
      <c r="H3063" s="895"/>
      <c r="I3063" s="894" t="s">
        <v>3629</v>
      </c>
      <c r="J3063" s="893"/>
    </row>
    <row r="3064" spans="2:10" ht="23.1" customHeight="1">
      <c r="B3064" s="903"/>
      <c r="C3064" s="902"/>
      <c r="D3064" s="902" t="s">
        <v>3630</v>
      </c>
      <c r="E3064" s="902"/>
      <c r="F3064" s="902"/>
      <c r="G3064" s="902"/>
      <c r="H3064" s="902"/>
      <c r="I3064" s="901"/>
      <c r="J3064" s="900"/>
    </row>
    <row r="3065" spans="2:10" ht="23.1" customHeight="1">
      <c r="B3065" s="892"/>
      <c r="C3065" s="891"/>
      <c r="D3065" s="891"/>
      <c r="E3065" s="891" t="s">
        <v>972</v>
      </c>
      <c r="F3065" s="891"/>
      <c r="G3065" s="891"/>
      <c r="H3065" s="891"/>
      <c r="I3065" s="890" t="s">
        <v>3323</v>
      </c>
      <c r="J3065" s="889"/>
    </row>
    <row r="3066" spans="2:10" ht="23.1" customHeight="1">
      <c r="B3066" s="892"/>
      <c r="C3066" s="891"/>
      <c r="D3066" s="891"/>
      <c r="E3066" s="891" t="s">
        <v>970</v>
      </c>
      <c r="F3066" s="891"/>
      <c r="G3066" s="891"/>
      <c r="H3066" s="891"/>
      <c r="I3066" s="890" t="s">
        <v>673</v>
      </c>
      <c r="J3066" s="889"/>
    </row>
    <row r="3067" spans="2:10" ht="23.1" customHeight="1">
      <c r="B3067" s="892"/>
      <c r="C3067" s="891"/>
      <c r="D3067" s="891"/>
      <c r="E3067" s="891" t="s">
        <v>1389</v>
      </c>
      <c r="F3067" s="891"/>
      <c r="G3067" s="891"/>
      <c r="H3067" s="891"/>
      <c r="I3067" s="890"/>
      <c r="J3067" s="889"/>
    </row>
    <row r="3068" spans="2:10" ht="23.1" customHeight="1">
      <c r="B3068" s="892"/>
      <c r="C3068" s="891"/>
      <c r="D3068" s="891"/>
      <c r="E3068" s="891"/>
      <c r="F3068" s="891" t="s">
        <v>1388</v>
      </c>
      <c r="G3068" s="891"/>
      <c r="H3068" s="891"/>
      <c r="I3068" s="890" t="s">
        <v>680</v>
      </c>
      <c r="J3068" s="889"/>
    </row>
    <row r="3069" spans="2:10" ht="23.1" customHeight="1">
      <c r="B3069" s="892"/>
      <c r="C3069" s="891"/>
      <c r="D3069" s="891"/>
      <c r="E3069" s="891"/>
      <c r="F3069" s="891" t="s">
        <v>1387</v>
      </c>
      <c r="G3069" s="891"/>
      <c r="H3069" s="891"/>
      <c r="I3069" s="890" t="s">
        <v>1452</v>
      </c>
      <c r="J3069" s="889"/>
    </row>
    <row r="3070" spans="2:10" ht="23.1" customHeight="1">
      <c r="B3070" s="892"/>
      <c r="C3070" s="891"/>
      <c r="D3070" s="891"/>
      <c r="E3070" s="891"/>
      <c r="F3070" s="891"/>
      <c r="G3070" s="891"/>
      <c r="H3070" s="891"/>
      <c r="I3070" s="890" t="s">
        <v>2196</v>
      </c>
      <c r="J3070" s="889"/>
    </row>
    <row r="3071" spans="2:10" ht="23.1" customHeight="1">
      <c r="B3071" s="892"/>
      <c r="C3071" s="891"/>
      <c r="D3071" s="891"/>
      <c r="E3071" s="891"/>
      <c r="F3071" s="891"/>
      <c r="G3071" s="891"/>
      <c r="H3071" s="891"/>
      <c r="I3071" s="890" t="s">
        <v>2195</v>
      </c>
      <c r="J3071" s="889"/>
    </row>
    <row r="3072" spans="2:10" ht="23.1" customHeight="1">
      <c r="B3072" s="892"/>
      <c r="C3072" s="891"/>
      <c r="D3072" s="891"/>
      <c r="E3072" s="891"/>
      <c r="F3072" s="891" t="s">
        <v>1386</v>
      </c>
      <c r="G3072" s="891"/>
      <c r="H3072" s="891"/>
      <c r="I3072" s="890" t="s">
        <v>1385</v>
      </c>
      <c r="J3072" s="889"/>
    </row>
    <row r="3073" spans="2:10" ht="23.1" customHeight="1">
      <c r="B3073" s="892"/>
      <c r="C3073" s="891"/>
      <c r="D3073" s="891"/>
      <c r="E3073" s="891" t="s">
        <v>959</v>
      </c>
      <c r="F3073" s="891"/>
      <c r="G3073" s="891"/>
      <c r="H3073" s="891"/>
      <c r="I3073" s="890" t="s">
        <v>1384</v>
      </c>
      <c r="J3073" s="889"/>
    </row>
    <row r="3074" spans="2:10" ht="23.1" customHeight="1">
      <c r="B3074" s="892"/>
      <c r="C3074" s="891"/>
      <c r="D3074" s="891"/>
      <c r="E3074" s="891" t="s">
        <v>957</v>
      </c>
      <c r="F3074" s="891"/>
      <c r="G3074" s="891"/>
      <c r="H3074" s="891"/>
      <c r="I3074" s="890"/>
      <c r="J3074" s="889"/>
    </row>
    <row r="3075" spans="2:10" ht="45.95" customHeight="1">
      <c r="B3075" s="892"/>
      <c r="C3075" s="891"/>
      <c r="D3075" s="891"/>
      <c r="E3075" s="891"/>
      <c r="F3075" s="891"/>
      <c r="G3075" s="891"/>
      <c r="H3075" s="891"/>
      <c r="I3075" s="890" t="s">
        <v>3631</v>
      </c>
      <c r="J3075" s="889"/>
    </row>
    <row r="3076" spans="2:10" ht="33.950000000000003" customHeight="1">
      <c r="B3076" s="892"/>
      <c r="C3076" s="891"/>
      <c r="D3076" s="891"/>
      <c r="E3076" s="891"/>
      <c r="F3076" s="891"/>
      <c r="G3076" s="891"/>
      <c r="H3076" s="891"/>
      <c r="I3076" s="890" t="s">
        <v>3632</v>
      </c>
      <c r="J3076" s="889"/>
    </row>
    <row r="3077" spans="2:10" ht="33.950000000000003" customHeight="1">
      <c r="B3077" s="892"/>
      <c r="C3077" s="891"/>
      <c r="D3077" s="891"/>
      <c r="E3077" s="891"/>
      <c r="F3077" s="891"/>
      <c r="G3077" s="891"/>
      <c r="H3077" s="891"/>
      <c r="I3077" s="890" t="s">
        <v>2193</v>
      </c>
      <c r="J3077" s="889"/>
    </row>
    <row r="3078" spans="2:10" ht="33.950000000000003" customHeight="1">
      <c r="B3078" s="892"/>
      <c r="C3078" s="891"/>
      <c r="D3078" s="891"/>
      <c r="E3078" s="891"/>
      <c r="F3078" s="891"/>
      <c r="G3078" s="891"/>
      <c r="H3078" s="891"/>
      <c r="I3078" s="890" t="s">
        <v>2192</v>
      </c>
      <c r="J3078" s="889"/>
    </row>
    <row r="3079" spans="2:10" ht="33.950000000000003" customHeight="1">
      <c r="B3079" s="892"/>
      <c r="C3079" s="891"/>
      <c r="D3079" s="891"/>
      <c r="E3079" s="891"/>
      <c r="F3079" s="891"/>
      <c r="G3079" s="891"/>
      <c r="H3079" s="891"/>
      <c r="I3079" s="890" t="s">
        <v>3325</v>
      </c>
      <c r="J3079" s="889"/>
    </row>
    <row r="3080" spans="2:10" ht="33.950000000000003" customHeight="1">
      <c r="B3080" s="892"/>
      <c r="C3080" s="891"/>
      <c r="D3080" s="891"/>
      <c r="E3080" s="891"/>
      <c r="F3080" s="891"/>
      <c r="G3080" s="891"/>
      <c r="H3080" s="891"/>
      <c r="I3080" s="890" t="s">
        <v>1383</v>
      </c>
      <c r="J3080" s="889"/>
    </row>
    <row r="3081" spans="2:10" ht="23.1" customHeight="1">
      <c r="B3081" s="892"/>
      <c r="C3081" s="891"/>
      <c r="D3081" s="891"/>
      <c r="E3081" s="891"/>
      <c r="F3081" s="891"/>
      <c r="G3081" s="891"/>
      <c r="H3081" s="891"/>
      <c r="I3081" s="890" t="s">
        <v>1382</v>
      </c>
      <c r="J3081" s="889"/>
    </row>
    <row r="3082" spans="2:10" ht="23.1" customHeight="1">
      <c r="B3082" s="896"/>
      <c r="C3082" s="895"/>
      <c r="D3082" s="895"/>
      <c r="E3082" s="895"/>
      <c r="F3082" s="895"/>
      <c r="G3082" s="895"/>
      <c r="H3082" s="895"/>
      <c r="I3082" s="894"/>
      <c r="J3082" s="893"/>
    </row>
    <row r="3083" spans="2:10" ht="23.1" customHeight="1">
      <c r="B3083" s="1116"/>
      <c r="C3083" s="1179" t="s">
        <v>3633</v>
      </c>
      <c r="D3083" s="1119"/>
      <c r="E3083" s="1119"/>
      <c r="F3083" s="1119"/>
      <c r="G3083" s="1119"/>
      <c r="H3083" s="1119"/>
      <c r="I3083" s="1180"/>
      <c r="J3083" s="1161"/>
    </row>
    <row r="3084" spans="2:10" ht="90.95" customHeight="1">
      <c r="B3084" s="896"/>
      <c r="C3084" s="895"/>
      <c r="D3084" s="895"/>
      <c r="E3084" s="895"/>
      <c r="F3084" s="895"/>
      <c r="G3084" s="895"/>
      <c r="H3084" s="895"/>
      <c r="I3084" s="894" t="s">
        <v>5308</v>
      </c>
      <c r="J3084" s="893"/>
    </row>
    <row r="3085" spans="2:10" ht="23.1" customHeight="1">
      <c r="B3085" s="892"/>
      <c r="C3085" s="891"/>
      <c r="D3085" s="891" t="s">
        <v>1549</v>
      </c>
      <c r="E3085" s="891"/>
      <c r="F3085" s="891"/>
      <c r="G3085" s="891"/>
      <c r="H3085" s="891"/>
      <c r="I3085" s="890"/>
      <c r="J3085" s="889"/>
    </row>
    <row r="3086" spans="2:10" ht="45.95" customHeight="1">
      <c r="B3086" s="892"/>
      <c r="C3086" s="891"/>
      <c r="D3086" s="891"/>
      <c r="E3086" s="891"/>
      <c r="F3086" s="891"/>
      <c r="G3086" s="891"/>
      <c r="H3086" s="891"/>
      <c r="I3086" s="890" t="s">
        <v>3634</v>
      </c>
      <c r="J3086" s="889"/>
    </row>
    <row r="3087" spans="2:10" ht="23.1" customHeight="1">
      <c r="B3087" s="892"/>
      <c r="C3087" s="891"/>
      <c r="D3087" s="891"/>
      <c r="E3087" s="891" t="s">
        <v>972</v>
      </c>
      <c r="F3087" s="891"/>
      <c r="G3087" s="891"/>
      <c r="H3087" s="891"/>
      <c r="I3087" s="890" t="s">
        <v>1511</v>
      </c>
      <c r="J3087" s="889"/>
    </row>
    <row r="3088" spans="2:10" ht="23.1" customHeight="1">
      <c r="B3088" s="892"/>
      <c r="C3088" s="891"/>
      <c r="D3088" s="891"/>
      <c r="E3088" s="891" t="s">
        <v>970</v>
      </c>
      <c r="F3088" s="891"/>
      <c r="G3088" s="891"/>
      <c r="H3088" s="891"/>
      <c r="I3088" s="890" t="s">
        <v>673</v>
      </c>
      <c r="J3088" s="889"/>
    </row>
    <row r="3089" spans="2:10" ht="23.1" customHeight="1">
      <c r="B3089" s="892"/>
      <c r="C3089" s="891"/>
      <c r="D3089" s="891"/>
      <c r="E3089" s="891" t="s">
        <v>1389</v>
      </c>
      <c r="F3089" s="891"/>
      <c r="G3089" s="891"/>
      <c r="H3089" s="891"/>
      <c r="I3089" s="890"/>
      <c r="J3089" s="889"/>
    </row>
    <row r="3090" spans="2:10" ht="26.1" customHeight="1">
      <c r="B3090" s="892"/>
      <c r="C3090" s="891"/>
      <c r="D3090" s="891"/>
      <c r="E3090" s="891"/>
      <c r="F3090" s="891" t="s">
        <v>3291</v>
      </c>
      <c r="G3090" s="891"/>
      <c r="H3090" s="891"/>
      <c r="I3090" s="890" t="s">
        <v>5160</v>
      </c>
      <c r="J3090" s="889"/>
    </row>
    <row r="3091" spans="2:10" ht="23.1" customHeight="1">
      <c r="B3091" s="892"/>
      <c r="C3091" s="891"/>
      <c r="D3091" s="891"/>
      <c r="E3091" s="891"/>
      <c r="F3091" s="891" t="s">
        <v>1472</v>
      </c>
      <c r="G3091" s="891"/>
      <c r="H3091" s="891"/>
      <c r="I3091" s="890"/>
      <c r="J3091" s="889"/>
    </row>
    <row r="3092" spans="2:10" ht="26.1" customHeight="1">
      <c r="B3092" s="892"/>
      <c r="C3092" s="891"/>
      <c r="D3092" s="891"/>
      <c r="E3092" s="891"/>
      <c r="F3092" s="891"/>
      <c r="G3092" s="891" t="s">
        <v>1471</v>
      </c>
      <c r="H3092" s="891"/>
      <c r="I3092" s="890" t="s">
        <v>5309</v>
      </c>
      <c r="J3092" s="889"/>
    </row>
    <row r="3093" spans="2:10" ht="26.1" customHeight="1">
      <c r="B3093" s="892"/>
      <c r="C3093" s="891"/>
      <c r="D3093" s="891"/>
      <c r="E3093" s="891"/>
      <c r="F3093" s="891"/>
      <c r="G3093" s="891" t="s">
        <v>1470</v>
      </c>
      <c r="H3093" s="891"/>
      <c r="I3093" s="890" t="s">
        <v>5310</v>
      </c>
      <c r="J3093" s="889"/>
    </row>
    <row r="3094" spans="2:10" ht="23.1" customHeight="1">
      <c r="B3094" s="892"/>
      <c r="C3094" s="891"/>
      <c r="D3094" s="891"/>
      <c r="E3094" s="891"/>
      <c r="F3094" s="891"/>
      <c r="G3094" s="891"/>
      <c r="H3094" s="891"/>
      <c r="I3094" s="890" t="s">
        <v>1422</v>
      </c>
      <c r="J3094" s="889"/>
    </row>
    <row r="3095" spans="2:10" ht="23.1" customHeight="1">
      <c r="B3095" s="892"/>
      <c r="C3095" s="891"/>
      <c r="D3095" s="891"/>
      <c r="E3095" s="891"/>
      <c r="F3095" s="891"/>
      <c r="G3095" s="891"/>
      <c r="H3095" s="891"/>
      <c r="I3095" s="890" t="s">
        <v>1456</v>
      </c>
      <c r="J3095" s="889"/>
    </row>
    <row r="3096" spans="2:10" ht="26.1" customHeight="1">
      <c r="B3096" s="892"/>
      <c r="C3096" s="891"/>
      <c r="D3096" s="891"/>
      <c r="E3096" s="891"/>
      <c r="F3096" s="891"/>
      <c r="G3096" s="891" t="s">
        <v>3635</v>
      </c>
      <c r="H3096" s="891"/>
      <c r="I3096" s="890" t="s">
        <v>5310</v>
      </c>
      <c r="J3096" s="889"/>
    </row>
    <row r="3097" spans="2:10" ht="23.1" customHeight="1">
      <c r="B3097" s="892"/>
      <c r="C3097" s="891"/>
      <c r="D3097" s="891"/>
      <c r="E3097" s="891"/>
      <c r="F3097" s="891"/>
      <c r="G3097" s="891"/>
      <c r="H3097" s="891"/>
      <c r="I3097" s="890" t="s">
        <v>1422</v>
      </c>
      <c r="J3097" s="889"/>
    </row>
    <row r="3098" spans="2:10" ht="23.1" customHeight="1">
      <c r="B3098" s="892"/>
      <c r="C3098" s="891"/>
      <c r="D3098" s="891"/>
      <c r="E3098" s="891"/>
      <c r="F3098" s="891"/>
      <c r="G3098" s="891"/>
      <c r="H3098" s="891"/>
      <c r="I3098" s="890" t="s">
        <v>1456</v>
      </c>
      <c r="J3098" s="889"/>
    </row>
    <row r="3099" spans="2:10" ht="23.1" customHeight="1">
      <c r="B3099" s="892"/>
      <c r="C3099" s="891"/>
      <c r="D3099" s="891"/>
      <c r="E3099" s="891" t="s">
        <v>959</v>
      </c>
      <c r="F3099" s="891"/>
      <c r="G3099" s="891"/>
      <c r="H3099" s="891"/>
      <c r="I3099" s="890" t="s">
        <v>680</v>
      </c>
      <c r="J3099" s="889"/>
    </row>
    <row r="3100" spans="2:10" ht="23.1" customHeight="1">
      <c r="B3100" s="892"/>
      <c r="C3100" s="891"/>
      <c r="D3100" s="891"/>
      <c r="E3100" s="891" t="s">
        <v>957</v>
      </c>
      <c r="F3100" s="891"/>
      <c r="G3100" s="891"/>
      <c r="H3100" s="891"/>
      <c r="I3100" s="890"/>
      <c r="J3100" s="889"/>
    </row>
    <row r="3101" spans="2:10" ht="48" customHeight="1">
      <c r="B3101" s="892"/>
      <c r="C3101" s="891"/>
      <c r="D3101" s="891"/>
      <c r="E3101" s="891"/>
      <c r="F3101" s="891"/>
      <c r="G3101" s="891"/>
      <c r="H3101" s="891"/>
      <c r="I3101" s="890" t="s">
        <v>5311</v>
      </c>
      <c r="J3101" s="889"/>
    </row>
    <row r="3102" spans="2:10" ht="80.099999999999994" customHeight="1">
      <c r="B3102" s="892"/>
      <c r="C3102" s="891"/>
      <c r="D3102" s="891"/>
      <c r="E3102" s="891"/>
      <c r="F3102" s="891"/>
      <c r="G3102" s="891"/>
      <c r="H3102" s="891"/>
      <c r="I3102" s="890" t="s">
        <v>5312</v>
      </c>
      <c r="J3102" s="889"/>
    </row>
    <row r="3103" spans="2:10" ht="57" customHeight="1">
      <c r="B3103" s="892"/>
      <c r="C3103" s="891"/>
      <c r="D3103" s="891"/>
      <c r="E3103" s="891"/>
      <c r="F3103" s="891"/>
      <c r="G3103" s="891"/>
      <c r="H3103" s="891"/>
      <c r="I3103" s="890" t="s">
        <v>1548</v>
      </c>
      <c r="J3103" s="889"/>
    </row>
    <row r="3104" spans="2:10" ht="33.950000000000003" customHeight="1">
      <c r="B3104" s="892"/>
      <c r="C3104" s="891"/>
      <c r="D3104" s="891"/>
      <c r="E3104" s="891"/>
      <c r="F3104" s="891"/>
      <c r="G3104" s="891"/>
      <c r="H3104" s="891"/>
      <c r="I3104" s="890" t="s">
        <v>1547</v>
      </c>
      <c r="J3104" s="889"/>
    </row>
    <row r="3105" spans="2:10" ht="33.950000000000003" customHeight="1">
      <c r="B3105" s="892"/>
      <c r="C3105" s="891"/>
      <c r="D3105" s="891"/>
      <c r="E3105" s="891"/>
      <c r="F3105" s="891"/>
      <c r="G3105" s="891"/>
      <c r="H3105" s="891"/>
      <c r="I3105" s="890" t="s">
        <v>1543</v>
      </c>
      <c r="J3105" s="889"/>
    </row>
    <row r="3106" spans="2:10" ht="45.95" customHeight="1">
      <c r="B3106" s="892"/>
      <c r="C3106" s="891"/>
      <c r="D3106" s="891"/>
      <c r="E3106" s="891"/>
      <c r="F3106" s="891"/>
      <c r="G3106" s="891"/>
      <c r="H3106" s="891"/>
      <c r="I3106" s="890" t="s">
        <v>3636</v>
      </c>
      <c r="J3106" s="889"/>
    </row>
    <row r="3107" spans="2:10" ht="45.95" customHeight="1">
      <c r="B3107" s="892"/>
      <c r="C3107" s="891"/>
      <c r="D3107" s="891"/>
      <c r="E3107" s="891"/>
      <c r="F3107" s="891"/>
      <c r="G3107" s="891"/>
      <c r="H3107" s="891"/>
      <c r="I3107" s="890" t="s">
        <v>3637</v>
      </c>
      <c r="J3107" s="889"/>
    </row>
    <row r="3108" spans="2:10" ht="33.950000000000003" customHeight="1">
      <c r="B3108" s="892"/>
      <c r="C3108" s="891"/>
      <c r="D3108" s="891"/>
      <c r="E3108" s="891"/>
      <c r="F3108" s="891"/>
      <c r="G3108" s="891"/>
      <c r="H3108" s="891"/>
      <c r="I3108" s="890" t="s">
        <v>3638</v>
      </c>
      <c r="J3108" s="889"/>
    </row>
    <row r="3109" spans="2:10" ht="57" customHeight="1">
      <c r="B3109" s="892"/>
      <c r="C3109" s="891"/>
      <c r="D3109" s="891"/>
      <c r="E3109" s="891"/>
      <c r="F3109" s="891"/>
      <c r="G3109" s="891"/>
      <c r="H3109" s="891"/>
      <c r="I3109" s="890" t="s">
        <v>5313</v>
      </c>
      <c r="J3109" s="889"/>
    </row>
    <row r="3110" spans="2:10" ht="45.95" customHeight="1">
      <c r="B3110" s="892"/>
      <c r="C3110" s="891"/>
      <c r="D3110" s="891"/>
      <c r="E3110" s="891"/>
      <c r="F3110" s="891"/>
      <c r="G3110" s="891"/>
      <c r="H3110" s="891"/>
      <c r="I3110" s="890" t="s">
        <v>3639</v>
      </c>
      <c r="J3110" s="889"/>
    </row>
    <row r="3111" spans="2:10" ht="33.950000000000003" customHeight="1">
      <c r="B3111" s="892"/>
      <c r="C3111" s="891"/>
      <c r="D3111" s="891"/>
      <c r="E3111" s="891"/>
      <c r="F3111" s="891"/>
      <c r="G3111" s="891"/>
      <c r="H3111" s="891"/>
      <c r="I3111" s="890" t="s">
        <v>1546</v>
      </c>
      <c r="J3111" s="889"/>
    </row>
    <row r="3112" spans="2:10" ht="57" customHeight="1">
      <c r="B3112" s="892"/>
      <c r="C3112" s="891"/>
      <c r="D3112" s="891"/>
      <c r="E3112" s="891"/>
      <c r="F3112" s="891"/>
      <c r="G3112" s="891"/>
      <c r="H3112" s="891"/>
      <c r="I3112" s="890" t="s">
        <v>1545</v>
      </c>
      <c r="J3112" s="889"/>
    </row>
    <row r="3113" spans="2:10" ht="45.95" customHeight="1">
      <c r="B3113" s="896"/>
      <c r="C3113" s="895"/>
      <c r="D3113" s="895"/>
      <c r="E3113" s="895"/>
      <c r="F3113" s="895"/>
      <c r="G3113" s="895"/>
      <c r="H3113" s="895"/>
      <c r="I3113" s="894" t="s">
        <v>3640</v>
      </c>
      <c r="J3113" s="893"/>
    </row>
    <row r="3114" spans="2:10" ht="23.1" customHeight="1">
      <c r="B3114" s="903"/>
      <c r="C3114" s="902"/>
      <c r="D3114" s="902" t="s">
        <v>3641</v>
      </c>
      <c r="E3114" s="902"/>
      <c r="F3114" s="902"/>
      <c r="G3114" s="902"/>
      <c r="H3114" s="902"/>
      <c r="I3114" s="901"/>
      <c r="J3114" s="900"/>
    </row>
    <row r="3115" spans="2:10" ht="104.1" customHeight="1">
      <c r="B3115" s="892"/>
      <c r="C3115" s="891"/>
      <c r="D3115" s="891"/>
      <c r="E3115" s="891"/>
      <c r="F3115" s="891"/>
      <c r="G3115" s="891"/>
      <c r="H3115" s="891"/>
      <c r="I3115" s="890" t="s">
        <v>5314</v>
      </c>
      <c r="J3115" s="889"/>
    </row>
    <row r="3116" spans="2:10" ht="23.1" customHeight="1">
      <c r="B3116" s="892"/>
      <c r="C3116" s="891"/>
      <c r="D3116" s="891"/>
      <c r="E3116" s="891" t="s">
        <v>972</v>
      </c>
      <c r="F3116" s="891"/>
      <c r="G3116" s="891"/>
      <c r="H3116" s="891"/>
      <c r="I3116" s="890" t="s">
        <v>3642</v>
      </c>
      <c r="J3116" s="889"/>
    </row>
    <row r="3117" spans="2:10" ht="23.1" customHeight="1">
      <c r="B3117" s="892"/>
      <c r="C3117" s="891"/>
      <c r="D3117" s="891"/>
      <c r="E3117" s="891" t="s">
        <v>970</v>
      </c>
      <c r="F3117" s="891"/>
      <c r="G3117" s="891"/>
      <c r="H3117" s="891"/>
      <c r="I3117" s="890" t="s">
        <v>673</v>
      </c>
      <c r="J3117" s="889"/>
    </row>
    <row r="3118" spans="2:10" ht="23.1" customHeight="1">
      <c r="B3118" s="892"/>
      <c r="C3118" s="891"/>
      <c r="D3118" s="891"/>
      <c r="E3118" s="891" t="s">
        <v>3643</v>
      </c>
      <c r="F3118" s="891"/>
      <c r="G3118" s="891"/>
      <c r="H3118" s="891"/>
      <c r="I3118" s="890" t="s">
        <v>3644</v>
      </c>
      <c r="J3118" s="889"/>
    </row>
    <row r="3119" spans="2:10" ht="23.1" customHeight="1">
      <c r="B3119" s="892"/>
      <c r="C3119" s="891"/>
      <c r="D3119" s="891"/>
      <c r="E3119" s="891" t="s">
        <v>3645</v>
      </c>
      <c r="F3119" s="891"/>
      <c r="G3119" s="891"/>
      <c r="H3119" s="891"/>
      <c r="I3119" s="890"/>
      <c r="J3119" s="889"/>
    </row>
    <row r="3120" spans="2:10" ht="26.1" customHeight="1">
      <c r="B3120" s="892"/>
      <c r="C3120" s="891"/>
      <c r="D3120" s="891"/>
      <c r="E3120" s="891"/>
      <c r="F3120" s="891" t="s">
        <v>1544</v>
      </c>
      <c r="G3120" s="891"/>
      <c r="H3120" s="891"/>
      <c r="I3120" s="890" t="s">
        <v>5310</v>
      </c>
      <c r="J3120" s="889"/>
    </row>
    <row r="3121" spans="2:10" ht="23.1" customHeight="1">
      <c r="B3121" s="892"/>
      <c r="C3121" s="891"/>
      <c r="D3121" s="891"/>
      <c r="E3121" s="891"/>
      <c r="F3121" s="891"/>
      <c r="G3121" s="891"/>
      <c r="H3121" s="891"/>
      <c r="I3121" s="890" t="s">
        <v>1422</v>
      </c>
      <c r="J3121" s="889"/>
    </row>
    <row r="3122" spans="2:10" ht="23.1" customHeight="1">
      <c r="B3122" s="892"/>
      <c r="C3122" s="891"/>
      <c r="D3122" s="891"/>
      <c r="E3122" s="891"/>
      <c r="F3122" s="891"/>
      <c r="G3122" s="891"/>
      <c r="H3122" s="891"/>
      <c r="I3122" s="890" t="s">
        <v>1456</v>
      </c>
      <c r="J3122" s="889"/>
    </row>
    <row r="3123" spans="2:10" ht="33.950000000000003" customHeight="1">
      <c r="B3123" s="892"/>
      <c r="C3123" s="891"/>
      <c r="D3123" s="891"/>
      <c r="E3123" s="891" t="s">
        <v>1447</v>
      </c>
      <c r="F3123" s="891"/>
      <c r="G3123" s="891"/>
      <c r="H3123" s="891"/>
      <c r="I3123" s="890" t="s">
        <v>3646</v>
      </c>
      <c r="J3123" s="889"/>
    </row>
    <row r="3124" spans="2:10" ht="23.1" customHeight="1">
      <c r="B3124" s="892"/>
      <c r="C3124" s="891"/>
      <c r="D3124" s="891"/>
      <c r="E3124" s="891" t="s">
        <v>1446</v>
      </c>
      <c r="F3124" s="891"/>
      <c r="G3124" s="891"/>
      <c r="H3124" s="891"/>
      <c r="I3124" s="890"/>
      <c r="J3124" s="889"/>
    </row>
    <row r="3125" spans="2:10" ht="57" customHeight="1">
      <c r="B3125" s="892"/>
      <c r="C3125" s="891"/>
      <c r="D3125" s="891"/>
      <c r="E3125" s="891"/>
      <c r="F3125" s="891"/>
      <c r="G3125" s="891"/>
      <c r="H3125" s="891"/>
      <c r="I3125" s="890" t="s">
        <v>5845</v>
      </c>
      <c r="J3125" s="889"/>
    </row>
    <row r="3126" spans="2:10" ht="33.950000000000003" customHeight="1">
      <c r="B3126" s="892"/>
      <c r="C3126" s="891"/>
      <c r="D3126" s="891"/>
      <c r="E3126" s="891"/>
      <c r="F3126" s="891"/>
      <c r="G3126" s="891"/>
      <c r="H3126" s="891"/>
      <c r="I3126" s="890" t="s">
        <v>3647</v>
      </c>
      <c r="J3126" s="889"/>
    </row>
    <row r="3127" spans="2:10" ht="33.950000000000003" customHeight="1">
      <c r="B3127" s="892"/>
      <c r="C3127" s="891"/>
      <c r="D3127" s="891"/>
      <c r="E3127" s="891"/>
      <c r="F3127" s="891"/>
      <c r="G3127" s="891"/>
      <c r="H3127" s="891"/>
      <c r="I3127" s="890" t="s">
        <v>3648</v>
      </c>
      <c r="J3127" s="889"/>
    </row>
    <row r="3128" spans="2:10" ht="45.95" customHeight="1">
      <c r="B3128" s="892"/>
      <c r="C3128" s="891"/>
      <c r="D3128" s="891"/>
      <c r="E3128" s="891"/>
      <c r="F3128" s="891"/>
      <c r="G3128" s="891"/>
      <c r="H3128" s="891"/>
      <c r="I3128" s="890" t="s">
        <v>3649</v>
      </c>
      <c r="J3128" s="889"/>
    </row>
    <row r="3129" spans="2:10" ht="33.950000000000003" customHeight="1">
      <c r="B3129" s="892"/>
      <c r="C3129" s="891"/>
      <c r="D3129" s="891"/>
      <c r="E3129" s="891"/>
      <c r="F3129" s="891"/>
      <c r="G3129" s="891"/>
      <c r="H3129" s="891"/>
      <c r="I3129" s="890" t="s">
        <v>3650</v>
      </c>
      <c r="J3129" s="889"/>
    </row>
    <row r="3130" spans="2:10" ht="33.950000000000003" customHeight="1">
      <c r="B3130" s="892"/>
      <c r="C3130" s="891"/>
      <c r="D3130" s="891"/>
      <c r="E3130" s="891"/>
      <c r="F3130" s="891"/>
      <c r="G3130" s="891"/>
      <c r="H3130" s="891"/>
      <c r="I3130" s="890" t="s">
        <v>3651</v>
      </c>
      <c r="J3130" s="889"/>
    </row>
    <row r="3131" spans="2:10" ht="33.950000000000003" customHeight="1">
      <c r="B3131" s="892"/>
      <c r="C3131" s="891"/>
      <c r="D3131" s="891"/>
      <c r="E3131" s="891"/>
      <c r="F3131" s="891"/>
      <c r="G3131" s="891"/>
      <c r="H3131" s="891"/>
      <c r="I3131" s="890" t="s">
        <v>3652</v>
      </c>
      <c r="J3131" s="889"/>
    </row>
    <row r="3132" spans="2:10" ht="45.95" customHeight="1">
      <c r="B3132" s="892"/>
      <c r="C3132" s="891"/>
      <c r="D3132" s="891"/>
      <c r="E3132" s="891"/>
      <c r="F3132" s="891"/>
      <c r="G3132" s="891"/>
      <c r="H3132" s="891"/>
      <c r="I3132" s="890" t="s">
        <v>5315</v>
      </c>
      <c r="J3132" s="889"/>
    </row>
    <row r="3133" spans="2:10" ht="23.1" customHeight="1">
      <c r="B3133" s="892"/>
      <c r="C3133" s="891"/>
      <c r="D3133" s="891"/>
      <c r="E3133" s="891"/>
      <c r="F3133" s="891"/>
      <c r="G3133" s="891"/>
      <c r="H3133" s="891"/>
      <c r="I3133" s="890" t="s">
        <v>3653</v>
      </c>
      <c r="J3133" s="889"/>
    </row>
    <row r="3134" spans="2:10" ht="57" customHeight="1">
      <c r="B3134" s="892"/>
      <c r="C3134" s="891"/>
      <c r="D3134" s="891"/>
      <c r="E3134" s="891"/>
      <c r="F3134" s="891"/>
      <c r="G3134" s="891"/>
      <c r="H3134" s="891"/>
      <c r="I3134" s="890" t="s">
        <v>3654</v>
      </c>
      <c r="J3134" s="889"/>
    </row>
    <row r="3135" spans="2:10" ht="57" customHeight="1">
      <c r="B3135" s="896"/>
      <c r="C3135" s="895"/>
      <c r="D3135" s="895"/>
      <c r="E3135" s="895"/>
      <c r="F3135" s="895"/>
      <c r="G3135" s="895"/>
      <c r="H3135" s="895"/>
      <c r="I3135" s="894" t="s">
        <v>3655</v>
      </c>
      <c r="J3135" s="893"/>
    </row>
    <row r="3136" spans="2:10" ht="23.1" customHeight="1">
      <c r="B3136" s="903"/>
      <c r="C3136" s="902"/>
      <c r="D3136" s="902" t="s">
        <v>3656</v>
      </c>
      <c r="E3136" s="902"/>
      <c r="F3136" s="902"/>
      <c r="G3136" s="902"/>
      <c r="H3136" s="902"/>
      <c r="I3136" s="901"/>
      <c r="J3136" s="900"/>
    </row>
    <row r="3137" spans="2:10" ht="45.95" customHeight="1">
      <c r="B3137" s="892"/>
      <c r="C3137" s="891"/>
      <c r="D3137" s="891"/>
      <c r="E3137" s="891"/>
      <c r="F3137" s="891"/>
      <c r="G3137" s="891"/>
      <c r="H3137" s="891"/>
      <c r="I3137" s="890" t="s">
        <v>3657</v>
      </c>
      <c r="J3137" s="889"/>
    </row>
    <row r="3138" spans="2:10" ht="23.1" customHeight="1">
      <c r="B3138" s="892"/>
      <c r="C3138" s="891"/>
      <c r="D3138" s="891"/>
      <c r="E3138" s="891" t="s">
        <v>972</v>
      </c>
      <c r="F3138" s="891"/>
      <c r="G3138" s="891"/>
      <c r="H3138" s="891"/>
      <c r="I3138" s="890" t="s">
        <v>1511</v>
      </c>
      <c r="J3138" s="889"/>
    </row>
    <row r="3139" spans="2:10" ht="23.1" customHeight="1">
      <c r="B3139" s="892"/>
      <c r="C3139" s="891"/>
      <c r="D3139" s="891"/>
      <c r="E3139" s="891" t="s">
        <v>970</v>
      </c>
      <c r="F3139" s="891"/>
      <c r="G3139" s="891"/>
      <c r="H3139" s="891"/>
      <c r="I3139" s="890" t="s">
        <v>673</v>
      </c>
      <c r="J3139" s="889"/>
    </row>
    <row r="3140" spans="2:10" ht="23.1" customHeight="1">
      <c r="B3140" s="892"/>
      <c r="C3140" s="891"/>
      <c r="D3140" s="891"/>
      <c r="E3140" s="891" t="s">
        <v>1389</v>
      </c>
      <c r="F3140" s="891"/>
      <c r="G3140" s="891"/>
      <c r="H3140" s="891"/>
      <c r="I3140" s="890"/>
      <c r="J3140" s="889"/>
    </row>
    <row r="3141" spans="2:10" ht="26.1" customHeight="1">
      <c r="B3141" s="892"/>
      <c r="C3141" s="891"/>
      <c r="D3141" s="891"/>
      <c r="E3141" s="891"/>
      <c r="F3141" s="891" t="s">
        <v>3291</v>
      </c>
      <c r="G3141" s="891"/>
      <c r="H3141" s="891"/>
      <c r="I3141" s="890" t="s">
        <v>5160</v>
      </c>
      <c r="J3141" s="889"/>
    </row>
    <row r="3142" spans="2:10" ht="26.1" customHeight="1">
      <c r="B3142" s="892"/>
      <c r="C3142" s="891"/>
      <c r="D3142" s="891"/>
      <c r="E3142" s="891"/>
      <c r="F3142" s="891" t="s">
        <v>1472</v>
      </c>
      <c r="G3142" s="891"/>
      <c r="H3142" s="891"/>
      <c r="I3142" s="890" t="s">
        <v>5310</v>
      </c>
      <c r="J3142" s="889"/>
    </row>
    <row r="3143" spans="2:10" ht="23.1" customHeight="1">
      <c r="B3143" s="892"/>
      <c r="C3143" s="891"/>
      <c r="D3143" s="891"/>
      <c r="E3143" s="891"/>
      <c r="F3143" s="891"/>
      <c r="G3143" s="891"/>
      <c r="H3143" s="891"/>
      <c r="I3143" s="890" t="s">
        <v>1422</v>
      </c>
      <c r="J3143" s="889"/>
    </row>
    <row r="3144" spans="2:10" ht="23.1" customHeight="1">
      <c r="B3144" s="892"/>
      <c r="C3144" s="891"/>
      <c r="D3144" s="891"/>
      <c r="E3144" s="891"/>
      <c r="F3144" s="891"/>
      <c r="G3144" s="891"/>
      <c r="H3144" s="891"/>
      <c r="I3144" s="890" t="s">
        <v>1456</v>
      </c>
      <c r="J3144" s="889"/>
    </row>
    <row r="3145" spans="2:10" ht="23.1" customHeight="1">
      <c r="B3145" s="892"/>
      <c r="C3145" s="891"/>
      <c r="D3145" s="891"/>
      <c r="E3145" s="891" t="s">
        <v>959</v>
      </c>
      <c r="F3145" s="891"/>
      <c r="G3145" s="891"/>
      <c r="H3145" s="891"/>
      <c r="I3145" s="890" t="s">
        <v>680</v>
      </c>
      <c r="J3145" s="889"/>
    </row>
    <row r="3146" spans="2:10" ht="23.1" customHeight="1">
      <c r="B3146" s="892"/>
      <c r="C3146" s="891"/>
      <c r="D3146" s="891"/>
      <c r="E3146" s="891" t="s">
        <v>957</v>
      </c>
      <c r="F3146" s="891"/>
      <c r="G3146" s="891"/>
      <c r="H3146" s="891"/>
      <c r="I3146" s="890"/>
      <c r="J3146" s="889"/>
    </row>
    <row r="3147" spans="2:10" ht="36.950000000000003" customHeight="1">
      <c r="B3147" s="892"/>
      <c r="C3147" s="891"/>
      <c r="D3147" s="891"/>
      <c r="E3147" s="891"/>
      <c r="F3147" s="891"/>
      <c r="G3147" s="891"/>
      <c r="H3147" s="891"/>
      <c r="I3147" s="890" t="s">
        <v>5316</v>
      </c>
      <c r="J3147" s="889"/>
    </row>
    <row r="3148" spans="2:10" ht="57" customHeight="1">
      <c r="B3148" s="892"/>
      <c r="C3148" s="891"/>
      <c r="D3148" s="891"/>
      <c r="E3148" s="891"/>
      <c r="F3148" s="891"/>
      <c r="G3148" s="891"/>
      <c r="H3148" s="891"/>
      <c r="I3148" s="890" t="s">
        <v>3658</v>
      </c>
      <c r="J3148" s="889"/>
    </row>
    <row r="3149" spans="2:10" ht="33.950000000000003" customHeight="1">
      <c r="B3149" s="892"/>
      <c r="C3149" s="891"/>
      <c r="D3149" s="891"/>
      <c r="E3149" s="891"/>
      <c r="F3149" s="891"/>
      <c r="G3149" s="891"/>
      <c r="H3149" s="891"/>
      <c r="I3149" s="890" t="s">
        <v>3659</v>
      </c>
      <c r="J3149" s="889"/>
    </row>
    <row r="3150" spans="2:10" ht="33.950000000000003" customHeight="1">
      <c r="B3150" s="892"/>
      <c r="C3150" s="891"/>
      <c r="D3150" s="891"/>
      <c r="E3150" s="891"/>
      <c r="F3150" s="891"/>
      <c r="G3150" s="891"/>
      <c r="H3150" s="891"/>
      <c r="I3150" s="890" t="s">
        <v>3660</v>
      </c>
      <c r="J3150" s="889"/>
    </row>
    <row r="3151" spans="2:10" ht="33.950000000000003" customHeight="1">
      <c r="B3151" s="892"/>
      <c r="C3151" s="891"/>
      <c r="D3151" s="891"/>
      <c r="E3151" s="891"/>
      <c r="F3151" s="891"/>
      <c r="G3151" s="891"/>
      <c r="H3151" s="891"/>
      <c r="I3151" s="890" t="s">
        <v>3661</v>
      </c>
      <c r="J3151" s="889"/>
    </row>
    <row r="3152" spans="2:10" ht="57" customHeight="1">
      <c r="B3152" s="892"/>
      <c r="C3152" s="891"/>
      <c r="D3152" s="891"/>
      <c r="E3152" s="891"/>
      <c r="F3152" s="891"/>
      <c r="G3152" s="891"/>
      <c r="H3152" s="891"/>
      <c r="I3152" s="890" t="s">
        <v>3662</v>
      </c>
      <c r="J3152" s="889"/>
    </row>
    <row r="3153" spans="2:10" ht="45.95" customHeight="1">
      <c r="B3153" s="892"/>
      <c r="C3153" s="891"/>
      <c r="D3153" s="891"/>
      <c r="E3153" s="891"/>
      <c r="F3153" s="891"/>
      <c r="G3153" s="891"/>
      <c r="H3153" s="891"/>
      <c r="I3153" s="890" t="s">
        <v>3663</v>
      </c>
      <c r="J3153" s="889"/>
    </row>
    <row r="3154" spans="2:10" ht="23.1" customHeight="1">
      <c r="B3154" s="896"/>
      <c r="C3154" s="895"/>
      <c r="D3154" s="895"/>
      <c r="E3154" s="895"/>
      <c r="F3154" s="895"/>
      <c r="G3154" s="895"/>
      <c r="H3154" s="895"/>
      <c r="I3154" s="894"/>
      <c r="J3154" s="893"/>
    </row>
    <row r="3155" spans="2:10" ht="23.1" customHeight="1">
      <c r="B3155" s="1116"/>
      <c r="C3155" s="1179" t="s">
        <v>3664</v>
      </c>
      <c r="D3155" s="1119"/>
      <c r="E3155" s="1119"/>
      <c r="F3155" s="1119"/>
      <c r="G3155" s="1119"/>
      <c r="H3155" s="1119"/>
      <c r="I3155" s="1180"/>
      <c r="J3155" s="1161"/>
    </row>
    <row r="3156" spans="2:10" ht="80.099999999999994" customHeight="1">
      <c r="B3156" s="896"/>
      <c r="C3156" s="895"/>
      <c r="D3156" s="895"/>
      <c r="E3156" s="895"/>
      <c r="F3156" s="895"/>
      <c r="G3156" s="895"/>
      <c r="H3156" s="895"/>
      <c r="I3156" s="894" t="s">
        <v>5317</v>
      </c>
      <c r="J3156" s="893"/>
    </row>
    <row r="3157" spans="2:10" ht="23.1" customHeight="1">
      <c r="B3157" s="892"/>
      <c r="C3157" s="891"/>
      <c r="D3157" s="891" t="s">
        <v>3665</v>
      </c>
      <c r="E3157" s="891"/>
      <c r="F3157" s="891"/>
      <c r="G3157" s="891"/>
      <c r="H3157" s="891"/>
      <c r="I3157" s="890"/>
      <c r="J3157" s="889"/>
    </row>
    <row r="3158" spans="2:10" ht="23.1" customHeight="1">
      <c r="B3158" s="892"/>
      <c r="C3158" s="891"/>
      <c r="D3158" s="891"/>
      <c r="E3158" s="891" t="s">
        <v>972</v>
      </c>
      <c r="F3158" s="891"/>
      <c r="G3158" s="891"/>
      <c r="H3158" s="891"/>
      <c r="I3158" s="890" t="s">
        <v>1511</v>
      </c>
      <c r="J3158" s="889"/>
    </row>
    <row r="3159" spans="2:10" ht="23.1" customHeight="1">
      <c r="B3159" s="892"/>
      <c r="C3159" s="891"/>
      <c r="D3159" s="891"/>
      <c r="E3159" s="891" t="s">
        <v>970</v>
      </c>
      <c r="F3159" s="891"/>
      <c r="G3159" s="891"/>
      <c r="H3159" s="891"/>
      <c r="I3159" s="890" t="s">
        <v>673</v>
      </c>
      <c r="J3159" s="889"/>
    </row>
    <row r="3160" spans="2:10" ht="23.1" customHeight="1">
      <c r="B3160" s="892"/>
      <c r="C3160" s="891"/>
      <c r="D3160" s="891"/>
      <c r="E3160" s="891" t="s">
        <v>1389</v>
      </c>
      <c r="F3160" s="891"/>
      <c r="G3160" s="891"/>
      <c r="H3160" s="891"/>
      <c r="I3160" s="890"/>
      <c r="J3160" s="889"/>
    </row>
    <row r="3161" spans="2:10" ht="26.1" customHeight="1">
      <c r="B3161" s="892"/>
      <c r="C3161" s="891"/>
      <c r="D3161" s="891"/>
      <c r="E3161" s="891"/>
      <c r="F3161" s="891" t="s">
        <v>3291</v>
      </c>
      <c r="G3161" s="891"/>
      <c r="H3161" s="891"/>
      <c r="I3161" s="890" t="s">
        <v>5160</v>
      </c>
      <c r="J3161" s="889"/>
    </row>
    <row r="3162" spans="2:10" ht="23.1" customHeight="1">
      <c r="B3162" s="892"/>
      <c r="C3162" s="891"/>
      <c r="D3162" s="891"/>
      <c r="E3162" s="891"/>
      <c r="F3162" s="891" t="s">
        <v>1472</v>
      </c>
      <c r="G3162" s="891"/>
      <c r="H3162" s="891"/>
      <c r="I3162" s="890"/>
      <c r="J3162" s="889"/>
    </row>
    <row r="3163" spans="2:10" ht="26.1" customHeight="1">
      <c r="B3163" s="892"/>
      <c r="C3163" s="891"/>
      <c r="D3163" s="891"/>
      <c r="E3163" s="891"/>
      <c r="F3163" s="891"/>
      <c r="G3163" s="891" t="s">
        <v>1471</v>
      </c>
      <c r="H3163" s="891"/>
      <c r="I3163" s="890" t="s">
        <v>5318</v>
      </c>
      <c r="J3163" s="889"/>
    </row>
    <row r="3164" spans="2:10" ht="26.1" customHeight="1">
      <c r="B3164" s="892"/>
      <c r="C3164" s="891"/>
      <c r="D3164" s="891"/>
      <c r="E3164" s="891"/>
      <c r="F3164" s="891"/>
      <c r="G3164" s="891" t="s">
        <v>1470</v>
      </c>
      <c r="H3164" s="891"/>
      <c r="I3164" s="890" t="s">
        <v>5310</v>
      </c>
      <c r="J3164" s="889"/>
    </row>
    <row r="3165" spans="2:10" ht="23.1" customHeight="1">
      <c r="B3165" s="892"/>
      <c r="C3165" s="891"/>
      <c r="D3165" s="891"/>
      <c r="E3165" s="891"/>
      <c r="F3165" s="891"/>
      <c r="G3165" s="891"/>
      <c r="H3165" s="891"/>
      <c r="I3165" s="890" t="s">
        <v>1422</v>
      </c>
      <c r="J3165" s="889"/>
    </row>
    <row r="3166" spans="2:10" ht="23.1" customHeight="1">
      <c r="B3166" s="892"/>
      <c r="C3166" s="891"/>
      <c r="D3166" s="891"/>
      <c r="E3166" s="891"/>
      <c r="F3166" s="891"/>
      <c r="G3166" s="891"/>
      <c r="H3166" s="891"/>
      <c r="I3166" s="890" t="s">
        <v>1456</v>
      </c>
      <c r="J3166" s="889"/>
    </row>
    <row r="3167" spans="2:10" ht="26.1" customHeight="1">
      <c r="B3167" s="892"/>
      <c r="C3167" s="891"/>
      <c r="D3167" s="891"/>
      <c r="E3167" s="891"/>
      <c r="F3167" s="891"/>
      <c r="G3167" s="891" t="s">
        <v>3635</v>
      </c>
      <c r="H3167" s="891"/>
      <c r="I3167" s="890" t="s">
        <v>5310</v>
      </c>
      <c r="J3167" s="889"/>
    </row>
    <row r="3168" spans="2:10" ht="23.1" customHeight="1">
      <c r="B3168" s="892"/>
      <c r="C3168" s="891"/>
      <c r="D3168" s="891"/>
      <c r="E3168" s="891"/>
      <c r="F3168" s="891"/>
      <c r="G3168" s="891"/>
      <c r="H3168" s="891"/>
      <c r="I3168" s="890" t="s">
        <v>1422</v>
      </c>
      <c r="J3168" s="889"/>
    </row>
    <row r="3169" spans="2:10" ht="23.1" customHeight="1">
      <c r="B3169" s="892"/>
      <c r="C3169" s="891"/>
      <c r="D3169" s="891"/>
      <c r="E3169" s="891"/>
      <c r="F3169" s="891"/>
      <c r="G3169" s="891"/>
      <c r="H3169" s="891"/>
      <c r="I3169" s="890" t="s">
        <v>1456</v>
      </c>
      <c r="J3169" s="889"/>
    </row>
    <row r="3170" spans="2:10" ht="23.1" customHeight="1">
      <c r="B3170" s="892"/>
      <c r="C3170" s="891"/>
      <c r="D3170" s="891"/>
      <c r="E3170" s="891" t="s">
        <v>959</v>
      </c>
      <c r="F3170" s="891"/>
      <c r="G3170" s="891"/>
      <c r="H3170" s="891"/>
      <c r="I3170" s="890" t="s">
        <v>3666</v>
      </c>
      <c r="J3170" s="889"/>
    </row>
    <row r="3171" spans="2:10" ht="23.1" customHeight="1">
      <c r="B3171" s="892"/>
      <c r="C3171" s="891"/>
      <c r="D3171" s="891"/>
      <c r="E3171" s="891" t="s">
        <v>957</v>
      </c>
      <c r="F3171" s="891"/>
      <c r="G3171" s="891"/>
      <c r="H3171" s="891"/>
      <c r="I3171" s="890"/>
      <c r="J3171" s="889"/>
    </row>
    <row r="3172" spans="2:10" ht="80.099999999999994" customHeight="1">
      <c r="B3172" s="892"/>
      <c r="C3172" s="891"/>
      <c r="D3172" s="891"/>
      <c r="E3172" s="891"/>
      <c r="F3172" s="891"/>
      <c r="G3172" s="891"/>
      <c r="H3172" s="891"/>
      <c r="I3172" s="890" t="s">
        <v>3667</v>
      </c>
      <c r="J3172" s="889"/>
    </row>
    <row r="3173" spans="2:10" ht="36.950000000000003" customHeight="1">
      <c r="B3173" s="892"/>
      <c r="C3173" s="891"/>
      <c r="D3173" s="891"/>
      <c r="E3173" s="891"/>
      <c r="F3173" s="891"/>
      <c r="G3173" s="891"/>
      <c r="H3173" s="891"/>
      <c r="I3173" s="890" t="s">
        <v>5319</v>
      </c>
      <c r="J3173" s="889"/>
    </row>
    <row r="3174" spans="2:10" ht="57" customHeight="1">
      <c r="B3174" s="892"/>
      <c r="C3174" s="891"/>
      <c r="D3174" s="891"/>
      <c r="E3174" s="891"/>
      <c r="F3174" s="891"/>
      <c r="G3174" s="891"/>
      <c r="H3174" s="891"/>
      <c r="I3174" s="890" t="s">
        <v>3668</v>
      </c>
      <c r="J3174" s="889"/>
    </row>
    <row r="3175" spans="2:10" ht="57" customHeight="1">
      <c r="B3175" s="892"/>
      <c r="C3175" s="891"/>
      <c r="D3175" s="891"/>
      <c r="E3175" s="891"/>
      <c r="F3175" s="891"/>
      <c r="G3175" s="891"/>
      <c r="H3175" s="891"/>
      <c r="I3175" s="890" t="s">
        <v>3669</v>
      </c>
      <c r="J3175" s="889"/>
    </row>
    <row r="3176" spans="2:10" ht="33.950000000000003" customHeight="1">
      <c r="B3176" s="892"/>
      <c r="C3176" s="891"/>
      <c r="D3176" s="891"/>
      <c r="E3176" s="891"/>
      <c r="F3176" s="891"/>
      <c r="G3176" s="891"/>
      <c r="H3176" s="891"/>
      <c r="I3176" s="890" t="s">
        <v>3670</v>
      </c>
      <c r="J3176" s="889"/>
    </row>
    <row r="3177" spans="2:10" ht="33.950000000000003" customHeight="1">
      <c r="B3177" s="892"/>
      <c r="C3177" s="891"/>
      <c r="D3177" s="891"/>
      <c r="E3177" s="891"/>
      <c r="F3177" s="891"/>
      <c r="G3177" s="891"/>
      <c r="H3177" s="891"/>
      <c r="I3177" s="890" t="s">
        <v>3671</v>
      </c>
      <c r="J3177" s="889"/>
    </row>
    <row r="3178" spans="2:10" ht="33.950000000000003" customHeight="1">
      <c r="B3178" s="892"/>
      <c r="C3178" s="891"/>
      <c r="D3178" s="891"/>
      <c r="E3178" s="891"/>
      <c r="F3178" s="891"/>
      <c r="G3178" s="891"/>
      <c r="H3178" s="891"/>
      <c r="I3178" s="890" t="s">
        <v>3672</v>
      </c>
      <c r="J3178" s="889"/>
    </row>
    <row r="3179" spans="2:10" ht="57" customHeight="1">
      <c r="B3179" s="892"/>
      <c r="C3179" s="891"/>
      <c r="D3179" s="891"/>
      <c r="E3179" s="891"/>
      <c r="F3179" s="891"/>
      <c r="G3179" s="891"/>
      <c r="H3179" s="891"/>
      <c r="I3179" s="890" t="s">
        <v>1522</v>
      </c>
      <c r="J3179" s="889"/>
    </row>
    <row r="3180" spans="2:10" ht="45.95" customHeight="1">
      <c r="B3180" s="896"/>
      <c r="C3180" s="895"/>
      <c r="D3180" s="895"/>
      <c r="E3180" s="895"/>
      <c r="F3180" s="895"/>
      <c r="G3180" s="895"/>
      <c r="H3180" s="895"/>
      <c r="I3180" s="894" t="s">
        <v>3673</v>
      </c>
      <c r="J3180" s="893"/>
    </row>
    <row r="3181" spans="2:10" ht="23.1" customHeight="1">
      <c r="B3181" s="903"/>
      <c r="C3181" s="902"/>
      <c r="D3181" s="902" t="s">
        <v>3674</v>
      </c>
      <c r="E3181" s="902"/>
      <c r="F3181" s="902"/>
      <c r="G3181" s="902"/>
      <c r="H3181" s="902"/>
      <c r="I3181" s="901"/>
      <c r="J3181" s="900"/>
    </row>
    <row r="3182" spans="2:10" ht="102" customHeight="1">
      <c r="B3182" s="892"/>
      <c r="C3182" s="891"/>
      <c r="D3182" s="891"/>
      <c r="E3182" s="891"/>
      <c r="F3182" s="891"/>
      <c r="G3182" s="891"/>
      <c r="H3182" s="891"/>
      <c r="I3182" s="890" t="s">
        <v>3675</v>
      </c>
      <c r="J3182" s="889"/>
    </row>
    <row r="3183" spans="2:10" ht="23.1" customHeight="1">
      <c r="B3183" s="892"/>
      <c r="C3183" s="891"/>
      <c r="D3183" s="891"/>
      <c r="E3183" s="891" t="s">
        <v>972</v>
      </c>
      <c r="F3183" s="891"/>
      <c r="G3183" s="891"/>
      <c r="H3183" s="891"/>
      <c r="I3183" s="890" t="s">
        <v>3642</v>
      </c>
      <c r="J3183" s="889"/>
    </row>
    <row r="3184" spans="2:10" ht="23.1" customHeight="1">
      <c r="B3184" s="892"/>
      <c r="C3184" s="891"/>
      <c r="D3184" s="891"/>
      <c r="E3184" s="891" t="s">
        <v>970</v>
      </c>
      <c r="F3184" s="891"/>
      <c r="G3184" s="891"/>
      <c r="H3184" s="891"/>
      <c r="I3184" s="890" t="s">
        <v>673</v>
      </c>
      <c r="J3184" s="889"/>
    </row>
    <row r="3185" spans="2:10" ht="23.1" customHeight="1">
      <c r="B3185" s="892"/>
      <c r="C3185" s="891"/>
      <c r="D3185" s="891"/>
      <c r="E3185" s="891" t="s">
        <v>3676</v>
      </c>
      <c r="F3185" s="891"/>
      <c r="G3185" s="891"/>
      <c r="H3185" s="891"/>
      <c r="I3185" s="890" t="s">
        <v>3644</v>
      </c>
      <c r="J3185" s="889"/>
    </row>
    <row r="3186" spans="2:10" ht="23.1" customHeight="1">
      <c r="B3186" s="892"/>
      <c r="C3186" s="891"/>
      <c r="D3186" s="891"/>
      <c r="E3186" s="891" t="s">
        <v>3677</v>
      </c>
      <c r="F3186" s="891"/>
      <c r="G3186" s="891"/>
      <c r="H3186" s="891"/>
      <c r="I3186" s="890" t="s">
        <v>3678</v>
      </c>
      <c r="J3186" s="889"/>
    </row>
    <row r="3187" spans="2:10" ht="23.1" customHeight="1">
      <c r="B3187" s="892"/>
      <c r="C3187" s="891"/>
      <c r="D3187" s="891"/>
      <c r="E3187" s="891" t="s">
        <v>1569</v>
      </c>
      <c r="F3187" s="891"/>
      <c r="G3187" s="891"/>
      <c r="H3187" s="891"/>
      <c r="I3187" s="890"/>
      <c r="J3187" s="889"/>
    </row>
    <row r="3188" spans="2:10" ht="26.1" customHeight="1">
      <c r="B3188" s="892"/>
      <c r="C3188" s="891"/>
      <c r="D3188" s="891"/>
      <c r="E3188" s="891"/>
      <c r="F3188" s="891" t="s">
        <v>1544</v>
      </c>
      <c r="G3188" s="891"/>
      <c r="H3188" s="891"/>
      <c r="I3188" s="890" t="s">
        <v>5310</v>
      </c>
      <c r="J3188" s="889"/>
    </row>
    <row r="3189" spans="2:10" ht="23.1" customHeight="1">
      <c r="B3189" s="892"/>
      <c r="C3189" s="891"/>
      <c r="D3189" s="891"/>
      <c r="E3189" s="891"/>
      <c r="F3189" s="891"/>
      <c r="G3189" s="891"/>
      <c r="H3189" s="891"/>
      <c r="I3189" s="890" t="s">
        <v>1422</v>
      </c>
      <c r="J3189" s="889"/>
    </row>
    <row r="3190" spans="2:10" ht="23.1" customHeight="1">
      <c r="B3190" s="892"/>
      <c r="C3190" s="891"/>
      <c r="D3190" s="891"/>
      <c r="E3190" s="891"/>
      <c r="F3190" s="891"/>
      <c r="G3190" s="891"/>
      <c r="H3190" s="891"/>
      <c r="I3190" s="890" t="s">
        <v>1456</v>
      </c>
      <c r="J3190" s="889"/>
    </row>
    <row r="3191" spans="2:10" ht="23.1" customHeight="1">
      <c r="B3191" s="892"/>
      <c r="C3191" s="891"/>
      <c r="D3191" s="891"/>
      <c r="E3191" s="891" t="s">
        <v>3679</v>
      </c>
      <c r="F3191" s="891"/>
      <c r="G3191" s="891"/>
      <c r="H3191" s="891"/>
      <c r="I3191" s="890" t="s">
        <v>680</v>
      </c>
      <c r="J3191" s="889"/>
    </row>
    <row r="3192" spans="2:10" ht="23.1" customHeight="1">
      <c r="B3192" s="892"/>
      <c r="C3192" s="891"/>
      <c r="D3192" s="891"/>
      <c r="E3192" s="891" t="s">
        <v>3607</v>
      </c>
      <c r="F3192" s="891"/>
      <c r="G3192" s="891"/>
      <c r="H3192" s="891"/>
      <c r="I3192" s="890"/>
      <c r="J3192" s="889"/>
    </row>
    <row r="3193" spans="2:10" ht="90.95" customHeight="1">
      <c r="B3193" s="892"/>
      <c r="C3193" s="891"/>
      <c r="D3193" s="891"/>
      <c r="E3193" s="891"/>
      <c r="F3193" s="891"/>
      <c r="G3193" s="891"/>
      <c r="H3193" s="891"/>
      <c r="I3193" s="890" t="s">
        <v>3680</v>
      </c>
      <c r="J3193" s="889"/>
    </row>
    <row r="3194" spans="2:10" ht="45.95" customHeight="1">
      <c r="B3194" s="892"/>
      <c r="C3194" s="891"/>
      <c r="D3194" s="891"/>
      <c r="E3194" s="891"/>
      <c r="F3194" s="891"/>
      <c r="G3194" s="891"/>
      <c r="H3194" s="891"/>
      <c r="I3194" s="890" t="s">
        <v>3681</v>
      </c>
      <c r="J3194" s="889"/>
    </row>
    <row r="3195" spans="2:10" ht="57" customHeight="1">
      <c r="B3195" s="892"/>
      <c r="C3195" s="891"/>
      <c r="D3195" s="891"/>
      <c r="E3195" s="891"/>
      <c r="F3195" s="891"/>
      <c r="G3195" s="891"/>
      <c r="H3195" s="891"/>
      <c r="I3195" s="890" t="s">
        <v>5846</v>
      </c>
      <c r="J3195" s="889"/>
    </row>
    <row r="3196" spans="2:10" ht="33.950000000000003" customHeight="1">
      <c r="B3196" s="892"/>
      <c r="C3196" s="891"/>
      <c r="D3196" s="891"/>
      <c r="E3196" s="891"/>
      <c r="F3196" s="891"/>
      <c r="G3196" s="891"/>
      <c r="H3196" s="891"/>
      <c r="I3196" s="890" t="s">
        <v>3682</v>
      </c>
      <c r="J3196" s="889"/>
    </row>
    <row r="3197" spans="2:10" ht="33.950000000000003" customHeight="1">
      <c r="B3197" s="892"/>
      <c r="C3197" s="891"/>
      <c r="D3197" s="891"/>
      <c r="E3197" s="891"/>
      <c r="F3197" s="891"/>
      <c r="G3197" s="891"/>
      <c r="H3197" s="891"/>
      <c r="I3197" s="890" t="s">
        <v>3683</v>
      </c>
      <c r="J3197" s="889"/>
    </row>
    <row r="3198" spans="2:10" ht="45.95" customHeight="1">
      <c r="B3198" s="892"/>
      <c r="C3198" s="891"/>
      <c r="D3198" s="891"/>
      <c r="E3198" s="891"/>
      <c r="F3198" s="891"/>
      <c r="G3198" s="891"/>
      <c r="H3198" s="891"/>
      <c r="I3198" s="890" t="s">
        <v>3684</v>
      </c>
      <c r="J3198" s="889"/>
    </row>
    <row r="3199" spans="2:10" ht="33.950000000000003" customHeight="1">
      <c r="B3199" s="892"/>
      <c r="C3199" s="891"/>
      <c r="D3199" s="891"/>
      <c r="E3199" s="891"/>
      <c r="F3199" s="891"/>
      <c r="G3199" s="891"/>
      <c r="H3199" s="891"/>
      <c r="I3199" s="890" t="s">
        <v>3685</v>
      </c>
      <c r="J3199" s="889"/>
    </row>
    <row r="3200" spans="2:10" ht="33.950000000000003" customHeight="1">
      <c r="B3200" s="892"/>
      <c r="C3200" s="891"/>
      <c r="D3200" s="891"/>
      <c r="E3200" s="891"/>
      <c r="F3200" s="891"/>
      <c r="G3200" s="891"/>
      <c r="H3200" s="891"/>
      <c r="I3200" s="890" t="s">
        <v>3686</v>
      </c>
      <c r="J3200" s="889"/>
    </row>
    <row r="3201" spans="2:10" ht="33.950000000000003" customHeight="1">
      <c r="B3201" s="892"/>
      <c r="C3201" s="891"/>
      <c r="D3201" s="891"/>
      <c r="E3201" s="891"/>
      <c r="F3201" s="891"/>
      <c r="G3201" s="891"/>
      <c r="H3201" s="891"/>
      <c r="I3201" s="890" t="s">
        <v>3687</v>
      </c>
      <c r="J3201" s="889"/>
    </row>
    <row r="3202" spans="2:10" ht="23.1" customHeight="1">
      <c r="B3202" s="892"/>
      <c r="C3202" s="891"/>
      <c r="D3202" s="891"/>
      <c r="E3202" s="891"/>
      <c r="F3202" s="891"/>
      <c r="G3202" s="891"/>
      <c r="H3202" s="891"/>
      <c r="I3202" s="890" t="s">
        <v>3688</v>
      </c>
      <c r="J3202" s="889"/>
    </row>
    <row r="3203" spans="2:10" ht="57" customHeight="1">
      <c r="B3203" s="892"/>
      <c r="C3203" s="891"/>
      <c r="D3203" s="891"/>
      <c r="E3203" s="891"/>
      <c r="F3203" s="891"/>
      <c r="G3203" s="891"/>
      <c r="H3203" s="891"/>
      <c r="I3203" s="890" t="s">
        <v>3689</v>
      </c>
      <c r="J3203" s="889"/>
    </row>
    <row r="3204" spans="2:10" ht="57" customHeight="1">
      <c r="B3204" s="896"/>
      <c r="C3204" s="895"/>
      <c r="D3204" s="895"/>
      <c r="E3204" s="895"/>
      <c r="F3204" s="895"/>
      <c r="G3204" s="895"/>
      <c r="H3204" s="895"/>
      <c r="I3204" s="894" t="s">
        <v>3690</v>
      </c>
      <c r="J3204" s="893"/>
    </row>
    <row r="3205" spans="2:10" ht="23.1" customHeight="1">
      <c r="B3205" s="903"/>
      <c r="C3205" s="902"/>
      <c r="D3205" s="902" t="s">
        <v>3691</v>
      </c>
      <c r="E3205" s="902"/>
      <c r="F3205" s="902"/>
      <c r="G3205" s="902"/>
      <c r="H3205" s="902"/>
      <c r="I3205" s="901"/>
      <c r="J3205" s="900"/>
    </row>
    <row r="3206" spans="2:10" ht="23.1" customHeight="1">
      <c r="B3206" s="892"/>
      <c r="C3206" s="891"/>
      <c r="D3206" s="891"/>
      <c r="E3206" s="891" t="s">
        <v>972</v>
      </c>
      <c r="F3206" s="891"/>
      <c r="G3206" s="891"/>
      <c r="H3206" s="891"/>
      <c r="I3206" s="890" t="s">
        <v>680</v>
      </c>
      <c r="J3206" s="889"/>
    </row>
    <row r="3207" spans="2:10" ht="23.1" customHeight="1">
      <c r="B3207" s="892"/>
      <c r="C3207" s="891"/>
      <c r="D3207" s="891"/>
      <c r="E3207" s="891" t="s">
        <v>970</v>
      </c>
      <c r="F3207" s="891"/>
      <c r="G3207" s="891"/>
      <c r="H3207" s="891"/>
      <c r="I3207" s="890" t="s">
        <v>665</v>
      </c>
      <c r="J3207" s="889"/>
    </row>
    <row r="3208" spans="2:10" ht="23.1" customHeight="1">
      <c r="B3208" s="892"/>
      <c r="C3208" s="891"/>
      <c r="D3208" s="891"/>
      <c r="E3208" s="891" t="s">
        <v>1413</v>
      </c>
      <c r="F3208" s="891"/>
      <c r="G3208" s="891"/>
      <c r="H3208" s="891"/>
      <c r="I3208" s="890"/>
      <c r="J3208" s="889"/>
    </row>
    <row r="3209" spans="2:10" ht="26.1" customHeight="1">
      <c r="B3209" s="892"/>
      <c r="C3209" s="891"/>
      <c r="D3209" s="891"/>
      <c r="E3209" s="891"/>
      <c r="F3209" s="891" t="s">
        <v>1438</v>
      </c>
      <c r="G3209" s="891"/>
      <c r="H3209" s="891"/>
      <c r="I3209" s="890" t="s">
        <v>5160</v>
      </c>
      <c r="J3209" s="889"/>
    </row>
    <row r="3210" spans="2:10" ht="23.1" customHeight="1">
      <c r="B3210" s="892"/>
      <c r="C3210" s="891"/>
      <c r="D3210" s="891"/>
      <c r="E3210" s="891"/>
      <c r="F3210" s="891" t="s">
        <v>3692</v>
      </c>
      <c r="G3210" s="891"/>
      <c r="H3210" s="891"/>
      <c r="I3210" s="890" t="s">
        <v>1422</v>
      </c>
      <c r="J3210" s="889"/>
    </row>
    <row r="3211" spans="2:10" ht="23.1" customHeight="1">
      <c r="B3211" s="892"/>
      <c r="C3211" s="891"/>
      <c r="D3211" s="891"/>
      <c r="E3211" s="891"/>
      <c r="F3211" s="891"/>
      <c r="G3211" s="891"/>
      <c r="H3211" s="891"/>
      <c r="I3211" s="890" t="s">
        <v>1421</v>
      </c>
      <c r="J3211" s="889"/>
    </row>
    <row r="3212" spans="2:10" ht="23.1" customHeight="1">
      <c r="B3212" s="892"/>
      <c r="C3212" s="891"/>
      <c r="D3212" s="891"/>
      <c r="E3212" s="891"/>
      <c r="F3212" s="891" t="s">
        <v>3693</v>
      </c>
      <c r="G3212" s="891"/>
      <c r="H3212" s="891"/>
      <c r="I3212" s="890" t="s">
        <v>1521</v>
      </c>
      <c r="J3212" s="889"/>
    </row>
    <row r="3213" spans="2:10" ht="23.1" customHeight="1">
      <c r="B3213" s="892"/>
      <c r="C3213" s="891"/>
      <c r="D3213" s="891"/>
      <c r="E3213" s="891"/>
      <c r="F3213" s="891"/>
      <c r="G3213" s="891"/>
      <c r="H3213" s="891"/>
      <c r="I3213" s="1170" t="s">
        <v>1520</v>
      </c>
      <c r="J3213" s="889"/>
    </row>
    <row r="3214" spans="2:10" ht="23.1" customHeight="1">
      <c r="B3214" s="892"/>
      <c r="C3214" s="891"/>
      <c r="D3214" s="891"/>
      <c r="E3214" s="891" t="s">
        <v>959</v>
      </c>
      <c r="F3214" s="891"/>
      <c r="G3214" s="891"/>
      <c r="H3214" s="891"/>
      <c r="I3214" s="890" t="s">
        <v>680</v>
      </c>
      <c r="J3214" s="889"/>
    </row>
    <row r="3215" spans="2:10" ht="23.1" customHeight="1">
      <c r="B3215" s="892"/>
      <c r="C3215" s="891"/>
      <c r="D3215" s="891"/>
      <c r="E3215" s="891" t="s">
        <v>957</v>
      </c>
      <c r="F3215" s="891"/>
      <c r="G3215" s="891"/>
      <c r="H3215" s="891"/>
      <c r="I3215" s="890"/>
      <c r="J3215" s="889"/>
    </row>
    <row r="3216" spans="2:10" ht="68.099999999999994" customHeight="1">
      <c r="B3216" s="892"/>
      <c r="C3216" s="891"/>
      <c r="D3216" s="891"/>
      <c r="E3216" s="891"/>
      <c r="F3216" s="891"/>
      <c r="G3216" s="891"/>
      <c r="H3216" s="891"/>
      <c r="I3216" s="890" t="s">
        <v>3694</v>
      </c>
      <c r="J3216" s="889"/>
    </row>
    <row r="3217" spans="2:10" ht="45.95" customHeight="1">
      <c r="B3217" s="892"/>
      <c r="C3217" s="891"/>
      <c r="D3217" s="891"/>
      <c r="E3217" s="891"/>
      <c r="F3217" s="891"/>
      <c r="G3217" s="891"/>
      <c r="H3217" s="891"/>
      <c r="I3217" s="890" t="s">
        <v>3695</v>
      </c>
      <c r="J3217" s="889"/>
    </row>
    <row r="3218" spans="2:10" ht="23.1" customHeight="1">
      <c r="B3218" s="892"/>
      <c r="C3218" s="891"/>
      <c r="D3218" s="891"/>
      <c r="E3218" s="891"/>
      <c r="F3218" s="891"/>
      <c r="G3218" s="891"/>
      <c r="H3218" s="891"/>
      <c r="I3218" s="890" t="s">
        <v>5847</v>
      </c>
      <c r="J3218" s="889"/>
    </row>
    <row r="3219" spans="2:10" ht="45.95" customHeight="1">
      <c r="B3219" s="892"/>
      <c r="C3219" s="891"/>
      <c r="D3219" s="891"/>
      <c r="E3219" s="891"/>
      <c r="F3219" s="891"/>
      <c r="G3219" s="891"/>
      <c r="H3219" s="891"/>
      <c r="I3219" s="890" t="s">
        <v>1519</v>
      </c>
      <c r="J3219" s="889"/>
    </row>
    <row r="3220" spans="2:10" ht="23.1" customHeight="1">
      <c r="B3220" s="896"/>
      <c r="C3220" s="895"/>
      <c r="D3220" s="895"/>
      <c r="E3220" s="895"/>
      <c r="F3220" s="895"/>
      <c r="G3220" s="895"/>
      <c r="H3220" s="895"/>
      <c r="I3220" s="894" t="s">
        <v>3696</v>
      </c>
      <c r="J3220" s="893"/>
    </row>
    <row r="3221" spans="2:10" ht="23.1" customHeight="1">
      <c r="B3221" s="903"/>
      <c r="C3221" s="902"/>
      <c r="D3221" s="902" t="s">
        <v>3697</v>
      </c>
      <c r="E3221" s="902"/>
      <c r="F3221" s="902"/>
      <c r="G3221" s="902"/>
      <c r="H3221" s="902"/>
      <c r="I3221" s="901"/>
      <c r="J3221" s="900"/>
    </row>
    <row r="3222" spans="2:10" ht="33.950000000000003" customHeight="1">
      <c r="B3222" s="892"/>
      <c r="C3222" s="891"/>
      <c r="D3222" s="891"/>
      <c r="E3222" s="891"/>
      <c r="F3222" s="891"/>
      <c r="G3222" s="891"/>
      <c r="H3222" s="891"/>
      <c r="I3222" s="890" t="s">
        <v>3698</v>
      </c>
      <c r="J3222" s="889"/>
    </row>
    <row r="3223" spans="2:10" ht="23.1" customHeight="1">
      <c r="B3223" s="892"/>
      <c r="C3223" s="891"/>
      <c r="D3223" s="891"/>
      <c r="E3223" s="891" t="s">
        <v>972</v>
      </c>
      <c r="F3223" s="891"/>
      <c r="G3223" s="891"/>
      <c r="H3223" s="891"/>
      <c r="I3223" s="890" t="s">
        <v>680</v>
      </c>
      <c r="J3223" s="889"/>
    </row>
    <row r="3224" spans="2:10" ht="23.1" customHeight="1">
      <c r="B3224" s="892"/>
      <c r="C3224" s="891"/>
      <c r="D3224" s="891"/>
      <c r="E3224" s="891" t="s">
        <v>970</v>
      </c>
      <c r="F3224" s="891"/>
      <c r="G3224" s="891"/>
      <c r="H3224" s="891"/>
      <c r="I3224" s="890" t="s">
        <v>665</v>
      </c>
      <c r="J3224" s="889"/>
    </row>
    <row r="3225" spans="2:10" ht="23.1" customHeight="1">
      <c r="B3225" s="892"/>
      <c r="C3225" s="891"/>
      <c r="D3225" s="891"/>
      <c r="E3225" s="891" t="s">
        <v>1413</v>
      </c>
      <c r="F3225" s="891"/>
      <c r="G3225" s="891"/>
      <c r="H3225" s="891"/>
      <c r="I3225" s="890"/>
      <c r="J3225" s="889"/>
    </row>
    <row r="3226" spans="2:10" ht="23.1" customHeight="1">
      <c r="B3226" s="892"/>
      <c r="C3226" s="891"/>
      <c r="D3226" s="891"/>
      <c r="E3226" s="891"/>
      <c r="F3226" s="891" t="s">
        <v>1429</v>
      </c>
      <c r="G3226" s="891"/>
      <c r="H3226" s="891"/>
      <c r="I3226" s="890" t="s">
        <v>1428</v>
      </c>
      <c r="J3226" s="889"/>
    </row>
    <row r="3227" spans="2:10" ht="23.1" customHeight="1">
      <c r="B3227" s="892"/>
      <c r="C3227" s="891"/>
      <c r="D3227" s="891"/>
      <c r="E3227" s="891"/>
      <c r="F3227" s="891" t="s">
        <v>1495</v>
      </c>
      <c r="G3227" s="891"/>
      <c r="H3227" s="891"/>
      <c r="I3227" s="890" t="s">
        <v>1422</v>
      </c>
      <c r="J3227" s="889"/>
    </row>
    <row r="3228" spans="2:10" ht="23.1" customHeight="1">
      <c r="B3228" s="892"/>
      <c r="C3228" s="891"/>
      <c r="D3228" s="891"/>
      <c r="E3228" s="891"/>
      <c r="F3228" s="891"/>
      <c r="G3228" s="891"/>
      <c r="H3228" s="891"/>
      <c r="I3228" s="890" t="s">
        <v>1421</v>
      </c>
      <c r="J3228" s="889"/>
    </row>
    <row r="3229" spans="2:10" ht="23.1" customHeight="1">
      <c r="B3229" s="892"/>
      <c r="C3229" s="891"/>
      <c r="D3229" s="891"/>
      <c r="E3229" s="891"/>
      <c r="F3229" s="891" t="s">
        <v>3699</v>
      </c>
      <c r="G3229" s="891"/>
      <c r="H3229" s="891"/>
      <c r="I3229" s="890" t="s">
        <v>680</v>
      </c>
      <c r="J3229" s="889"/>
    </row>
    <row r="3230" spans="2:10" ht="23.1" customHeight="1">
      <c r="B3230" s="892"/>
      <c r="C3230" s="891"/>
      <c r="D3230" s="891"/>
      <c r="E3230" s="891"/>
      <c r="F3230" s="891" t="s">
        <v>1433</v>
      </c>
      <c r="G3230" s="891"/>
      <c r="H3230" s="891"/>
      <c r="I3230" s="890" t="s">
        <v>680</v>
      </c>
      <c r="J3230" s="889"/>
    </row>
    <row r="3231" spans="2:10" ht="23.1" customHeight="1">
      <c r="B3231" s="892"/>
      <c r="C3231" s="891"/>
      <c r="D3231" s="891"/>
      <c r="E3231" s="891"/>
      <c r="F3231" s="891" t="s">
        <v>1432</v>
      </c>
      <c r="G3231" s="891"/>
      <c r="H3231" s="891"/>
      <c r="I3231" s="890" t="s">
        <v>1411</v>
      </c>
      <c r="J3231" s="889"/>
    </row>
    <row r="3232" spans="2:10" ht="23.1" customHeight="1">
      <c r="B3232" s="892"/>
      <c r="C3232" s="891"/>
      <c r="D3232" s="891"/>
      <c r="E3232" s="891"/>
      <c r="F3232" s="891"/>
      <c r="G3232" s="891"/>
      <c r="H3232" s="891"/>
      <c r="I3232" s="890" t="s">
        <v>1410</v>
      </c>
      <c r="J3232" s="889"/>
    </row>
    <row r="3233" spans="2:10" ht="23.1" customHeight="1">
      <c r="B3233" s="892"/>
      <c r="C3233" s="891"/>
      <c r="D3233" s="891"/>
      <c r="E3233" s="891"/>
      <c r="F3233" s="891"/>
      <c r="G3233" s="891"/>
      <c r="H3233" s="891"/>
      <c r="I3233" s="890" t="s">
        <v>1409</v>
      </c>
      <c r="J3233" s="889"/>
    </row>
    <row r="3234" spans="2:10" ht="23.1" customHeight="1">
      <c r="B3234" s="892"/>
      <c r="C3234" s="891"/>
      <c r="D3234" s="891"/>
      <c r="E3234" s="891"/>
      <c r="F3234" s="891" t="s">
        <v>1431</v>
      </c>
      <c r="G3234" s="891"/>
      <c r="H3234" s="891"/>
      <c r="I3234" s="890" t="s">
        <v>680</v>
      </c>
      <c r="J3234" s="889"/>
    </row>
    <row r="3235" spans="2:10" ht="23.1" customHeight="1">
      <c r="B3235" s="892"/>
      <c r="C3235" s="891"/>
      <c r="D3235" s="891"/>
      <c r="E3235" s="891" t="s">
        <v>959</v>
      </c>
      <c r="F3235" s="891"/>
      <c r="G3235" s="891"/>
      <c r="H3235" s="891"/>
      <c r="I3235" s="890" t="s">
        <v>680</v>
      </c>
      <c r="J3235" s="889"/>
    </row>
    <row r="3236" spans="2:10" ht="23.1" customHeight="1">
      <c r="B3236" s="892"/>
      <c r="C3236" s="891"/>
      <c r="D3236" s="891"/>
      <c r="E3236" s="891" t="s">
        <v>957</v>
      </c>
      <c r="F3236" s="891"/>
      <c r="G3236" s="891"/>
      <c r="H3236" s="891"/>
      <c r="I3236" s="890"/>
      <c r="J3236" s="889"/>
    </row>
    <row r="3237" spans="2:10" ht="45.95" customHeight="1">
      <c r="B3237" s="892"/>
      <c r="C3237" s="891"/>
      <c r="D3237" s="891"/>
      <c r="E3237" s="891"/>
      <c r="F3237" s="891"/>
      <c r="G3237" s="891"/>
      <c r="H3237" s="891"/>
      <c r="I3237" s="890" t="s">
        <v>3700</v>
      </c>
      <c r="J3237" s="889"/>
    </row>
    <row r="3238" spans="2:10" ht="33.950000000000003" customHeight="1">
      <c r="B3238" s="892"/>
      <c r="C3238" s="891"/>
      <c r="D3238" s="891"/>
      <c r="E3238" s="891"/>
      <c r="F3238" s="891"/>
      <c r="G3238" s="891"/>
      <c r="H3238" s="891"/>
      <c r="I3238" s="890" t="s">
        <v>1518</v>
      </c>
      <c r="J3238" s="889"/>
    </row>
    <row r="3239" spans="2:10" ht="23.1" customHeight="1">
      <c r="B3239" s="892"/>
      <c r="C3239" s="891"/>
      <c r="D3239" s="891"/>
      <c r="E3239" s="891"/>
      <c r="F3239" s="891"/>
      <c r="G3239" s="891"/>
      <c r="H3239" s="891"/>
      <c r="I3239" s="890" t="s">
        <v>1517</v>
      </c>
      <c r="J3239" s="889"/>
    </row>
    <row r="3240" spans="2:10" ht="45.95" customHeight="1">
      <c r="B3240" s="892"/>
      <c r="C3240" s="891"/>
      <c r="D3240" s="891"/>
      <c r="E3240" s="891"/>
      <c r="F3240" s="891"/>
      <c r="G3240" s="891"/>
      <c r="H3240" s="891"/>
      <c r="I3240" s="890" t="s">
        <v>1516</v>
      </c>
      <c r="J3240" s="889"/>
    </row>
    <row r="3241" spans="2:10" ht="23.1" customHeight="1">
      <c r="B3241" s="892"/>
      <c r="C3241" s="891"/>
      <c r="D3241" s="891"/>
      <c r="E3241" s="891"/>
      <c r="F3241" s="891"/>
      <c r="G3241" s="891"/>
      <c r="H3241" s="891"/>
      <c r="I3241" s="890" t="s">
        <v>1515</v>
      </c>
      <c r="J3241" s="889"/>
    </row>
    <row r="3242" spans="2:10" ht="33.950000000000003" customHeight="1">
      <c r="B3242" s="892"/>
      <c r="C3242" s="891"/>
      <c r="D3242" s="891"/>
      <c r="E3242" s="891"/>
      <c r="F3242" s="891"/>
      <c r="G3242" s="891"/>
      <c r="H3242" s="891"/>
      <c r="I3242" s="890" t="s">
        <v>3701</v>
      </c>
      <c r="J3242" s="889"/>
    </row>
    <row r="3243" spans="2:10" ht="23.1" customHeight="1">
      <c r="B3243" s="896"/>
      <c r="C3243" s="895"/>
      <c r="D3243" s="895"/>
      <c r="E3243" s="895"/>
      <c r="F3243" s="895"/>
      <c r="G3243" s="895"/>
      <c r="H3243" s="895"/>
      <c r="I3243" s="894" t="s">
        <v>3702</v>
      </c>
      <c r="J3243" s="893"/>
    </row>
    <row r="3244" spans="2:10" ht="23.1" customHeight="1">
      <c r="B3244" s="903"/>
      <c r="C3244" s="902"/>
      <c r="D3244" s="902" t="s">
        <v>3703</v>
      </c>
      <c r="E3244" s="902"/>
      <c r="F3244" s="902"/>
      <c r="G3244" s="902"/>
      <c r="H3244" s="902"/>
      <c r="I3244" s="901"/>
      <c r="J3244" s="900"/>
    </row>
    <row r="3245" spans="2:10" ht="23.1" customHeight="1">
      <c r="B3245" s="892"/>
      <c r="C3245" s="891"/>
      <c r="D3245" s="891"/>
      <c r="E3245" s="891" t="s">
        <v>972</v>
      </c>
      <c r="F3245" s="891"/>
      <c r="G3245" s="891"/>
      <c r="H3245" s="891"/>
      <c r="I3245" s="890" t="s">
        <v>680</v>
      </c>
      <c r="J3245" s="889"/>
    </row>
    <row r="3246" spans="2:10" ht="23.1" customHeight="1">
      <c r="B3246" s="892"/>
      <c r="C3246" s="891"/>
      <c r="D3246" s="891"/>
      <c r="E3246" s="891" t="s">
        <v>970</v>
      </c>
      <c r="F3246" s="891"/>
      <c r="G3246" s="891"/>
      <c r="H3246" s="891"/>
      <c r="I3246" s="890" t="s">
        <v>665</v>
      </c>
      <c r="J3246" s="889"/>
    </row>
    <row r="3247" spans="2:10" ht="23.1" customHeight="1">
      <c r="B3247" s="892"/>
      <c r="C3247" s="891"/>
      <c r="D3247" s="891"/>
      <c r="E3247" s="891" t="s">
        <v>1413</v>
      </c>
      <c r="F3247" s="891"/>
      <c r="G3247" s="891"/>
      <c r="H3247" s="891"/>
      <c r="I3247" s="890"/>
      <c r="J3247" s="889"/>
    </row>
    <row r="3248" spans="2:10" ht="23.1" customHeight="1">
      <c r="B3248" s="892"/>
      <c r="C3248" s="891"/>
      <c r="D3248" s="891"/>
      <c r="E3248" s="891"/>
      <c r="F3248" s="891" t="s">
        <v>1429</v>
      </c>
      <c r="G3248" s="891"/>
      <c r="H3248" s="891"/>
      <c r="I3248" s="890" t="s">
        <v>1428</v>
      </c>
      <c r="J3248" s="889"/>
    </row>
    <row r="3249" spans="2:10" ht="33.950000000000003" customHeight="1">
      <c r="B3249" s="892"/>
      <c r="C3249" s="891"/>
      <c r="D3249" s="891"/>
      <c r="E3249" s="891"/>
      <c r="F3249" s="891" t="s">
        <v>1514</v>
      </c>
      <c r="G3249" s="891"/>
      <c r="H3249" s="891"/>
      <c r="I3249" s="890" t="s">
        <v>3704</v>
      </c>
      <c r="J3249" s="889"/>
    </row>
    <row r="3250" spans="2:10" ht="23.1" customHeight="1">
      <c r="B3250" s="892"/>
      <c r="C3250" s="891"/>
      <c r="D3250" s="891"/>
      <c r="E3250" s="891"/>
      <c r="F3250" s="891" t="s">
        <v>1479</v>
      </c>
      <c r="G3250" s="891"/>
      <c r="H3250" s="891"/>
      <c r="I3250" s="890" t="s">
        <v>680</v>
      </c>
      <c r="J3250" s="889"/>
    </row>
    <row r="3251" spans="2:10" ht="23.1" customHeight="1">
      <c r="B3251" s="892"/>
      <c r="C3251" s="891"/>
      <c r="D3251" s="891"/>
      <c r="E3251" s="891"/>
      <c r="F3251" s="891" t="s">
        <v>1412</v>
      </c>
      <c r="G3251" s="891"/>
      <c r="H3251" s="891"/>
      <c r="I3251" s="890" t="s">
        <v>1411</v>
      </c>
      <c r="J3251" s="889"/>
    </row>
    <row r="3252" spans="2:10" ht="23.1" customHeight="1">
      <c r="B3252" s="892"/>
      <c r="C3252" s="891"/>
      <c r="D3252" s="891"/>
      <c r="E3252" s="891"/>
      <c r="F3252" s="891"/>
      <c r="G3252" s="891"/>
      <c r="H3252" s="891"/>
      <c r="I3252" s="890" t="s">
        <v>1410</v>
      </c>
      <c r="J3252" s="889"/>
    </row>
    <row r="3253" spans="2:10" ht="23.1" customHeight="1">
      <c r="B3253" s="892"/>
      <c r="C3253" s="891"/>
      <c r="D3253" s="891"/>
      <c r="E3253" s="891"/>
      <c r="F3253" s="891"/>
      <c r="G3253" s="891"/>
      <c r="H3253" s="891"/>
      <c r="I3253" s="890" t="s">
        <v>1409</v>
      </c>
      <c r="J3253" s="889"/>
    </row>
    <row r="3254" spans="2:10" ht="23.1" customHeight="1">
      <c r="B3254" s="892"/>
      <c r="C3254" s="891"/>
      <c r="D3254" s="891"/>
      <c r="E3254" s="891"/>
      <c r="F3254" s="891" t="s">
        <v>961</v>
      </c>
      <c r="G3254" s="891"/>
      <c r="H3254" s="891"/>
      <c r="I3254" s="890" t="s">
        <v>1478</v>
      </c>
      <c r="J3254" s="889"/>
    </row>
    <row r="3255" spans="2:10" ht="23.1" customHeight="1">
      <c r="B3255" s="892"/>
      <c r="C3255" s="891"/>
      <c r="D3255" s="891"/>
      <c r="E3255" s="891" t="s">
        <v>959</v>
      </c>
      <c r="F3255" s="891"/>
      <c r="G3255" s="891"/>
      <c r="H3255" s="891"/>
      <c r="I3255" s="890" t="s">
        <v>680</v>
      </c>
      <c r="J3255" s="889"/>
    </row>
    <row r="3256" spans="2:10" ht="23.1" customHeight="1">
      <c r="B3256" s="892"/>
      <c r="C3256" s="891"/>
      <c r="D3256" s="891"/>
      <c r="E3256" s="891" t="s">
        <v>957</v>
      </c>
      <c r="F3256" s="891"/>
      <c r="G3256" s="891"/>
      <c r="H3256" s="891"/>
      <c r="I3256" s="890"/>
      <c r="J3256" s="889"/>
    </row>
    <row r="3257" spans="2:10" ht="33.950000000000003" customHeight="1">
      <c r="B3257" s="892"/>
      <c r="C3257" s="891"/>
      <c r="D3257" s="891"/>
      <c r="E3257" s="891"/>
      <c r="F3257" s="891"/>
      <c r="G3257" s="891"/>
      <c r="H3257" s="891"/>
      <c r="I3257" s="890" t="s">
        <v>3705</v>
      </c>
      <c r="J3257" s="889"/>
    </row>
    <row r="3258" spans="2:10" ht="33.950000000000003" customHeight="1">
      <c r="B3258" s="896"/>
      <c r="C3258" s="895"/>
      <c r="D3258" s="895"/>
      <c r="E3258" s="895"/>
      <c r="F3258" s="895"/>
      <c r="G3258" s="895"/>
      <c r="H3258" s="895"/>
      <c r="I3258" s="894" t="s">
        <v>3706</v>
      </c>
      <c r="J3258" s="893"/>
    </row>
    <row r="3259" spans="2:10" ht="23.1" customHeight="1">
      <c r="B3259" s="903"/>
      <c r="C3259" s="902"/>
      <c r="D3259" s="902" t="s">
        <v>3707</v>
      </c>
      <c r="E3259" s="902"/>
      <c r="F3259" s="902"/>
      <c r="G3259" s="902"/>
      <c r="H3259" s="902"/>
      <c r="I3259" s="901"/>
      <c r="J3259" s="900"/>
    </row>
    <row r="3260" spans="2:10" ht="23.1" customHeight="1">
      <c r="B3260" s="892"/>
      <c r="C3260" s="891"/>
      <c r="D3260" s="891"/>
      <c r="E3260" s="891"/>
      <c r="F3260" s="891"/>
      <c r="G3260" s="891"/>
      <c r="H3260" s="891"/>
      <c r="I3260" s="890" t="s">
        <v>3708</v>
      </c>
      <c r="J3260" s="889"/>
    </row>
    <row r="3261" spans="2:10" ht="23.1" customHeight="1">
      <c r="B3261" s="892"/>
      <c r="C3261" s="891"/>
      <c r="D3261" s="891"/>
      <c r="E3261" s="891" t="s">
        <v>972</v>
      </c>
      <c r="F3261" s="891"/>
      <c r="G3261" s="891"/>
      <c r="H3261" s="891"/>
      <c r="I3261" s="890" t="s">
        <v>680</v>
      </c>
      <c r="J3261" s="889"/>
    </row>
    <row r="3262" spans="2:10" ht="23.1" customHeight="1">
      <c r="B3262" s="892"/>
      <c r="C3262" s="891"/>
      <c r="D3262" s="891"/>
      <c r="E3262" s="891" t="s">
        <v>970</v>
      </c>
      <c r="F3262" s="891"/>
      <c r="G3262" s="891"/>
      <c r="H3262" s="891"/>
      <c r="I3262" s="890" t="s">
        <v>665</v>
      </c>
      <c r="J3262" s="889"/>
    </row>
    <row r="3263" spans="2:10" ht="23.1" customHeight="1">
      <c r="B3263" s="892"/>
      <c r="C3263" s="891"/>
      <c r="D3263" s="891"/>
      <c r="E3263" s="891" t="s">
        <v>1413</v>
      </c>
      <c r="F3263" s="891"/>
      <c r="G3263" s="891"/>
      <c r="H3263" s="891"/>
      <c r="I3263" s="890"/>
      <c r="J3263" s="889"/>
    </row>
    <row r="3264" spans="2:10" ht="23.1" customHeight="1">
      <c r="B3264" s="892"/>
      <c r="C3264" s="891"/>
      <c r="D3264" s="891"/>
      <c r="E3264" s="891"/>
      <c r="F3264" s="891" t="s">
        <v>1429</v>
      </c>
      <c r="G3264" s="891"/>
      <c r="H3264" s="891"/>
      <c r="I3264" s="890" t="s">
        <v>1428</v>
      </c>
      <c r="J3264" s="889"/>
    </row>
    <row r="3265" spans="2:10" ht="23.1" customHeight="1">
      <c r="B3265" s="892"/>
      <c r="C3265" s="891"/>
      <c r="D3265" s="891"/>
      <c r="E3265" s="891"/>
      <c r="F3265" s="891" t="s">
        <v>1495</v>
      </c>
      <c r="G3265" s="891"/>
      <c r="H3265" s="891"/>
      <c r="I3265" s="890" t="s">
        <v>1422</v>
      </c>
      <c r="J3265" s="889"/>
    </row>
    <row r="3266" spans="2:10" ht="23.1" customHeight="1">
      <c r="B3266" s="892"/>
      <c r="C3266" s="891"/>
      <c r="D3266" s="891"/>
      <c r="E3266" s="891"/>
      <c r="F3266" s="891"/>
      <c r="G3266" s="891"/>
      <c r="H3266" s="891"/>
      <c r="I3266" s="890" t="s">
        <v>1421</v>
      </c>
      <c r="J3266" s="889"/>
    </row>
    <row r="3267" spans="2:10" ht="23.1" customHeight="1">
      <c r="B3267" s="892"/>
      <c r="C3267" s="891"/>
      <c r="D3267" s="891"/>
      <c r="E3267" s="891"/>
      <c r="F3267" s="891" t="s">
        <v>3699</v>
      </c>
      <c r="G3267" s="891"/>
      <c r="H3267" s="891"/>
      <c r="I3267" s="890" t="s">
        <v>680</v>
      </c>
      <c r="J3267" s="889"/>
    </row>
    <row r="3268" spans="2:10" ht="23.1" customHeight="1">
      <c r="B3268" s="892"/>
      <c r="C3268" s="891"/>
      <c r="D3268" s="891"/>
      <c r="E3268" s="891"/>
      <c r="F3268" s="891" t="s">
        <v>1433</v>
      </c>
      <c r="G3268" s="891"/>
      <c r="H3268" s="891"/>
      <c r="I3268" s="890" t="s">
        <v>680</v>
      </c>
      <c r="J3268" s="889"/>
    </row>
    <row r="3269" spans="2:10" ht="23.1" customHeight="1">
      <c r="B3269" s="892"/>
      <c r="C3269" s="891"/>
      <c r="D3269" s="891"/>
      <c r="E3269" s="891"/>
      <c r="F3269" s="891" t="s">
        <v>1432</v>
      </c>
      <c r="G3269" s="891"/>
      <c r="H3269" s="891"/>
      <c r="I3269" s="890" t="s">
        <v>1411</v>
      </c>
      <c r="J3269" s="889"/>
    </row>
    <row r="3270" spans="2:10" ht="23.1" customHeight="1">
      <c r="B3270" s="892"/>
      <c r="C3270" s="891"/>
      <c r="D3270" s="891"/>
      <c r="E3270" s="891"/>
      <c r="F3270" s="891"/>
      <c r="G3270" s="891"/>
      <c r="H3270" s="891"/>
      <c r="I3270" s="890" t="s">
        <v>1410</v>
      </c>
      <c r="J3270" s="889"/>
    </row>
    <row r="3271" spans="2:10" ht="23.1" customHeight="1">
      <c r="B3271" s="892"/>
      <c r="C3271" s="891"/>
      <c r="D3271" s="891"/>
      <c r="E3271" s="891"/>
      <c r="F3271" s="891"/>
      <c r="G3271" s="891"/>
      <c r="H3271" s="891"/>
      <c r="I3271" s="890" t="s">
        <v>1409</v>
      </c>
      <c r="J3271" s="889"/>
    </row>
    <row r="3272" spans="2:10" ht="23.1" customHeight="1">
      <c r="B3272" s="892"/>
      <c r="C3272" s="891"/>
      <c r="D3272" s="891"/>
      <c r="E3272" s="891"/>
      <c r="F3272" s="891" t="s">
        <v>1431</v>
      </c>
      <c r="G3272" s="891"/>
      <c r="H3272" s="891"/>
      <c r="I3272" s="890" t="s">
        <v>680</v>
      </c>
      <c r="J3272" s="889"/>
    </row>
    <row r="3273" spans="2:10" ht="23.1" customHeight="1">
      <c r="B3273" s="892"/>
      <c r="C3273" s="891"/>
      <c r="D3273" s="891"/>
      <c r="E3273" s="891" t="s">
        <v>959</v>
      </c>
      <c r="F3273" s="891"/>
      <c r="G3273" s="891"/>
      <c r="H3273" s="891"/>
      <c r="I3273" s="890" t="s">
        <v>680</v>
      </c>
      <c r="J3273" s="889"/>
    </row>
    <row r="3274" spans="2:10" ht="23.1" customHeight="1">
      <c r="B3274" s="892"/>
      <c r="C3274" s="891"/>
      <c r="D3274" s="891"/>
      <c r="E3274" s="891" t="s">
        <v>957</v>
      </c>
      <c r="F3274" s="891"/>
      <c r="G3274" s="891"/>
      <c r="H3274" s="891"/>
      <c r="I3274" s="890"/>
      <c r="J3274" s="889"/>
    </row>
    <row r="3275" spans="2:10" ht="45.95" customHeight="1">
      <c r="B3275" s="892"/>
      <c r="C3275" s="891"/>
      <c r="D3275" s="891"/>
      <c r="E3275" s="891"/>
      <c r="F3275" s="891"/>
      <c r="G3275" s="891"/>
      <c r="H3275" s="891"/>
      <c r="I3275" s="890" t="s">
        <v>3709</v>
      </c>
      <c r="J3275" s="889"/>
    </row>
    <row r="3276" spans="2:10" ht="45.95" customHeight="1">
      <c r="B3276" s="892"/>
      <c r="C3276" s="891"/>
      <c r="D3276" s="891"/>
      <c r="E3276" s="891"/>
      <c r="F3276" s="891"/>
      <c r="G3276" s="891"/>
      <c r="H3276" s="891"/>
      <c r="I3276" s="890" t="s">
        <v>6223</v>
      </c>
      <c r="J3276" s="889"/>
    </row>
    <row r="3277" spans="2:10" ht="33.950000000000003" customHeight="1">
      <c r="B3277" s="892"/>
      <c r="C3277" s="891"/>
      <c r="D3277" s="891"/>
      <c r="E3277" s="891"/>
      <c r="F3277" s="891"/>
      <c r="G3277" s="891"/>
      <c r="H3277" s="891"/>
      <c r="I3277" s="890" t="s">
        <v>3710</v>
      </c>
      <c r="J3277" s="889"/>
    </row>
    <row r="3278" spans="2:10" ht="45.95" customHeight="1">
      <c r="B3278" s="892"/>
      <c r="C3278" s="891"/>
      <c r="D3278" s="891"/>
      <c r="E3278" s="891"/>
      <c r="F3278" s="891"/>
      <c r="G3278" s="891"/>
      <c r="H3278" s="891"/>
      <c r="I3278" s="890" t="s">
        <v>3711</v>
      </c>
      <c r="J3278" s="889"/>
    </row>
    <row r="3279" spans="2:10" ht="33.950000000000003" customHeight="1">
      <c r="B3279" s="892"/>
      <c r="C3279" s="891"/>
      <c r="D3279" s="891"/>
      <c r="E3279" s="891"/>
      <c r="F3279" s="891"/>
      <c r="G3279" s="891"/>
      <c r="H3279" s="891"/>
      <c r="I3279" s="890" t="s">
        <v>3712</v>
      </c>
      <c r="J3279" s="889"/>
    </row>
    <row r="3280" spans="2:10" ht="33.950000000000003" customHeight="1">
      <c r="B3280" s="892"/>
      <c r="C3280" s="891"/>
      <c r="D3280" s="891"/>
      <c r="E3280" s="891"/>
      <c r="F3280" s="891"/>
      <c r="G3280" s="891"/>
      <c r="H3280" s="891"/>
      <c r="I3280" s="890" t="s">
        <v>3713</v>
      </c>
      <c r="J3280" s="889"/>
    </row>
    <row r="3281" spans="2:10" ht="33.950000000000003" customHeight="1">
      <c r="B3281" s="892"/>
      <c r="C3281" s="891"/>
      <c r="D3281" s="891"/>
      <c r="E3281" s="891"/>
      <c r="F3281" s="891"/>
      <c r="G3281" s="891"/>
      <c r="H3281" s="891"/>
      <c r="I3281" s="890" t="s">
        <v>5848</v>
      </c>
      <c r="J3281" s="889"/>
    </row>
    <row r="3282" spans="2:10" ht="33.950000000000003" customHeight="1">
      <c r="B3282" s="892"/>
      <c r="C3282" s="891"/>
      <c r="D3282" s="891"/>
      <c r="E3282" s="891"/>
      <c r="F3282" s="891"/>
      <c r="G3282" s="891"/>
      <c r="H3282" s="891"/>
      <c r="I3282" s="890" t="s">
        <v>3714</v>
      </c>
      <c r="J3282" s="889"/>
    </row>
    <row r="3283" spans="2:10" ht="45.95" customHeight="1">
      <c r="B3283" s="892"/>
      <c r="C3283" s="891"/>
      <c r="D3283" s="891"/>
      <c r="E3283" s="891"/>
      <c r="F3283" s="891"/>
      <c r="G3283" s="891"/>
      <c r="H3283" s="891"/>
      <c r="I3283" s="890" t="s">
        <v>3715</v>
      </c>
      <c r="J3283" s="889"/>
    </row>
    <row r="3284" spans="2:10" ht="33.950000000000003" customHeight="1">
      <c r="B3284" s="892"/>
      <c r="C3284" s="891"/>
      <c r="D3284" s="891"/>
      <c r="E3284" s="891"/>
      <c r="F3284" s="891"/>
      <c r="G3284" s="891"/>
      <c r="H3284" s="891"/>
      <c r="I3284" s="890" t="s">
        <v>1490</v>
      </c>
      <c r="J3284" s="889"/>
    </row>
    <row r="3285" spans="2:10" ht="23.1" customHeight="1">
      <c r="B3285" s="892"/>
      <c r="C3285" s="891"/>
      <c r="D3285" s="891"/>
      <c r="E3285" s="891"/>
      <c r="F3285" s="891"/>
      <c r="G3285" s="891"/>
      <c r="H3285" s="891"/>
      <c r="I3285" s="890" t="s">
        <v>1489</v>
      </c>
      <c r="J3285" s="889"/>
    </row>
    <row r="3286" spans="2:10" ht="23.1" customHeight="1">
      <c r="B3286" s="896"/>
      <c r="C3286" s="895"/>
      <c r="D3286" s="895"/>
      <c r="E3286" s="895"/>
      <c r="F3286" s="895"/>
      <c r="G3286" s="895"/>
      <c r="H3286" s="895"/>
      <c r="I3286" s="894" t="s">
        <v>3716</v>
      </c>
      <c r="J3286" s="893"/>
    </row>
    <row r="3287" spans="2:10" ht="23.1" customHeight="1">
      <c r="B3287" s="903"/>
      <c r="C3287" s="902"/>
      <c r="D3287" s="902" t="s">
        <v>3717</v>
      </c>
      <c r="E3287" s="902"/>
      <c r="F3287" s="902"/>
      <c r="G3287" s="902"/>
      <c r="H3287" s="902"/>
      <c r="I3287" s="901"/>
      <c r="J3287" s="900"/>
    </row>
    <row r="3288" spans="2:10" ht="57" customHeight="1">
      <c r="B3288" s="892"/>
      <c r="C3288" s="891"/>
      <c r="D3288" s="891"/>
      <c r="E3288" s="891"/>
      <c r="F3288" s="891"/>
      <c r="G3288" s="891"/>
      <c r="H3288" s="891"/>
      <c r="I3288" s="890" t="s">
        <v>3718</v>
      </c>
      <c r="J3288" s="889"/>
    </row>
    <row r="3289" spans="2:10" ht="23.1" customHeight="1">
      <c r="B3289" s="892"/>
      <c r="C3289" s="891"/>
      <c r="D3289" s="891"/>
      <c r="E3289" s="891" t="s">
        <v>972</v>
      </c>
      <c r="F3289" s="891"/>
      <c r="G3289" s="891"/>
      <c r="H3289" s="891"/>
      <c r="I3289" s="890" t="s">
        <v>680</v>
      </c>
      <c r="J3289" s="889"/>
    </row>
    <row r="3290" spans="2:10" ht="23.1" customHeight="1">
      <c r="B3290" s="892"/>
      <c r="C3290" s="891"/>
      <c r="D3290" s="891"/>
      <c r="E3290" s="891" t="s">
        <v>970</v>
      </c>
      <c r="F3290" s="891"/>
      <c r="G3290" s="891"/>
      <c r="H3290" s="891"/>
      <c r="I3290" s="890" t="s">
        <v>665</v>
      </c>
      <c r="J3290" s="889"/>
    </row>
    <row r="3291" spans="2:10" ht="23.1" customHeight="1">
      <c r="B3291" s="892"/>
      <c r="C3291" s="891"/>
      <c r="D3291" s="891"/>
      <c r="E3291" s="891" t="s">
        <v>1413</v>
      </c>
      <c r="F3291" s="891"/>
      <c r="G3291" s="891"/>
      <c r="H3291" s="891"/>
      <c r="I3291" s="890"/>
      <c r="J3291" s="889"/>
    </row>
    <row r="3292" spans="2:10" ht="23.1" customHeight="1">
      <c r="B3292" s="892"/>
      <c r="C3292" s="891"/>
      <c r="D3292" s="891"/>
      <c r="E3292" s="891"/>
      <c r="F3292" s="891" t="s">
        <v>1429</v>
      </c>
      <c r="G3292" s="891"/>
      <c r="H3292" s="891"/>
      <c r="I3292" s="890" t="s">
        <v>1428</v>
      </c>
      <c r="J3292" s="889"/>
    </row>
    <row r="3293" spans="2:10" ht="23.1" customHeight="1">
      <c r="B3293" s="892"/>
      <c r="C3293" s="891"/>
      <c r="D3293" s="891"/>
      <c r="E3293" s="891"/>
      <c r="F3293" s="891" t="s">
        <v>1495</v>
      </c>
      <c r="G3293" s="891"/>
      <c r="H3293" s="891"/>
      <c r="I3293" s="890" t="s">
        <v>1422</v>
      </c>
      <c r="J3293" s="889"/>
    </row>
    <row r="3294" spans="2:10" ht="23.1" customHeight="1">
      <c r="B3294" s="892"/>
      <c r="C3294" s="891"/>
      <c r="D3294" s="891"/>
      <c r="E3294" s="891"/>
      <c r="F3294" s="891"/>
      <c r="G3294" s="891"/>
      <c r="H3294" s="891"/>
      <c r="I3294" s="890" t="s">
        <v>1421</v>
      </c>
      <c r="J3294" s="889"/>
    </row>
    <row r="3295" spans="2:10" ht="23.1" customHeight="1">
      <c r="B3295" s="892"/>
      <c r="C3295" s="891"/>
      <c r="D3295" s="891"/>
      <c r="E3295" s="891"/>
      <c r="F3295" s="891" t="s">
        <v>3699</v>
      </c>
      <c r="G3295" s="891"/>
      <c r="H3295" s="891"/>
      <c r="I3295" s="890" t="s">
        <v>680</v>
      </c>
      <c r="J3295" s="889"/>
    </row>
    <row r="3296" spans="2:10" ht="23.1" customHeight="1">
      <c r="B3296" s="892"/>
      <c r="C3296" s="891"/>
      <c r="D3296" s="891"/>
      <c r="E3296" s="891"/>
      <c r="F3296" s="891" t="s">
        <v>1433</v>
      </c>
      <c r="G3296" s="891"/>
      <c r="H3296" s="891"/>
      <c r="I3296" s="890" t="s">
        <v>680</v>
      </c>
      <c r="J3296" s="889"/>
    </row>
    <row r="3297" spans="2:10" ht="23.1" customHeight="1">
      <c r="B3297" s="892"/>
      <c r="C3297" s="891"/>
      <c r="D3297" s="891"/>
      <c r="E3297" s="891"/>
      <c r="F3297" s="891" t="s">
        <v>1432</v>
      </c>
      <c r="G3297" s="891"/>
      <c r="H3297" s="891"/>
      <c r="I3297" s="890" t="s">
        <v>1411</v>
      </c>
      <c r="J3297" s="889"/>
    </row>
    <row r="3298" spans="2:10" ht="23.1" customHeight="1">
      <c r="B3298" s="892"/>
      <c r="C3298" s="891"/>
      <c r="D3298" s="891"/>
      <c r="E3298" s="891"/>
      <c r="F3298" s="891"/>
      <c r="G3298" s="891"/>
      <c r="H3298" s="891"/>
      <c r="I3298" s="890" t="s">
        <v>1410</v>
      </c>
      <c r="J3298" s="889"/>
    </row>
    <row r="3299" spans="2:10" ht="23.1" customHeight="1">
      <c r="B3299" s="892"/>
      <c r="C3299" s="891"/>
      <c r="D3299" s="891"/>
      <c r="E3299" s="891"/>
      <c r="F3299" s="891"/>
      <c r="G3299" s="891"/>
      <c r="H3299" s="891"/>
      <c r="I3299" s="890" t="s">
        <v>1409</v>
      </c>
      <c r="J3299" s="889"/>
    </row>
    <row r="3300" spans="2:10" ht="23.1" customHeight="1">
      <c r="B3300" s="892"/>
      <c r="C3300" s="891"/>
      <c r="D3300" s="891"/>
      <c r="E3300" s="891"/>
      <c r="F3300" s="891" t="s">
        <v>1431</v>
      </c>
      <c r="G3300" s="891"/>
      <c r="H3300" s="891"/>
      <c r="I3300" s="890" t="s">
        <v>680</v>
      </c>
      <c r="J3300" s="889"/>
    </row>
    <row r="3301" spans="2:10" ht="23.1" customHeight="1">
      <c r="B3301" s="892"/>
      <c r="C3301" s="891"/>
      <c r="D3301" s="891"/>
      <c r="E3301" s="891" t="s">
        <v>959</v>
      </c>
      <c r="F3301" s="891"/>
      <c r="G3301" s="891"/>
      <c r="H3301" s="891"/>
      <c r="I3301" s="890" t="s">
        <v>680</v>
      </c>
      <c r="J3301" s="889"/>
    </row>
    <row r="3302" spans="2:10" ht="23.1" customHeight="1">
      <c r="B3302" s="892"/>
      <c r="C3302" s="891"/>
      <c r="D3302" s="891"/>
      <c r="E3302" s="891" t="s">
        <v>957</v>
      </c>
      <c r="F3302" s="891"/>
      <c r="G3302" s="891"/>
      <c r="H3302" s="891"/>
      <c r="I3302" s="890"/>
      <c r="J3302" s="889"/>
    </row>
    <row r="3303" spans="2:10" ht="33.950000000000003" customHeight="1">
      <c r="B3303" s="892"/>
      <c r="C3303" s="891"/>
      <c r="D3303" s="891"/>
      <c r="E3303" s="891"/>
      <c r="F3303" s="891"/>
      <c r="G3303" s="891"/>
      <c r="H3303" s="891"/>
      <c r="I3303" s="890" t="s">
        <v>3719</v>
      </c>
      <c r="J3303" s="889"/>
    </row>
    <row r="3304" spans="2:10" ht="23.1" customHeight="1">
      <c r="B3304" s="892"/>
      <c r="C3304" s="891"/>
      <c r="D3304" s="891"/>
      <c r="E3304" s="891"/>
      <c r="F3304" s="891"/>
      <c r="G3304" s="891"/>
      <c r="H3304" s="891"/>
      <c r="I3304" s="890" t="s">
        <v>3720</v>
      </c>
      <c r="J3304" s="889"/>
    </row>
    <row r="3305" spans="2:10" ht="23.1" customHeight="1">
      <c r="B3305" s="892"/>
      <c r="C3305" s="891"/>
      <c r="D3305" s="891"/>
      <c r="E3305" s="891"/>
      <c r="F3305" s="891"/>
      <c r="G3305" s="891"/>
      <c r="H3305" s="891"/>
      <c r="I3305" s="890" t="s">
        <v>3721</v>
      </c>
      <c r="J3305" s="889"/>
    </row>
    <row r="3306" spans="2:10" ht="23.1" customHeight="1">
      <c r="B3306" s="896"/>
      <c r="C3306" s="895"/>
      <c r="D3306" s="895"/>
      <c r="E3306" s="895"/>
      <c r="F3306" s="895"/>
      <c r="G3306" s="895"/>
      <c r="H3306" s="895"/>
      <c r="I3306" s="894" t="s">
        <v>3722</v>
      </c>
      <c r="J3306" s="893"/>
    </row>
    <row r="3307" spans="2:10" ht="23.1" customHeight="1">
      <c r="B3307" s="903"/>
      <c r="C3307" s="902"/>
      <c r="D3307" s="902" t="s">
        <v>3723</v>
      </c>
      <c r="E3307" s="902"/>
      <c r="F3307" s="902"/>
      <c r="G3307" s="902"/>
      <c r="H3307" s="902"/>
      <c r="I3307" s="901"/>
      <c r="J3307" s="900"/>
    </row>
    <row r="3308" spans="2:10" ht="90.95" customHeight="1">
      <c r="B3308" s="892"/>
      <c r="C3308" s="891"/>
      <c r="D3308" s="891"/>
      <c r="E3308" s="891"/>
      <c r="F3308" s="891"/>
      <c r="G3308" s="891"/>
      <c r="H3308" s="891"/>
      <c r="I3308" s="890" t="s">
        <v>3724</v>
      </c>
      <c r="J3308" s="889"/>
    </row>
    <row r="3309" spans="2:10" ht="23.1" customHeight="1">
      <c r="B3309" s="892"/>
      <c r="C3309" s="891"/>
      <c r="D3309" s="891"/>
      <c r="E3309" s="891" t="s">
        <v>972</v>
      </c>
      <c r="F3309" s="891"/>
      <c r="G3309" s="891"/>
      <c r="H3309" s="891"/>
      <c r="I3309" s="890" t="s">
        <v>3725</v>
      </c>
      <c r="J3309" s="889"/>
    </row>
    <row r="3310" spans="2:10" ht="23.1" customHeight="1">
      <c r="B3310" s="892"/>
      <c r="C3310" s="891"/>
      <c r="D3310" s="891"/>
      <c r="E3310" s="891" t="s">
        <v>970</v>
      </c>
      <c r="F3310" s="891"/>
      <c r="G3310" s="891"/>
      <c r="H3310" s="891"/>
      <c r="I3310" s="890" t="s">
        <v>666</v>
      </c>
      <c r="J3310" s="889"/>
    </row>
    <row r="3311" spans="2:10" ht="23.1" customHeight="1">
      <c r="B3311" s="892"/>
      <c r="C3311" s="891"/>
      <c r="D3311" s="891"/>
      <c r="E3311" s="891" t="s">
        <v>1413</v>
      </c>
      <c r="F3311" s="891"/>
      <c r="G3311" s="891"/>
      <c r="H3311" s="891"/>
      <c r="I3311" s="890"/>
      <c r="J3311" s="889"/>
    </row>
    <row r="3312" spans="2:10" ht="23.1" customHeight="1">
      <c r="B3312" s="892"/>
      <c r="C3312" s="891"/>
      <c r="D3312" s="891"/>
      <c r="E3312" s="891"/>
      <c r="F3312" s="891" t="s">
        <v>5320</v>
      </c>
      <c r="G3312" s="891"/>
      <c r="H3312" s="891"/>
      <c r="I3312" s="890" t="s">
        <v>680</v>
      </c>
      <c r="J3312" s="889"/>
    </row>
    <row r="3313" spans="2:10" ht="23.1" customHeight="1">
      <c r="B3313" s="892"/>
      <c r="C3313" s="891"/>
      <c r="D3313" s="891"/>
      <c r="E3313" s="891"/>
      <c r="F3313" s="891" t="s">
        <v>1536</v>
      </c>
      <c r="G3313" s="891"/>
      <c r="H3313" s="891"/>
      <c r="I3313" s="890" t="s">
        <v>3726</v>
      </c>
      <c r="J3313" s="889"/>
    </row>
    <row r="3314" spans="2:10" ht="23.1" customHeight="1">
      <c r="B3314" s="892"/>
      <c r="C3314" s="891"/>
      <c r="D3314" s="891"/>
      <c r="E3314" s="891"/>
      <c r="F3314" s="891" t="s">
        <v>1535</v>
      </c>
      <c r="G3314" s="891"/>
      <c r="H3314" s="891"/>
      <c r="I3314" s="890" t="s">
        <v>3727</v>
      </c>
      <c r="J3314" s="889"/>
    </row>
    <row r="3315" spans="2:10" ht="23.1" customHeight="1">
      <c r="B3315" s="892"/>
      <c r="C3315" s="891"/>
      <c r="D3315" s="891"/>
      <c r="E3315" s="891"/>
      <c r="F3315" s="891" t="s">
        <v>3728</v>
      </c>
      <c r="G3315" s="891"/>
      <c r="H3315" s="891"/>
      <c r="I3315" s="890" t="s">
        <v>3729</v>
      </c>
      <c r="J3315" s="889"/>
    </row>
    <row r="3316" spans="2:10" ht="23.1" customHeight="1">
      <c r="B3316" s="892"/>
      <c r="C3316" s="891"/>
      <c r="D3316" s="891"/>
      <c r="E3316" s="891"/>
      <c r="F3316" s="891" t="s">
        <v>961</v>
      </c>
      <c r="G3316" s="891"/>
      <c r="H3316" s="891"/>
      <c r="I3316" s="890" t="s">
        <v>1542</v>
      </c>
      <c r="J3316" s="889"/>
    </row>
    <row r="3317" spans="2:10" ht="23.1" customHeight="1">
      <c r="B3317" s="892"/>
      <c r="C3317" s="891"/>
      <c r="D3317" s="891"/>
      <c r="E3317" s="891"/>
      <c r="F3317" s="891" t="s">
        <v>1541</v>
      </c>
      <c r="G3317" s="891"/>
      <c r="H3317" s="891"/>
      <c r="I3317" s="890" t="s">
        <v>1422</v>
      </c>
      <c r="J3317" s="889"/>
    </row>
    <row r="3318" spans="2:10" ht="23.1" customHeight="1">
      <c r="B3318" s="892"/>
      <c r="C3318" s="891"/>
      <c r="D3318" s="891"/>
      <c r="E3318" s="891"/>
      <c r="F3318" s="891"/>
      <c r="G3318" s="891"/>
      <c r="H3318" s="891"/>
      <c r="I3318" s="890" t="s">
        <v>1456</v>
      </c>
      <c r="J3318" s="889"/>
    </row>
    <row r="3319" spans="2:10" ht="23.1" customHeight="1">
      <c r="B3319" s="892"/>
      <c r="C3319" s="891"/>
      <c r="D3319" s="891"/>
      <c r="E3319" s="891"/>
      <c r="F3319" s="891" t="s">
        <v>1540</v>
      </c>
      <c r="G3319" s="891"/>
      <c r="H3319" s="891"/>
      <c r="I3319" s="890" t="s">
        <v>680</v>
      </c>
      <c r="J3319" s="889"/>
    </row>
    <row r="3320" spans="2:10" ht="23.1" customHeight="1">
      <c r="B3320" s="892"/>
      <c r="C3320" s="891"/>
      <c r="D3320" s="891"/>
      <c r="E3320" s="891"/>
      <c r="F3320" s="891" t="s">
        <v>1539</v>
      </c>
      <c r="G3320" s="891"/>
      <c r="H3320" s="891"/>
      <c r="I3320" s="890" t="s">
        <v>1538</v>
      </c>
      <c r="J3320" s="889"/>
    </row>
    <row r="3321" spans="2:10" ht="23.1" customHeight="1">
      <c r="B3321" s="892"/>
      <c r="C3321" s="891"/>
      <c r="D3321" s="891"/>
      <c r="E3321" s="891"/>
      <c r="F3321" s="891" t="s">
        <v>1537</v>
      </c>
      <c r="G3321" s="891"/>
      <c r="H3321" s="891"/>
      <c r="I3321" s="890" t="s">
        <v>1411</v>
      </c>
      <c r="J3321" s="889"/>
    </row>
    <row r="3322" spans="2:10" ht="23.1" customHeight="1">
      <c r="B3322" s="892"/>
      <c r="C3322" s="891"/>
      <c r="D3322" s="891"/>
      <c r="E3322" s="891"/>
      <c r="F3322" s="891"/>
      <c r="G3322" s="891"/>
      <c r="H3322" s="891"/>
      <c r="I3322" s="890" t="s">
        <v>1410</v>
      </c>
      <c r="J3322" s="889"/>
    </row>
    <row r="3323" spans="2:10" ht="23.1" customHeight="1">
      <c r="B3323" s="892"/>
      <c r="C3323" s="891"/>
      <c r="D3323" s="891"/>
      <c r="E3323" s="891"/>
      <c r="F3323" s="891"/>
      <c r="G3323" s="891"/>
      <c r="H3323" s="891"/>
      <c r="I3323" s="890" t="s">
        <v>1409</v>
      </c>
      <c r="J3323" s="889"/>
    </row>
    <row r="3324" spans="2:10" ht="23.1" customHeight="1">
      <c r="B3324" s="892"/>
      <c r="C3324" s="891"/>
      <c r="D3324" s="891"/>
      <c r="E3324" s="891" t="s">
        <v>959</v>
      </c>
      <c r="F3324" s="891"/>
      <c r="G3324" s="891"/>
      <c r="H3324" s="891"/>
      <c r="I3324" s="890" t="s">
        <v>680</v>
      </c>
      <c r="J3324" s="889"/>
    </row>
    <row r="3325" spans="2:10" ht="23.1" customHeight="1">
      <c r="B3325" s="892"/>
      <c r="C3325" s="891"/>
      <c r="D3325" s="891"/>
      <c r="E3325" s="891" t="s">
        <v>957</v>
      </c>
      <c r="F3325" s="891"/>
      <c r="G3325" s="891"/>
      <c r="H3325" s="891"/>
      <c r="I3325" s="890"/>
      <c r="J3325" s="889"/>
    </row>
    <row r="3326" spans="2:10" ht="33.950000000000003" customHeight="1">
      <c r="B3326" s="892"/>
      <c r="C3326" s="891"/>
      <c r="D3326" s="891"/>
      <c r="E3326" s="891"/>
      <c r="F3326" s="891"/>
      <c r="G3326" s="891"/>
      <c r="H3326" s="891"/>
      <c r="I3326" s="890" t="s">
        <v>3730</v>
      </c>
      <c r="J3326" s="889"/>
    </row>
    <row r="3327" spans="2:10" ht="23.1" customHeight="1">
      <c r="B3327" s="892"/>
      <c r="C3327" s="891"/>
      <c r="D3327" s="891"/>
      <c r="E3327" s="891"/>
      <c r="F3327" s="891"/>
      <c r="G3327" s="891"/>
      <c r="H3327" s="891"/>
      <c r="I3327" s="890" t="s">
        <v>3731</v>
      </c>
      <c r="J3327" s="889"/>
    </row>
    <row r="3328" spans="2:10" ht="23.1" customHeight="1">
      <c r="B3328" s="892"/>
      <c r="C3328" s="891"/>
      <c r="D3328" s="891"/>
      <c r="E3328" s="891"/>
      <c r="F3328" s="891"/>
      <c r="G3328" s="891"/>
      <c r="H3328" s="891"/>
      <c r="I3328" s="890" t="s">
        <v>3732</v>
      </c>
      <c r="J3328" s="889"/>
    </row>
    <row r="3329" spans="2:10" ht="23.1" customHeight="1">
      <c r="B3329" s="892"/>
      <c r="C3329" s="891"/>
      <c r="D3329" s="891"/>
      <c r="E3329" s="891"/>
      <c r="F3329" s="891"/>
      <c r="G3329" s="891"/>
      <c r="H3329" s="891"/>
      <c r="I3329" s="890" t="s">
        <v>3733</v>
      </c>
      <c r="J3329" s="889"/>
    </row>
    <row r="3330" spans="2:10" ht="33.950000000000003" customHeight="1">
      <c r="B3330" s="892"/>
      <c r="C3330" s="891"/>
      <c r="D3330" s="891"/>
      <c r="E3330" s="891"/>
      <c r="F3330" s="891"/>
      <c r="G3330" s="891"/>
      <c r="H3330" s="891"/>
      <c r="I3330" s="890" t="s">
        <v>3734</v>
      </c>
      <c r="J3330" s="889"/>
    </row>
    <row r="3331" spans="2:10" ht="57" customHeight="1">
      <c r="B3331" s="892"/>
      <c r="C3331" s="891"/>
      <c r="D3331" s="891"/>
      <c r="E3331" s="891"/>
      <c r="F3331" s="891"/>
      <c r="G3331" s="891"/>
      <c r="H3331" s="891"/>
      <c r="I3331" s="890" t="s">
        <v>3735</v>
      </c>
      <c r="J3331" s="889"/>
    </row>
    <row r="3332" spans="2:10" ht="45.95" customHeight="1">
      <c r="B3332" s="892"/>
      <c r="C3332" s="891"/>
      <c r="D3332" s="891"/>
      <c r="E3332" s="891"/>
      <c r="F3332" s="891"/>
      <c r="G3332" s="891"/>
      <c r="H3332" s="891"/>
      <c r="I3332" s="890" t="s">
        <v>5321</v>
      </c>
      <c r="J3332" s="889"/>
    </row>
    <row r="3333" spans="2:10" ht="45.95" customHeight="1">
      <c r="B3333" s="892"/>
      <c r="C3333" s="891"/>
      <c r="D3333" s="891"/>
      <c r="E3333" s="891"/>
      <c r="F3333" s="891"/>
      <c r="G3333" s="891"/>
      <c r="H3333" s="891"/>
      <c r="I3333" s="890" t="s">
        <v>3736</v>
      </c>
      <c r="J3333" s="889"/>
    </row>
    <row r="3334" spans="2:10" ht="33.950000000000003" customHeight="1">
      <c r="B3334" s="892"/>
      <c r="C3334" s="891"/>
      <c r="D3334" s="891"/>
      <c r="E3334" s="891"/>
      <c r="F3334" s="891"/>
      <c r="G3334" s="891"/>
      <c r="H3334" s="891"/>
      <c r="I3334" s="890" t="s">
        <v>3737</v>
      </c>
      <c r="J3334" s="889"/>
    </row>
    <row r="3335" spans="2:10" ht="33.950000000000003" customHeight="1">
      <c r="B3335" s="892"/>
      <c r="C3335" s="891"/>
      <c r="D3335" s="891"/>
      <c r="E3335" s="891"/>
      <c r="F3335" s="891"/>
      <c r="G3335" s="891"/>
      <c r="H3335" s="891"/>
      <c r="I3335" s="890" t="s">
        <v>3738</v>
      </c>
      <c r="J3335" s="889"/>
    </row>
    <row r="3336" spans="2:10" ht="33.950000000000003" customHeight="1">
      <c r="B3336" s="896"/>
      <c r="C3336" s="895"/>
      <c r="D3336" s="895"/>
      <c r="E3336" s="895"/>
      <c r="F3336" s="895"/>
      <c r="G3336" s="895"/>
      <c r="H3336" s="895"/>
      <c r="I3336" s="894" t="s">
        <v>3739</v>
      </c>
      <c r="J3336" s="893"/>
    </row>
    <row r="3337" spans="2:10" ht="23.1" customHeight="1">
      <c r="B3337" s="903"/>
      <c r="C3337" s="902"/>
      <c r="D3337" s="902" t="s">
        <v>3740</v>
      </c>
      <c r="E3337" s="902"/>
      <c r="F3337" s="902"/>
      <c r="G3337" s="902"/>
      <c r="H3337" s="902"/>
      <c r="I3337" s="901"/>
      <c r="J3337" s="900"/>
    </row>
    <row r="3338" spans="2:10" ht="68.099999999999994" customHeight="1">
      <c r="B3338" s="892"/>
      <c r="C3338" s="891"/>
      <c r="D3338" s="891"/>
      <c r="E3338" s="891"/>
      <c r="F3338" s="891"/>
      <c r="G3338" s="891"/>
      <c r="H3338" s="891"/>
      <c r="I3338" s="890" t="s">
        <v>5849</v>
      </c>
      <c r="J3338" s="889"/>
    </row>
    <row r="3339" spans="2:10" ht="33.950000000000003" customHeight="1">
      <c r="B3339" s="892"/>
      <c r="C3339" s="891"/>
      <c r="D3339" s="891"/>
      <c r="E3339" s="891"/>
      <c r="F3339" s="891"/>
      <c r="G3339" s="891"/>
      <c r="H3339" s="891"/>
      <c r="I3339" s="890" t="s">
        <v>3741</v>
      </c>
      <c r="J3339" s="889"/>
    </row>
    <row r="3340" spans="2:10" ht="23.1" customHeight="1">
      <c r="B3340" s="892"/>
      <c r="C3340" s="891"/>
      <c r="D3340" s="891"/>
      <c r="E3340" s="891" t="s">
        <v>972</v>
      </c>
      <c r="F3340" s="891"/>
      <c r="G3340" s="891"/>
      <c r="H3340" s="891"/>
      <c r="I3340" s="890" t="s">
        <v>680</v>
      </c>
      <c r="J3340" s="889"/>
    </row>
    <row r="3341" spans="2:10" ht="23.1" customHeight="1">
      <c r="B3341" s="892"/>
      <c r="C3341" s="891"/>
      <c r="D3341" s="891"/>
      <c r="E3341" s="891" t="s">
        <v>970</v>
      </c>
      <c r="F3341" s="891"/>
      <c r="G3341" s="891"/>
      <c r="H3341" s="891"/>
      <c r="I3341" s="890" t="s">
        <v>665</v>
      </c>
      <c r="J3341" s="889"/>
    </row>
    <row r="3342" spans="2:10" ht="23.1" customHeight="1">
      <c r="B3342" s="892"/>
      <c r="C3342" s="891"/>
      <c r="D3342" s="891"/>
      <c r="E3342" s="891" t="s">
        <v>1413</v>
      </c>
      <c r="F3342" s="891"/>
      <c r="G3342" s="891"/>
      <c r="H3342" s="891"/>
      <c r="I3342" s="890"/>
      <c r="J3342" s="889"/>
    </row>
    <row r="3343" spans="2:10" ht="23.1" customHeight="1">
      <c r="B3343" s="892"/>
      <c r="C3343" s="891"/>
      <c r="D3343" s="891"/>
      <c r="E3343" s="891"/>
      <c r="F3343" s="891" t="s">
        <v>1429</v>
      </c>
      <c r="G3343" s="891"/>
      <c r="H3343" s="891"/>
      <c r="I3343" s="890" t="s">
        <v>1428</v>
      </c>
      <c r="J3343" s="889"/>
    </row>
    <row r="3344" spans="2:10" ht="23.1" customHeight="1">
      <c r="B3344" s="892"/>
      <c r="C3344" s="891"/>
      <c r="D3344" s="891"/>
      <c r="E3344" s="891"/>
      <c r="F3344" s="891" t="s">
        <v>1495</v>
      </c>
      <c r="G3344" s="891"/>
      <c r="H3344" s="891"/>
      <c r="I3344" s="890" t="s">
        <v>1422</v>
      </c>
      <c r="J3344" s="889"/>
    </row>
    <row r="3345" spans="2:10" ht="23.1" customHeight="1">
      <c r="B3345" s="892"/>
      <c r="C3345" s="891"/>
      <c r="D3345" s="891"/>
      <c r="E3345" s="891"/>
      <c r="F3345" s="891"/>
      <c r="G3345" s="891"/>
      <c r="H3345" s="891"/>
      <c r="I3345" s="890" t="s">
        <v>1421</v>
      </c>
      <c r="J3345" s="889"/>
    </row>
    <row r="3346" spans="2:10" ht="23.1" customHeight="1">
      <c r="B3346" s="892"/>
      <c r="C3346" s="891"/>
      <c r="D3346" s="891"/>
      <c r="E3346" s="891"/>
      <c r="F3346" s="891" t="s">
        <v>3699</v>
      </c>
      <c r="G3346" s="891"/>
      <c r="H3346" s="891"/>
      <c r="I3346" s="890" t="s">
        <v>680</v>
      </c>
      <c r="J3346" s="889"/>
    </row>
    <row r="3347" spans="2:10" ht="23.1" customHeight="1">
      <c r="B3347" s="892"/>
      <c r="C3347" s="891"/>
      <c r="D3347" s="891"/>
      <c r="E3347" s="891"/>
      <c r="F3347" s="891" t="s">
        <v>1433</v>
      </c>
      <c r="G3347" s="891"/>
      <c r="H3347" s="891"/>
      <c r="I3347" s="890" t="s">
        <v>680</v>
      </c>
      <c r="J3347" s="889"/>
    </row>
    <row r="3348" spans="2:10" ht="23.1" customHeight="1">
      <c r="B3348" s="892"/>
      <c r="C3348" s="891"/>
      <c r="D3348" s="891"/>
      <c r="E3348" s="891"/>
      <c r="F3348" s="891" t="s">
        <v>1432</v>
      </c>
      <c r="G3348" s="891"/>
      <c r="H3348" s="891"/>
      <c r="I3348" s="890" t="s">
        <v>1411</v>
      </c>
      <c r="J3348" s="889"/>
    </row>
    <row r="3349" spans="2:10" ht="23.1" customHeight="1">
      <c r="B3349" s="892"/>
      <c r="C3349" s="891"/>
      <c r="D3349" s="891"/>
      <c r="E3349" s="891"/>
      <c r="F3349" s="891"/>
      <c r="G3349" s="891"/>
      <c r="H3349" s="891"/>
      <c r="I3349" s="890" t="s">
        <v>1410</v>
      </c>
      <c r="J3349" s="889"/>
    </row>
    <row r="3350" spans="2:10" ht="23.1" customHeight="1">
      <c r="B3350" s="892"/>
      <c r="C3350" s="891"/>
      <c r="D3350" s="891"/>
      <c r="E3350" s="891"/>
      <c r="F3350" s="891"/>
      <c r="G3350" s="891"/>
      <c r="H3350" s="891"/>
      <c r="I3350" s="890" t="s">
        <v>1409</v>
      </c>
      <c r="J3350" s="889"/>
    </row>
    <row r="3351" spans="2:10" ht="23.1" customHeight="1">
      <c r="B3351" s="892"/>
      <c r="C3351" s="891"/>
      <c r="D3351" s="891"/>
      <c r="E3351" s="891"/>
      <c r="F3351" s="891" t="s">
        <v>1431</v>
      </c>
      <c r="G3351" s="891"/>
      <c r="H3351" s="891"/>
      <c r="I3351" s="890" t="s">
        <v>680</v>
      </c>
      <c r="J3351" s="889"/>
    </row>
    <row r="3352" spans="2:10" ht="23.1" customHeight="1">
      <c r="B3352" s="892"/>
      <c r="C3352" s="891"/>
      <c r="D3352" s="891"/>
      <c r="E3352" s="891" t="s">
        <v>959</v>
      </c>
      <c r="F3352" s="891"/>
      <c r="G3352" s="891"/>
      <c r="H3352" s="891"/>
      <c r="I3352" s="890" t="s">
        <v>680</v>
      </c>
      <c r="J3352" s="889"/>
    </row>
    <row r="3353" spans="2:10" ht="23.1" customHeight="1">
      <c r="B3353" s="892"/>
      <c r="C3353" s="891"/>
      <c r="D3353" s="891"/>
      <c r="E3353" s="891" t="s">
        <v>957</v>
      </c>
      <c r="F3353" s="891"/>
      <c r="G3353" s="891"/>
      <c r="H3353" s="891"/>
      <c r="I3353" s="890"/>
      <c r="J3353" s="889"/>
    </row>
    <row r="3354" spans="2:10" ht="33.950000000000003" customHeight="1">
      <c r="B3354" s="892"/>
      <c r="C3354" s="891"/>
      <c r="D3354" s="891"/>
      <c r="E3354" s="891"/>
      <c r="F3354" s="891"/>
      <c r="G3354" s="891"/>
      <c r="H3354" s="891"/>
      <c r="I3354" s="890" t="s">
        <v>3719</v>
      </c>
      <c r="J3354" s="889"/>
    </row>
    <row r="3355" spans="2:10" ht="23.1" customHeight="1">
      <c r="B3355" s="892"/>
      <c r="C3355" s="891"/>
      <c r="D3355" s="891"/>
      <c r="E3355" s="891"/>
      <c r="F3355" s="891"/>
      <c r="G3355" s="891"/>
      <c r="H3355" s="891"/>
      <c r="I3355" s="890" t="s">
        <v>3720</v>
      </c>
      <c r="J3355" s="889"/>
    </row>
    <row r="3356" spans="2:10" ht="59.1" customHeight="1">
      <c r="B3356" s="892"/>
      <c r="C3356" s="891"/>
      <c r="D3356" s="891"/>
      <c r="E3356" s="891"/>
      <c r="F3356" s="891"/>
      <c r="G3356" s="891"/>
      <c r="H3356" s="891"/>
      <c r="I3356" s="890" t="s">
        <v>5322</v>
      </c>
      <c r="J3356" s="889"/>
    </row>
    <row r="3357" spans="2:10" ht="23.1" customHeight="1">
      <c r="B3357" s="896"/>
      <c r="C3357" s="895"/>
      <c r="D3357" s="895"/>
      <c r="E3357" s="895"/>
      <c r="F3357" s="895"/>
      <c r="G3357" s="895"/>
      <c r="H3357" s="895"/>
      <c r="I3357" s="894" t="s">
        <v>3722</v>
      </c>
      <c r="J3357" s="893"/>
    </row>
    <row r="3358" spans="2:10" ht="23.1" customHeight="1">
      <c r="B3358" s="903"/>
      <c r="C3358" s="902"/>
      <c r="D3358" s="902" t="s">
        <v>3742</v>
      </c>
      <c r="E3358" s="902"/>
      <c r="F3358" s="902"/>
      <c r="G3358" s="902"/>
      <c r="H3358" s="902"/>
      <c r="I3358" s="901"/>
      <c r="J3358" s="900"/>
    </row>
    <row r="3359" spans="2:10" ht="57" customHeight="1">
      <c r="B3359" s="892"/>
      <c r="C3359" s="891"/>
      <c r="D3359" s="891"/>
      <c r="E3359" s="891"/>
      <c r="F3359" s="891"/>
      <c r="G3359" s="891"/>
      <c r="H3359" s="891"/>
      <c r="I3359" s="890" t="s">
        <v>3743</v>
      </c>
      <c r="J3359" s="889"/>
    </row>
    <row r="3360" spans="2:10" ht="23.1" customHeight="1">
      <c r="B3360" s="892"/>
      <c r="C3360" s="891"/>
      <c r="D3360" s="891"/>
      <c r="E3360" s="891" t="s">
        <v>972</v>
      </c>
      <c r="F3360" s="891"/>
      <c r="G3360" s="891"/>
      <c r="H3360" s="891"/>
      <c r="I3360" s="890" t="s">
        <v>3642</v>
      </c>
      <c r="J3360" s="889"/>
    </row>
    <row r="3361" spans="2:10" ht="23.1" customHeight="1">
      <c r="B3361" s="892"/>
      <c r="C3361" s="891"/>
      <c r="D3361" s="891"/>
      <c r="E3361" s="891" t="s">
        <v>970</v>
      </c>
      <c r="F3361" s="891"/>
      <c r="G3361" s="891"/>
      <c r="H3361" s="891"/>
      <c r="I3361" s="890" t="s">
        <v>673</v>
      </c>
      <c r="J3361" s="889"/>
    </row>
    <row r="3362" spans="2:10" ht="23.1" customHeight="1">
      <c r="B3362" s="892"/>
      <c r="C3362" s="891"/>
      <c r="D3362" s="891"/>
      <c r="E3362" s="891" t="s">
        <v>1389</v>
      </c>
      <c r="F3362" s="891"/>
      <c r="G3362" s="891"/>
      <c r="H3362" s="891"/>
      <c r="I3362" s="890"/>
      <c r="J3362" s="889"/>
    </row>
    <row r="3363" spans="2:10" ht="26.1" customHeight="1">
      <c r="B3363" s="892"/>
      <c r="C3363" s="891"/>
      <c r="D3363" s="891"/>
      <c r="E3363" s="891"/>
      <c r="F3363" s="891" t="s">
        <v>1438</v>
      </c>
      <c r="G3363" s="891"/>
      <c r="H3363" s="891"/>
      <c r="I3363" s="890" t="s">
        <v>5160</v>
      </c>
      <c r="J3363" s="889"/>
    </row>
    <row r="3364" spans="2:10" ht="26.1" customHeight="1">
      <c r="B3364" s="892"/>
      <c r="C3364" s="891"/>
      <c r="D3364" s="891"/>
      <c r="E3364" s="891"/>
      <c r="F3364" s="891" t="s">
        <v>1472</v>
      </c>
      <c r="G3364" s="891"/>
      <c r="H3364" s="891"/>
      <c r="I3364" s="890" t="s">
        <v>5169</v>
      </c>
      <c r="J3364" s="889"/>
    </row>
    <row r="3365" spans="2:10" ht="23.1" customHeight="1">
      <c r="B3365" s="892"/>
      <c r="C3365" s="891"/>
      <c r="D3365" s="891"/>
      <c r="E3365" s="891"/>
      <c r="F3365" s="891" t="s">
        <v>1423</v>
      </c>
      <c r="G3365" s="891"/>
      <c r="H3365" s="891"/>
      <c r="I3365" s="890" t="s">
        <v>1422</v>
      </c>
      <c r="J3365" s="889"/>
    </row>
    <row r="3366" spans="2:10" ht="23.1" customHeight="1">
      <c r="B3366" s="892"/>
      <c r="C3366" s="891"/>
      <c r="D3366" s="891"/>
      <c r="E3366" s="891"/>
      <c r="F3366" s="891"/>
      <c r="G3366" s="891"/>
      <c r="H3366" s="891"/>
      <c r="I3366" s="890" t="s">
        <v>1456</v>
      </c>
      <c r="J3366" s="889"/>
    </row>
    <row r="3367" spans="2:10" ht="23.1" customHeight="1">
      <c r="B3367" s="892"/>
      <c r="C3367" s="891"/>
      <c r="D3367" s="891"/>
      <c r="E3367" s="891" t="s">
        <v>1613</v>
      </c>
      <c r="F3367" s="891"/>
      <c r="G3367" s="891"/>
      <c r="H3367" s="891"/>
      <c r="I3367" s="890"/>
      <c r="J3367" s="889"/>
    </row>
    <row r="3368" spans="2:10" ht="26.1" customHeight="1">
      <c r="B3368" s="892"/>
      <c r="C3368" s="891"/>
      <c r="D3368" s="891"/>
      <c r="E3368" s="891"/>
      <c r="F3368" s="891"/>
      <c r="G3368" s="891"/>
      <c r="H3368" s="891"/>
      <c r="I3368" s="890" t="s">
        <v>5323</v>
      </c>
      <c r="J3368" s="889"/>
    </row>
    <row r="3369" spans="2:10" ht="33.950000000000003" customHeight="1">
      <c r="B3369" s="892"/>
      <c r="C3369" s="891"/>
      <c r="D3369" s="891"/>
      <c r="E3369" s="891"/>
      <c r="F3369" s="891"/>
      <c r="G3369" s="891"/>
      <c r="H3369" s="891"/>
      <c r="I3369" s="890" t="s">
        <v>3744</v>
      </c>
      <c r="J3369" s="889"/>
    </row>
    <row r="3370" spans="2:10" ht="23.1" customHeight="1">
      <c r="B3370" s="896"/>
      <c r="C3370" s="895"/>
      <c r="D3370" s="895"/>
      <c r="E3370" s="895"/>
      <c r="F3370" s="895"/>
      <c r="G3370" s="895"/>
      <c r="H3370" s="895"/>
      <c r="I3370" s="894" t="s">
        <v>3721</v>
      </c>
      <c r="J3370" s="893"/>
    </row>
    <row r="3371" spans="2:10" ht="23.1" customHeight="1">
      <c r="B3371" s="903"/>
      <c r="C3371" s="902"/>
      <c r="D3371" s="902" t="s">
        <v>3745</v>
      </c>
      <c r="E3371" s="902"/>
      <c r="F3371" s="902"/>
      <c r="G3371" s="902"/>
      <c r="H3371" s="902"/>
      <c r="I3371" s="901"/>
      <c r="J3371" s="900"/>
    </row>
    <row r="3372" spans="2:10" ht="23.1" customHeight="1">
      <c r="B3372" s="892"/>
      <c r="C3372" s="891"/>
      <c r="D3372" s="891"/>
      <c r="E3372" s="891"/>
      <c r="F3372" s="891"/>
      <c r="G3372" s="891"/>
      <c r="H3372" s="891"/>
      <c r="I3372" s="890" t="s">
        <v>3746</v>
      </c>
      <c r="J3372" s="889"/>
    </row>
    <row r="3373" spans="2:10" ht="23.1" customHeight="1">
      <c r="B3373" s="892"/>
      <c r="C3373" s="891"/>
      <c r="D3373" s="891"/>
      <c r="E3373" s="891" t="s">
        <v>972</v>
      </c>
      <c r="F3373" s="891"/>
      <c r="G3373" s="891"/>
      <c r="H3373" s="891"/>
      <c r="I3373" s="890" t="s">
        <v>3642</v>
      </c>
      <c r="J3373" s="889"/>
    </row>
    <row r="3374" spans="2:10" ht="23.1" customHeight="1">
      <c r="B3374" s="892"/>
      <c r="C3374" s="891"/>
      <c r="D3374" s="891"/>
      <c r="E3374" s="891" t="s">
        <v>970</v>
      </c>
      <c r="F3374" s="891"/>
      <c r="G3374" s="891"/>
      <c r="H3374" s="891"/>
      <c r="I3374" s="890" t="s">
        <v>673</v>
      </c>
      <c r="J3374" s="889"/>
    </row>
    <row r="3375" spans="2:10" ht="23.1" customHeight="1">
      <c r="B3375" s="892"/>
      <c r="C3375" s="891"/>
      <c r="D3375" s="891"/>
      <c r="E3375" s="891" t="s">
        <v>1389</v>
      </c>
      <c r="F3375" s="891"/>
      <c r="G3375" s="891"/>
      <c r="H3375" s="891"/>
      <c r="I3375" s="890"/>
      <c r="J3375" s="889"/>
    </row>
    <row r="3376" spans="2:10" ht="26.1" customHeight="1">
      <c r="B3376" s="892"/>
      <c r="C3376" s="891"/>
      <c r="D3376" s="891"/>
      <c r="E3376" s="891"/>
      <c r="F3376" s="891" t="s">
        <v>1438</v>
      </c>
      <c r="G3376" s="891"/>
      <c r="H3376" s="891"/>
      <c r="I3376" s="890" t="s">
        <v>5160</v>
      </c>
      <c r="J3376" s="889"/>
    </row>
    <row r="3377" spans="2:10" ht="26.1" customHeight="1">
      <c r="B3377" s="892"/>
      <c r="C3377" s="891"/>
      <c r="D3377" s="891"/>
      <c r="E3377" s="891"/>
      <c r="F3377" s="891" t="s">
        <v>1472</v>
      </c>
      <c r="G3377" s="891"/>
      <c r="H3377" s="891"/>
      <c r="I3377" s="890" t="s">
        <v>5169</v>
      </c>
      <c r="J3377" s="889"/>
    </row>
    <row r="3378" spans="2:10" ht="23.1" customHeight="1">
      <c r="B3378" s="892"/>
      <c r="C3378" s="891"/>
      <c r="D3378" s="891"/>
      <c r="E3378" s="891"/>
      <c r="F3378" s="891" t="s">
        <v>1423</v>
      </c>
      <c r="G3378" s="891"/>
      <c r="H3378" s="891"/>
      <c r="I3378" s="890" t="s">
        <v>1422</v>
      </c>
      <c r="J3378" s="889"/>
    </row>
    <row r="3379" spans="2:10" ht="23.1" customHeight="1">
      <c r="B3379" s="892"/>
      <c r="C3379" s="891"/>
      <c r="D3379" s="891"/>
      <c r="E3379" s="891"/>
      <c r="F3379" s="891"/>
      <c r="G3379" s="891"/>
      <c r="H3379" s="891"/>
      <c r="I3379" s="890" t="s">
        <v>1456</v>
      </c>
      <c r="J3379" s="889"/>
    </row>
    <row r="3380" spans="2:10" ht="23.1" customHeight="1">
      <c r="B3380" s="892"/>
      <c r="C3380" s="891"/>
      <c r="D3380" s="891"/>
      <c r="E3380" s="891" t="s">
        <v>1613</v>
      </c>
      <c r="F3380" s="891"/>
      <c r="G3380" s="891"/>
      <c r="H3380" s="891"/>
      <c r="I3380" s="890"/>
      <c r="J3380" s="889"/>
    </row>
    <row r="3381" spans="2:10" ht="26.1" customHeight="1">
      <c r="B3381" s="892"/>
      <c r="C3381" s="891"/>
      <c r="D3381" s="891"/>
      <c r="E3381" s="891"/>
      <c r="F3381" s="891"/>
      <c r="G3381" s="891"/>
      <c r="H3381" s="891"/>
      <c r="I3381" s="890" t="s">
        <v>5324</v>
      </c>
      <c r="J3381" s="889"/>
    </row>
    <row r="3382" spans="2:10" ht="33.950000000000003" customHeight="1">
      <c r="B3382" s="892"/>
      <c r="C3382" s="891"/>
      <c r="D3382" s="891"/>
      <c r="E3382" s="891"/>
      <c r="F3382" s="891"/>
      <c r="G3382" s="891"/>
      <c r="H3382" s="891"/>
      <c r="I3382" s="890" t="s">
        <v>3744</v>
      </c>
      <c r="J3382" s="889"/>
    </row>
    <row r="3383" spans="2:10" ht="23.1" customHeight="1">
      <c r="B3383" s="896"/>
      <c r="C3383" s="895"/>
      <c r="D3383" s="895"/>
      <c r="E3383" s="895"/>
      <c r="F3383" s="895"/>
      <c r="G3383" s="895"/>
      <c r="H3383" s="895"/>
      <c r="I3383" s="894" t="s">
        <v>3721</v>
      </c>
      <c r="J3383" s="893"/>
    </row>
    <row r="3384" spans="2:10" ht="23.1" customHeight="1">
      <c r="B3384" s="903"/>
      <c r="C3384" s="902"/>
      <c r="D3384" s="902" t="s">
        <v>3747</v>
      </c>
      <c r="E3384" s="902"/>
      <c r="F3384" s="902"/>
      <c r="G3384" s="902"/>
      <c r="H3384" s="902"/>
      <c r="I3384" s="901"/>
      <c r="J3384" s="900"/>
    </row>
    <row r="3385" spans="2:10" ht="23.1" customHeight="1">
      <c r="B3385" s="892"/>
      <c r="C3385" s="891"/>
      <c r="D3385" s="891"/>
      <c r="E3385" s="891" t="s">
        <v>972</v>
      </c>
      <c r="F3385" s="891"/>
      <c r="G3385" s="891"/>
      <c r="H3385" s="891"/>
      <c r="I3385" s="890" t="s">
        <v>3642</v>
      </c>
      <c r="J3385" s="889"/>
    </row>
    <row r="3386" spans="2:10" ht="23.1" customHeight="1">
      <c r="B3386" s="892"/>
      <c r="C3386" s="891"/>
      <c r="D3386" s="891"/>
      <c r="E3386" s="891" t="s">
        <v>970</v>
      </c>
      <c r="F3386" s="891"/>
      <c r="G3386" s="891"/>
      <c r="H3386" s="891"/>
      <c r="I3386" s="890" t="s">
        <v>673</v>
      </c>
      <c r="J3386" s="889"/>
    </row>
    <row r="3387" spans="2:10" ht="23.1" customHeight="1">
      <c r="B3387" s="892"/>
      <c r="C3387" s="891"/>
      <c r="D3387" s="891"/>
      <c r="E3387" s="891" t="s">
        <v>1389</v>
      </c>
      <c r="F3387" s="891"/>
      <c r="G3387" s="891"/>
      <c r="H3387" s="891"/>
      <c r="I3387" s="890"/>
      <c r="J3387" s="889"/>
    </row>
    <row r="3388" spans="2:10" ht="26.1" customHeight="1">
      <c r="B3388" s="892"/>
      <c r="C3388" s="891"/>
      <c r="D3388" s="891"/>
      <c r="E3388" s="891"/>
      <c r="F3388" s="891" t="s">
        <v>1438</v>
      </c>
      <c r="G3388" s="891"/>
      <c r="H3388" s="891"/>
      <c r="I3388" s="890" t="s">
        <v>5160</v>
      </c>
      <c r="J3388" s="889"/>
    </row>
    <row r="3389" spans="2:10" ht="26.1" customHeight="1">
      <c r="B3389" s="892"/>
      <c r="C3389" s="891"/>
      <c r="D3389" s="891"/>
      <c r="E3389" s="891"/>
      <c r="F3389" s="891" t="s">
        <v>1472</v>
      </c>
      <c r="G3389" s="891"/>
      <c r="H3389" s="891"/>
      <c r="I3389" s="890" t="s">
        <v>5169</v>
      </c>
      <c r="J3389" s="889"/>
    </row>
    <row r="3390" spans="2:10" ht="23.1" customHeight="1">
      <c r="B3390" s="892"/>
      <c r="C3390" s="891"/>
      <c r="D3390" s="891"/>
      <c r="E3390" s="891"/>
      <c r="F3390" s="891" t="s">
        <v>1423</v>
      </c>
      <c r="G3390" s="891"/>
      <c r="H3390" s="891"/>
      <c r="I3390" s="890" t="s">
        <v>1422</v>
      </c>
      <c r="J3390" s="889"/>
    </row>
    <row r="3391" spans="2:10" ht="23.1" customHeight="1">
      <c r="B3391" s="892"/>
      <c r="C3391" s="891"/>
      <c r="D3391" s="891"/>
      <c r="E3391" s="891"/>
      <c r="F3391" s="891"/>
      <c r="G3391" s="891"/>
      <c r="H3391" s="891"/>
      <c r="I3391" s="890" t="s">
        <v>1456</v>
      </c>
      <c r="J3391" s="889"/>
    </row>
    <row r="3392" spans="2:10" ht="23.1" customHeight="1">
      <c r="B3392" s="892"/>
      <c r="C3392" s="891"/>
      <c r="D3392" s="891"/>
      <c r="E3392" s="891" t="s">
        <v>1613</v>
      </c>
      <c r="F3392" s="891"/>
      <c r="G3392" s="891"/>
      <c r="H3392" s="891"/>
      <c r="I3392" s="890"/>
      <c r="J3392" s="889"/>
    </row>
    <row r="3393" spans="2:10" ht="36.950000000000003" customHeight="1">
      <c r="B3393" s="892"/>
      <c r="C3393" s="891"/>
      <c r="D3393" s="891"/>
      <c r="E3393" s="891"/>
      <c r="F3393" s="891"/>
      <c r="G3393" s="891"/>
      <c r="H3393" s="891"/>
      <c r="I3393" s="890" t="s">
        <v>5325</v>
      </c>
      <c r="J3393" s="889"/>
    </row>
    <row r="3394" spans="2:10" ht="33.950000000000003" customHeight="1">
      <c r="B3394" s="892"/>
      <c r="C3394" s="891"/>
      <c r="D3394" s="891"/>
      <c r="E3394" s="891"/>
      <c r="F3394" s="891"/>
      <c r="G3394" s="891"/>
      <c r="H3394" s="891"/>
      <c r="I3394" s="890" t="s">
        <v>3744</v>
      </c>
      <c r="J3394" s="889"/>
    </row>
    <row r="3395" spans="2:10" ht="23.1" customHeight="1">
      <c r="B3395" s="892"/>
      <c r="C3395" s="891"/>
      <c r="D3395" s="891"/>
      <c r="E3395" s="891"/>
      <c r="F3395" s="891"/>
      <c r="G3395" s="891"/>
      <c r="H3395" s="891"/>
      <c r="I3395" s="890" t="s">
        <v>3721</v>
      </c>
      <c r="J3395" s="889"/>
    </row>
    <row r="3396" spans="2:10" ht="23.1" customHeight="1">
      <c r="B3396" s="892"/>
      <c r="C3396" s="891"/>
      <c r="D3396" s="891"/>
      <c r="E3396" s="891"/>
      <c r="F3396" s="891"/>
      <c r="G3396" s="891"/>
      <c r="H3396" s="891"/>
      <c r="I3396" s="890" t="s">
        <v>3748</v>
      </c>
      <c r="J3396" s="889"/>
    </row>
    <row r="3397" spans="2:10" ht="23.1" customHeight="1">
      <c r="B3397" s="896"/>
      <c r="C3397" s="895"/>
      <c r="D3397" s="895"/>
      <c r="E3397" s="895"/>
      <c r="F3397" s="895"/>
      <c r="G3397" s="895"/>
      <c r="H3397" s="895"/>
      <c r="I3397" s="894"/>
      <c r="J3397" s="893"/>
    </row>
    <row r="3398" spans="2:10" ht="23.1" customHeight="1">
      <c r="B3398" s="1116"/>
      <c r="C3398" s="1179" t="s">
        <v>3749</v>
      </c>
      <c r="D3398" s="1119"/>
      <c r="E3398" s="1119"/>
      <c r="F3398" s="1119"/>
      <c r="G3398" s="1119"/>
      <c r="H3398" s="1119"/>
      <c r="I3398" s="1180"/>
      <c r="J3398" s="1161"/>
    </row>
    <row r="3399" spans="2:10" ht="68.099999999999994" customHeight="1">
      <c r="B3399" s="892"/>
      <c r="C3399" s="891"/>
      <c r="D3399" s="891"/>
      <c r="E3399" s="891"/>
      <c r="F3399" s="891"/>
      <c r="G3399" s="891"/>
      <c r="H3399" s="891"/>
      <c r="I3399" s="890" t="s">
        <v>3750</v>
      </c>
      <c r="J3399" s="889"/>
    </row>
    <row r="3400" spans="2:10" ht="57" customHeight="1">
      <c r="B3400" s="896"/>
      <c r="C3400" s="895"/>
      <c r="D3400" s="895"/>
      <c r="E3400" s="895"/>
      <c r="F3400" s="895"/>
      <c r="G3400" s="895"/>
      <c r="H3400" s="895"/>
      <c r="I3400" s="894" t="s">
        <v>5326</v>
      </c>
      <c r="J3400" s="893"/>
    </row>
    <row r="3401" spans="2:10" ht="23.1" customHeight="1">
      <c r="B3401" s="892"/>
      <c r="C3401" s="891"/>
      <c r="D3401" s="891" t="s">
        <v>1526</v>
      </c>
      <c r="E3401" s="891"/>
      <c r="F3401" s="891"/>
      <c r="G3401" s="891"/>
      <c r="H3401" s="891"/>
      <c r="I3401" s="890"/>
      <c r="J3401" s="889"/>
    </row>
    <row r="3402" spans="2:10" ht="23.1" customHeight="1">
      <c r="B3402" s="892"/>
      <c r="C3402" s="891"/>
      <c r="D3402" s="891"/>
      <c r="E3402" s="891" t="s">
        <v>972</v>
      </c>
      <c r="F3402" s="891"/>
      <c r="G3402" s="891"/>
      <c r="H3402" s="891"/>
      <c r="I3402" s="890" t="s">
        <v>1511</v>
      </c>
      <c r="J3402" s="889"/>
    </row>
    <row r="3403" spans="2:10" ht="23.1" customHeight="1">
      <c r="B3403" s="892"/>
      <c r="C3403" s="891"/>
      <c r="D3403" s="891"/>
      <c r="E3403" s="891" t="s">
        <v>970</v>
      </c>
      <c r="F3403" s="891"/>
      <c r="G3403" s="891"/>
      <c r="H3403" s="891"/>
      <c r="I3403" s="890" t="s">
        <v>673</v>
      </c>
      <c r="J3403" s="889"/>
    </row>
    <row r="3404" spans="2:10" ht="23.1" customHeight="1">
      <c r="B3404" s="892"/>
      <c r="C3404" s="891"/>
      <c r="D3404" s="891"/>
      <c r="E3404" s="891" t="s">
        <v>1389</v>
      </c>
      <c r="F3404" s="891"/>
      <c r="G3404" s="891"/>
      <c r="H3404" s="891"/>
      <c r="I3404" s="890"/>
      <c r="J3404" s="889"/>
    </row>
    <row r="3405" spans="2:10" ht="26.1" customHeight="1">
      <c r="B3405" s="892"/>
      <c r="C3405" s="891"/>
      <c r="D3405" s="891"/>
      <c r="E3405" s="891"/>
      <c r="F3405" s="891" t="s">
        <v>1438</v>
      </c>
      <c r="G3405" s="891"/>
      <c r="H3405" s="891"/>
      <c r="I3405" s="890" t="s">
        <v>5327</v>
      </c>
      <c r="J3405" s="889"/>
    </row>
    <row r="3406" spans="2:10" ht="26.1" customHeight="1">
      <c r="B3406" s="892"/>
      <c r="C3406" s="891"/>
      <c r="D3406" s="891"/>
      <c r="E3406" s="891"/>
      <c r="F3406" s="891" t="s">
        <v>1472</v>
      </c>
      <c r="G3406" s="891"/>
      <c r="H3406" s="891"/>
      <c r="I3406" s="890" t="s">
        <v>5310</v>
      </c>
      <c r="J3406" s="889"/>
    </row>
    <row r="3407" spans="2:10" ht="23.1" customHeight="1">
      <c r="B3407" s="892"/>
      <c r="C3407" s="891"/>
      <c r="D3407" s="891"/>
      <c r="E3407" s="891"/>
      <c r="F3407" s="891"/>
      <c r="G3407" s="891"/>
      <c r="H3407" s="891"/>
      <c r="I3407" s="890" t="s">
        <v>1422</v>
      </c>
      <c r="J3407" s="889"/>
    </row>
    <row r="3408" spans="2:10" ht="23.1" customHeight="1">
      <c r="B3408" s="892"/>
      <c r="C3408" s="891"/>
      <c r="D3408" s="891"/>
      <c r="E3408" s="891"/>
      <c r="F3408" s="891"/>
      <c r="G3408" s="891"/>
      <c r="H3408" s="891"/>
      <c r="I3408" s="890" t="s">
        <v>1456</v>
      </c>
      <c r="J3408" s="889"/>
    </row>
    <row r="3409" spans="2:10" ht="23.1" customHeight="1">
      <c r="B3409" s="892"/>
      <c r="C3409" s="891"/>
      <c r="D3409" s="891"/>
      <c r="E3409" s="891" t="s">
        <v>959</v>
      </c>
      <c r="F3409" s="891"/>
      <c r="G3409" s="891"/>
      <c r="H3409" s="891"/>
      <c r="I3409" s="890" t="s">
        <v>680</v>
      </c>
      <c r="J3409" s="889"/>
    </row>
    <row r="3410" spans="2:10" ht="23.1" customHeight="1">
      <c r="B3410" s="892"/>
      <c r="C3410" s="891"/>
      <c r="D3410" s="891"/>
      <c r="E3410" s="891" t="s">
        <v>957</v>
      </c>
      <c r="F3410" s="891"/>
      <c r="G3410" s="891"/>
      <c r="H3410" s="891"/>
      <c r="I3410" s="890"/>
      <c r="J3410" s="889"/>
    </row>
    <row r="3411" spans="2:10" ht="80.099999999999994" customHeight="1">
      <c r="B3411" s="892"/>
      <c r="C3411" s="891"/>
      <c r="D3411" s="891"/>
      <c r="E3411" s="891"/>
      <c r="F3411" s="891"/>
      <c r="G3411" s="891"/>
      <c r="H3411" s="891"/>
      <c r="I3411" s="890" t="s">
        <v>3667</v>
      </c>
      <c r="J3411" s="889"/>
    </row>
    <row r="3412" spans="2:10" ht="36.950000000000003" customHeight="1">
      <c r="B3412" s="892"/>
      <c r="C3412" s="891"/>
      <c r="D3412" s="891"/>
      <c r="E3412" s="891"/>
      <c r="F3412" s="891"/>
      <c r="G3412" s="891"/>
      <c r="H3412" s="891"/>
      <c r="I3412" s="890" t="s">
        <v>5328</v>
      </c>
      <c r="J3412" s="889"/>
    </row>
    <row r="3413" spans="2:10" ht="45.95" customHeight="1">
      <c r="B3413" s="892"/>
      <c r="C3413" s="891"/>
      <c r="D3413" s="891"/>
      <c r="E3413" s="891"/>
      <c r="F3413" s="891"/>
      <c r="G3413" s="891"/>
      <c r="H3413" s="891"/>
      <c r="I3413" s="890" t="s">
        <v>3751</v>
      </c>
      <c r="J3413" s="889"/>
    </row>
    <row r="3414" spans="2:10" ht="45.95" customHeight="1">
      <c r="B3414" s="892"/>
      <c r="C3414" s="891"/>
      <c r="D3414" s="891"/>
      <c r="E3414" s="891"/>
      <c r="F3414" s="891"/>
      <c r="G3414" s="891"/>
      <c r="H3414" s="891"/>
      <c r="I3414" s="890" t="s">
        <v>3752</v>
      </c>
      <c r="J3414" s="889"/>
    </row>
    <row r="3415" spans="2:10" ht="33.950000000000003" customHeight="1">
      <c r="B3415" s="892"/>
      <c r="C3415" s="891"/>
      <c r="D3415" s="891"/>
      <c r="E3415" s="891"/>
      <c r="F3415" s="891"/>
      <c r="G3415" s="891"/>
      <c r="H3415" s="891"/>
      <c r="I3415" s="890" t="s">
        <v>1525</v>
      </c>
      <c r="J3415" s="889"/>
    </row>
    <row r="3416" spans="2:10" ht="33.950000000000003" customHeight="1">
      <c r="B3416" s="892"/>
      <c r="C3416" s="891"/>
      <c r="D3416" s="891"/>
      <c r="E3416" s="891"/>
      <c r="F3416" s="891"/>
      <c r="G3416" s="891"/>
      <c r="H3416" s="891"/>
      <c r="I3416" s="890" t="s">
        <v>3671</v>
      </c>
      <c r="J3416" s="889"/>
    </row>
    <row r="3417" spans="2:10" ht="33.950000000000003" customHeight="1">
      <c r="B3417" s="892"/>
      <c r="C3417" s="891"/>
      <c r="D3417" s="891"/>
      <c r="E3417" s="891"/>
      <c r="F3417" s="891"/>
      <c r="G3417" s="891"/>
      <c r="H3417" s="891"/>
      <c r="I3417" s="890" t="s">
        <v>1524</v>
      </c>
      <c r="J3417" s="889"/>
    </row>
    <row r="3418" spans="2:10" ht="57" customHeight="1">
      <c r="B3418" s="892"/>
      <c r="C3418" s="891"/>
      <c r="D3418" s="891"/>
      <c r="E3418" s="891"/>
      <c r="F3418" s="891"/>
      <c r="G3418" s="891"/>
      <c r="H3418" s="891"/>
      <c r="I3418" s="890" t="s">
        <v>1522</v>
      </c>
      <c r="J3418" s="889"/>
    </row>
    <row r="3419" spans="2:10" ht="57" customHeight="1">
      <c r="B3419" s="896"/>
      <c r="C3419" s="895"/>
      <c r="D3419" s="895"/>
      <c r="E3419" s="895"/>
      <c r="F3419" s="895"/>
      <c r="G3419" s="895"/>
      <c r="H3419" s="895"/>
      <c r="I3419" s="894" t="s">
        <v>3753</v>
      </c>
      <c r="J3419" s="893"/>
    </row>
    <row r="3420" spans="2:10" ht="23.1" customHeight="1">
      <c r="B3420" s="903"/>
      <c r="C3420" s="902"/>
      <c r="D3420" s="902" t="s">
        <v>5329</v>
      </c>
      <c r="E3420" s="902"/>
      <c r="F3420" s="902"/>
      <c r="G3420" s="902"/>
      <c r="H3420" s="902"/>
      <c r="I3420" s="901"/>
      <c r="J3420" s="900"/>
    </row>
    <row r="3421" spans="2:10" ht="23.1" customHeight="1">
      <c r="B3421" s="892"/>
      <c r="C3421" s="891"/>
      <c r="D3421" s="891"/>
      <c r="E3421" s="891" t="s">
        <v>972</v>
      </c>
      <c r="F3421" s="891"/>
      <c r="G3421" s="891"/>
      <c r="H3421" s="891"/>
      <c r="I3421" s="890" t="s">
        <v>680</v>
      </c>
      <c r="J3421" s="889"/>
    </row>
    <row r="3422" spans="2:10" ht="23.1" customHeight="1">
      <c r="B3422" s="892"/>
      <c r="C3422" s="891"/>
      <c r="D3422" s="891"/>
      <c r="E3422" s="891" t="s">
        <v>970</v>
      </c>
      <c r="F3422" s="891"/>
      <c r="G3422" s="891"/>
      <c r="H3422" s="891"/>
      <c r="I3422" s="890" t="s">
        <v>1439</v>
      </c>
      <c r="J3422" s="889"/>
    </row>
    <row r="3423" spans="2:10" ht="23.1" customHeight="1">
      <c r="B3423" s="892"/>
      <c r="C3423" s="891"/>
      <c r="D3423" s="891"/>
      <c r="E3423" s="891" t="s">
        <v>1413</v>
      </c>
      <c r="F3423" s="891"/>
      <c r="G3423" s="891"/>
      <c r="H3423" s="891"/>
      <c r="I3423" s="890"/>
      <c r="J3423" s="889"/>
    </row>
    <row r="3424" spans="2:10" ht="26.1" customHeight="1">
      <c r="B3424" s="892"/>
      <c r="C3424" s="891"/>
      <c r="D3424" s="891"/>
      <c r="E3424" s="891"/>
      <c r="F3424" s="891" t="s">
        <v>1438</v>
      </c>
      <c r="G3424" s="891"/>
      <c r="H3424" s="891"/>
      <c r="I3424" s="890" t="s">
        <v>5160</v>
      </c>
      <c r="J3424" s="889"/>
    </row>
    <row r="3425" spans="2:10" ht="23.1" customHeight="1">
      <c r="B3425" s="892"/>
      <c r="C3425" s="891"/>
      <c r="D3425" s="891"/>
      <c r="E3425" s="891"/>
      <c r="F3425" s="891" t="s">
        <v>3692</v>
      </c>
      <c r="G3425" s="891"/>
      <c r="H3425" s="891"/>
      <c r="I3425" s="890" t="s">
        <v>1422</v>
      </c>
      <c r="J3425" s="889"/>
    </row>
    <row r="3426" spans="2:10" ht="23.1" customHeight="1">
      <c r="B3426" s="892"/>
      <c r="C3426" s="891"/>
      <c r="D3426" s="891"/>
      <c r="E3426" s="891"/>
      <c r="F3426" s="891"/>
      <c r="G3426" s="891"/>
      <c r="H3426" s="891"/>
      <c r="I3426" s="890" t="s">
        <v>1421</v>
      </c>
      <c r="J3426" s="889"/>
    </row>
    <row r="3427" spans="2:10" ht="23.1" customHeight="1">
      <c r="B3427" s="892"/>
      <c r="C3427" s="891"/>
      <c r="D3427" s="891"/>
      <c r="E3427" s="891"/>
      <c r="F3427" s="891" t="s">
        <v>3693</v>
      </c>
      <c r="G3427" s="891"/>
      <c r="H3427" s="891"/>
      <c r="I3427" s="890" t="s">
        <v>1521</v>
      </c>
      <c r="J3427" s="889"/>
    </row>
    <row r="3428" spans="2:10" ht="23.1" customHeight="1">
      <c r="B3428" s="892"/>
      <c r="C3428" s="891"/>
      <c r="D3428" s="891"/>
      <c r="E3428" s="891"/>
      <c r="F3428" s="891"/>
      <c r="G3428" s="891"/>
      <c r="H3428" s="891"/>
      <c r="I3428" s="890" t="s">
        <v>1520</v>
      </c>
      <c r="J3428" s="889"/>
    </row>
    <row r="3429" spans="2:10" ht="23.1" customHeight="1">
      <c r="B3429" s="892"/>
      <c r="C3429" s="891"/>
      <c r="D3429" s="891"/>
      <c r="E3429" s="891" t="s">
        <v>959</v>
      </c>
      <c r="F3429" s="891"/>
      <c r="G3429" s="891"/>
      <c r="H3429" s="891"/>
      <c r="I3429" s="890" t="s">
        <v>680</v>
      </c>
      <c r="J3429" s="889"/>
    </row>
    <row r="3430" spans="2:10" ht="23.1" customHeight="1">
      <c r="B3430" s="892"/>
      <c r="C3430" s="891"/>
      <c r="D3430" s="891"/>
      <c r="E3430" s="891" t="s">
        <v>957</v>
      </c>
      <c r="F3430" s="891"/>
      <c r="G3430" s="891"/>
      <c r="H3430" s="891"/>
      <c r="I3430" s="890"/>
      <c r="J3430" s="889"/>
    </row>
    <row r="3431" spans="2:10" ht="68.099999999999994" customHeight="1">
      <c r="B3431" s="892"/>
      <c r="C3431" s="891"/>
      <c r="D3431" s="891"/>
      <c r="E3431" s="891"/>
      <c r="F3431" s="891"/>
      <c r="G3431" s="891"/>
      <c r="H3431" s="891"/>
      <c r="I3431" s="890" t="s">
        <v>3754</v>
      </c>
      <c r="J3431" s="889"/>
    </row>
    <row r="3432" spans="2:10" ht="45.95" customHeight="1">
      <c r="B3432" s="892"/>
      <c r="C3432" s="891"/>
      <c r="D3432" s="891"/>
      <c r="E3432" s="891"/>
      <c r="F3432" s="891"/>
      <c r="G3432" s="891"/>
      <c r="H3432" s="891"/>
      <c r="I3432" s="890" t="s">
        <v>3695</v>
      </c>
      <c r="J3432" s="889"/>
    </row>
    <row r="3433" spans="2:10" ht="23.1" customHeight="1">
      <c r="B3433" s="892"/>
      <c r="C3433" s="891"/>
      <c r="D3433" s="891"/>
      <c r="E3433" s="891"/>
      <c r="F3433" s="891"/>
      <c r="G3433" s="891"/>
      <c r="H3433" s="891"/>
      <c r="I3433" s="890" t="s">
        <v>5847</v>
      </c>
      <c r="J3433" s="889"/>
    </row>
    <row r="3434" spans="2:10" ht="45.95" customHeight="1">
      <c r="B3434" s="896"/>
      <c r="C3434" s="895"/>
      <c r="D3434" s="895"/>
      <c r="E3434" s="895"/>
      <c r="F3434" s="895"/>
      <c r="G3434" s="895"/>
      <c r="H3434" s="895"/>
      <c r="I3434" s="894" t="s">
        <v>1519</v>
      </c>
      <c r="J3434" s="893"/>
    </row>
    <row r="3435" spans="2:10" ht="23.1" customHeight="1">
      <c r="B3435" s="903"/>
      <c r="C3435" s="902"/>
      <c r="D3435" s="902" t="s">
        <v>5330</v>
      </c>
      <c r="E3435" s="902"/>
      <c r="F3435" s="902"/>
      <c r="G3435" s="902"/>
      <c r="H3435" s="902"/>
      <c r="I3435" s="901"/>
      <c r="J3435" s="900"/>
    </row>
    <row r="3436" spans="2:10" ht="23.1" customHeight="1">
      <c r="B3436" s="892"/>
      <c r="C3436" s="891"/>
      <c r="D3436" s="891"/>
      <c r="E3436" s="891" t="s">
        <v>972</v>
      </c>
      <c r="F3436" s="891"/>
      <c r="G3436" s="891"/>
      <c r="H3436" s="891"/>
      <c r="I3436" s="890" t="s">
        <v>680</v>
      </c>
      <c r="J3436" s="889"/>
    </row>
    <row r="3437" spans="2:10" ht="23.1" customHeight="1">
      <c r="B3437" s="892"/>
      <c r="C3437" s="891"/>
      <c r="D3437" s="891"/>
      <c r="E3437" s="891" t="s">
        <v>970</v>
      </c>
      <c r="F3437" s="891"/>
      <c r="G3437" s="891"/>
      <c r="H3437" s="891"/>
      <c r="I3437" s="890" t="s">
        <v>1439</v>
      </c>
      <c r="J3437" s="889"/>
    </row>
    <row r="3438" spans="2:10" ht="23.1" customHeight="1">
      <c r="B3438" s="892"/>
      <c r="C3438" s="891"/>
      <c r="D3438" s="891"/>
      <c r="E3438" s="891" t="s">
        <v>1413</v>
      </c>
      <c r="F3438" s="891"/>
      <c r="G3438" s="891"/>
      <c r="H3438" s="891"/>
      <c r="I3438" s="890"/>
      <c r="J3438" s="889"/>
    </row>
    <row r="3439" spans="2:10" ht="23.1" customHeight="1">
      <c r="B3439" s="892"/>
      <c r="C3439" s="891"/>
      <c r="D3439" s="891"/>
      <c r="E3439" s="891"/>
      <c r="F3439" s="891" t="s">
        <v>1429</v>
      </c>
      <c r="G3439" s="891"/>
      <c r="H3439" s="891"/>
      <c r="I3439" s="890" t="s">
        <v>1428</v>
      </c>
      <c r="J3439" s="889"/>
    </row>
    <row r="3440" spans="2:10" ht="23.1" customHeight="1">
      <c r="B3440" s="892"/>
      <c r="C3440" s="891"/>
      <c r="D3440" s="891"/>
      <c r="E3440" s="891"/>
      <c r="F3440" s="891" t="s">
        <v>1495</v>
      </c>
      <c r="G3440" s="891"/>
      <c r="H3440" s="891"/>
      <c r="I3440" s="890" t="s">
        <v>1422</v>
      </c>
      <c r="J3440" s="889"/>
    </row>
    <row r="3441" spans="2:10" ht="23.1" customHeight="1">
      <c r="B3441" s="892"/>
      <c r="C3441" s="891"/>
      <c r="D3441" s="891"/>
      <c r="E3441" s="891"/>
      <c r="F3441" s="891"/>
      <c r="G3441" s="891"/>
      <c r="H3441" s="891"/>
      <c r="I3441" s="890" t="s">
        <v>1421</v>
      </c>
      <c r="J3441" s="889"/>
    </row>
    <row r="3442" spans="2:10" ht="23.1" customHeight="1">
      <c r="B3442" s="892"/>
      <c r="C3442" s="891"/>
      <c r="D3442" s="891"/>
      <c r="E3442" s="891"/>
      <c r="F3442" s="891" t="s">
        <v>3699</v>
      </c>
      <c r="G3442" s="891"/>
      <c r="H3442" s="891"/>
      <c r="I3442" s="890" t="s">
        <v>680</v>
      </c>
      <c r="J3442" s="889"/>
    </row>
    <row r="3443" spans="2:10" ht="23.1" customHeight="1">
      <c r="B3443" s="892"/>
      <c r="C3443" s="891"/>
      <c r="D3443" s="891"/>
      <c r="E3443" s="891"/>
      <c r="F3443" s="891" t="s">
        <v>1433</v>
      </c>
      <c r="G3443" s="891"/>
      <c r="H3443" s="891"/>
      <c r="I3443" s="890" t="s">
        <v>680</v>
      </c>
      <c r="J3443" s="889"/>
    </row>
    <row r="3444" spans="2:10" ht="23.1" customHeight="1">
      <c r="B3444" s="892"/>
      <c r="C3444" s="891"/>
      <c r="D3444" s="891"/>
      <c r="E3444" s="891"/>
      <c r="F3444" s="891" t="s">
        <v>1432</v>
      </c>
      <c r="G3444" s="891"/>
      <c r="H3444" s="891"/>
      <c r="I3444" s="890" t="s">
        <v>1411</v>
      </c>
      <c r="J3444" s="889"/>
    </row>
    <row r="3445" spans="2:10" ht="23.1" customHeight="1">
      <c r="B3445" s="892"/>
      <c r="C3445" s="891"/>
      <c r="D3445" s="891"/>
      <c r="E3445" s="891"/>
      <c r="F3445" s="891"/>
      <c r="G3445" s="891"/>
      <c r="H3445" s="891"/>
      <c r="I3445" s="890" t="s">
        <v>1410</v>
      </c>
      <c r="J3445" s="889"/>
    </row>
    <row r="3446" spans="2:10" ht="23.1" customHeight="1">
      <c r="B3446" s="892"/>
      <c r="C3446" s="891"/>
      <c r="D3446" s="891"/>
      <c r="E3446" s="891"/>
      <c r="F3446" s="891"/>
      <c r="G3446" s="891"/>
      <c r="H3446" s="891"/>
      <c r="I3446" s="890" t="s">
        <v>1409</v>
      </c>
      <c r="J3446" s="889"/>
    </row>
    <row r="3447" spans="2:10" ht="23.1" customHeight="1">
      <c r="B3447" s="892"/>
      <c r="C3447" s="891"/>
      <c r="D3447" s="891"/>
      <c r="E3447" s="891"/>
      <c r="F3447" s="891" t="s">
        <v>1431</v>
      </c>
      <c r="G3447" s="891"/>
      <c r="H3447" s="891"/>
      <c r="I3447" s="890" t="s">
        <v>680</v>
      </c>
      <c r="J3447" s="889"/>
    </row>
    <row r="3448" spans="2:10" ht="23.1" customHeight="1">
      <c r="B3448" s="892"/>
      <c r="C3448" s="891"/>
      <c r="D3448" s="891"/>
      <c r="E3448" s="891" t="s">
        <v>959</v>
      </c>
      <c r="F3448" s="891"/>
      <c r="G3448" s="891"/>
      <c r="H3448" s="891"/>
      <c r="I3448" s="890" t="s">
        <v>680</v>
      </c>
      <c r="J3448" s="889"/>
    </row>
    <row r="3449" spans="2:10" ht="23.1" customHeight="1">
      <c r="B3449" s="892"/>
      <c r="C3449" s="891"/>
      <c r="D3449" s="891"/>
      <c r="E3449" s="891" t="s">
        <v>957</v>
      </c>
      <c r="F3449" s="891"/>
      <c r="G3449" s="891"/>
      <c r="H3449" s="891"/>
      <c r="I3449" s="890"/>
      <c r="J3449" s="889"/>
    </row>
    <row r="3450" spans="2:10" ht="33.950000000000003" customHeight="1">
      <c r="B3450" s="892"/>
      <c r="C3450" s="891"/>
      <c r="D3450" s="891"/>
      <c r="E3450" s="891"/>
      <c r="F3450" s="891"/>
      <c r="G3450" s="891"/>
      <c r="H3450" s="891"/>
      <c r="I3450" s="890" t="s">
        <v>3755</v>
      </c>
      <c r="J3450" s="889"/>
    </row>
    <row r="3451" spans="2:10" ht="33.950000000000003" customHeight="1">
      <c r="B3451" s="892"/>
      <c r="C3451" s="891"/>
      <c r="D3451" s="891"/>
      <c r="E3451" s="891"/>
      <c r="F3451" s="891"/>
      <c r="G3451" s="891"/>
      <c r="H3451" s="891"/>
      <c r="I3451" s="890" t="s">
        <v>1518</v>
      </c>
      <c r="J3451" s="889"/>
    </row>
    <row r="3452" spans="2:10" ht="23.1" customHeight="1">
      <c r="B3452" s="892"/>
      <c r="C3452" s="891"/>
      <c r="D3452" s="891"/>
      <c r="E3452" s="891"/>
      <c r="F3452" s="891"/>
      <c r="G3452" s="891"/>
      <c r="H3452" s="891"/>
      <c r="I3452" s="890" t="s">
        <v>1517</v>
      </c>
      <c r="J3452" s="889"/>
    </row>
    <row r="3453" spans="2:10" ht="45.95" customHeight="1">
      <c r="B3453" s="892"/>
      <c r="C3453" s="891"/>
      <c r="D3453" s="891"/>
      <c r="E3453" s="891"/>
      <c r="F3453" s="891"/>
      <c r="G3453" s="891"/>
      <c r="H3453" s="891"/>
      <c r="I3453" s="890" t="s">
        <v>1516</v>
      </c>
      <c r="J3453" s="889"/>
    </row>
    <row r="3454" spans="2:10" ht="23.1" customHeight="1">
      <c r="B3454" s="892"/>
      <c r="C3454" s="891"/>
      <c r="D3454" s="891"/>
      <c r="E3454" s="891"/>
      <c r="F3454" s="891"/>
      <c r="G3454" s="891"/>
      <c r="H3454" s="891"/>
      <c r="I3454" s="890" t="s">
        <v>1515</v>
      </c>
      <c r="J3454" s="889"/>
    </row>
    <row r="3455" spans="2:10" ht="33.950000000000003" customHeight="1">
      <c r="B3455" s="896"/>
      <c r="C3455" s="895"/>
      <c r="D3455" s="895"/>
      <c r="E3455" s="895"/>
      <c r="F3455" s="895"/>
      <c r="G3455" s="895"/>
      <c r="H3455" s="895"/>
      <c r="I3455" s="894" t="s">
        <v>3701</v>
      </c>
      <c r="J3455" s="893"/>
    </row>
    <row r="3456" spans="2:10" ht="23.1" customHeight="1">
      <c r="B3456" s="903"/>
      <c r="C3456" s="902"/>
      <c r="D3456" s="902" t="s">
        <v>3756</v>
      </c>
      <c r="E3456" s="902"/>
      <c r="F3456" s="902"/>
      <c r="G3456" s="902"/>
      <c r="H3456" s="902"/>
      <c r="I3456" s="901"/>
      <c r="J3456" s="900"/>
    </row>
    <row r="3457" spans="2:10" ht="23.1" customHeight="1">
      <c r="B3457" s="892"/>
      <c r="C3457" s="891"/>
      <c r="D3457" s="891"/>
      <c r="E3457" s="891" t="s">
        <v>972</v>
      </c>
      <c r="F3457" s="891"/>
      <c r="G3457" s="891"/>
      <c r="H3457" s="891"/>
      <c r="I3457" s="890" t="s">
        <v>680</v>
      </c>
      <c r="J3457" s="889"/>
    </row>
    <row r="3458" spans="2:10" ht="23.1" customHeight="1">
      <c r="B3458" s="892"/>
      <c r="C3458" s="891"/>
      <c r="D3458" s="891"/>
      <c r="E3458" s="891" t="s">
        <v>970</v>
      </c>
      <c r="F3458" s="891"/>
      <c r="G3458" s="891"/>
      <c r="H3458" s="891"/>
      <c r="I3458" s="890" t="s">
        <v>1439</v>
      </c>
      <c r="J3458" s="889"/>
    </row>
    <row r="3459" spans="2:10" ht="23.1" customHeight="1">
      <c r="B3459" s="892"/>
      <c r="C3459" s="891"/>
      <c r="D3459" s="891"/>
      <c r="E3459" s="891" t="s">
        <v>1413</v>
      </c>
      <c r="F3459" s="891"/>
      <c r="G3459" s="891"/>
      <c r="H3459" s="891"/>
      <c r="I3459" s="890"/>
      <c r="J3459" s="889"/>
    </row>
    <row r="3460" spans="2:10" ht="23.1" customHeight="1">
      <c r="B3460" s="892"/>
      <c r="C3460" s="891"/>
      <c r="D3460" s="891"/>
      <c r="E3460" s="891"/>
      <c r="F3460" s="891" t="s">
        <v>1429</v>
      </c>
      <c r="G3460" s="891"/>
      <c r="H3460" s="891"/>
      <c r="I3460" s="890" t="s">
        <v>1428</v>
      </c>
      <c r="J3460" s="889"/>
    </row>
    <row r="3461" spans="2:10" ht="23.1" customHeight="1">
      <c r="B3461" s="892"/>
      <c r="C3461" s="891"/>
      <c r="D3461" s="891"/>
      <c r="E3461" s="891"/>
      <c r="F3461" s="891" t="s">
        <v>3757</v>
      </c>
      <c r="G3461" s="891"/>
      <c r="H3461" s="891"/>
      <c r="I3461" s="890" t="s">
        <v>3758</v>
      </c>
      <c r="J3461" s="889"/>
    </row>
    <row r="3462" spans="2:10" ht="23.1" customHeight="1">
      <c r="B3462" s="892"/>
      <c r="C3462" s="891"/>
      <c r="D3462" s="891"/>
      <c r="E3462" s="891"/>
      <c r="F3462" s="891" t="s">
        <v>3759</v>
      </c>
      <c r="G3462" s="891"/>
      <c r="H3462" s="891"/>
      <c r="I3462" s="890" t="s">
        <v>3760</v>
      </c>
      <c r="J3462" s="889"/>
    </row>
    <row r="3463" spans="2:10" ht="23.1" customHeight="1">
      <c r="B3463" s="892"/>
      <c r="C3463" s="891"/>
      <c r="D3463" s="891"/>
      <c r="E3463" s="891"/>
      <c r="F3463" s="891" t="s">
        <v>1741</v>
      </c>
      <c r="G3463" s="891"/>
      <c r="H3463" s="891"/>
      <c r="I3463" s="890" t="s">
        <v>1422</v>
      </c>
      <c r="J3463" s="889"/>
    </row>
    <row r="3464" spans="2:10" ht="23.1" customHeight="1">
      <c r="B3464" s="892"/>
      <c r="C3464" s="891"/>
      <c r="D3464" s="891"/>
      <c r="E3464" s="891"/>
      <c r="F3464" s="891"/>
      <c r="G3464" s="891"/>
      <c r="H3464" s="891"/>
      <c r="I3464" s="890" t="s">
        <v>1421</v>
      </c>
      <c r="J3464" s="889"/>
    </row>
    <row r="3465" spans="2:10" ht="23.1" customHeight="1">
      <c r="B3465" s="892"/>
      <c r="C3465" s="891"/>
      <c r="D3465" s="891"/>
      <c r="E3465" s="891"/>
      <c r="F3465" s="891" t="s">
        <v>1655</v>
      </c>
      <c r="G3465" s="891"/>
      <c r="H3465" s="891"/>
      <c r="I3465" s="890" t="s">
        <v>680</v>
      </c>
      <c r="J3465" s="889"/>
    </row>
    <row r="3466" spans="2:10" ht="23.1" customHeight="1">
      <c r="B3466" s="892"/>
      <c r="C3466" s="891"/>
      <c r="D3466" s="891"/>
      <c r="E3466" s="891"/>
      <c r="F3466" s="891" t="s">
        <v>1740</v>
      </c>
      <c r="G3466" s="891"/>
      <c r="H3466" s="891"/>
      <c r="I3466" s="890" t="s">
        <v>680</v>
      </c>
      <c r="J3466" s="889"/>
    </row>
    <row r="3467" spans="2:10" ht="23.1" customHeight="1">
      <c r="B3467" s="892"/>
      <c r="C3467" s="891"/>
      <c r="D3467" s="891"/>
      <c r="E3467" s="891"/>
      <c r="F3467" s="891" t="s">
        <v>1739</v>
      </c>
      <c r="G3467" s="891"/>
      <c r="H3467" s="891"/>
      <c r="I3467" s="890" t="s">
        <v>1411</v>
      </c>
      <c r="J3467" s="889"/>
    </row>
    <row r="3468" spans="2:10" ht="23.1" customHeight="1">
      <c r="B3468" s="892"/>
      <c r="C3468" s="891"/>
      <c r="D3468" s="891"/>
      <c r="E3468" s="891"/>
      <c r="F3468" s="891"/>
      <c r="G3468" s="891"/>
      <c r="H3468" s="891"/>
      <c r="I3468" s="890" t="s">
        <v>1410</v>
      </c>
      <c r="J3468" s="889"/>
    </row>
    <row r="3469" spans="2:10" ht="23.1" customHeight="1">
      <c r="B3469" s="892"/>
      <c r="C3469" s="891"/>
      <c r="D3469" s="891"/>
      <c r="E3469" s="891"/>
      <c r="F3469" s="891"/>
      <c r="G3469" s="891"/>
      <c r="H3469" s="891"/>
      <c r="I3469" s="890" t="s">
        <v>5331</v>
      </c>
      <c r="J3469" s="889"/>
    </row>
    <row r="3470" spans="2:10" ht="23.1" customHeight="1">
      <c r="B3470" s="892"/>
      <c r="C3470" s="891"/>
      <c r="D3470" s="891"/>
      <c r="E3470" s="891"/>
      <c r="F3470" s="891" t="s">
        <v>1738</v>
      </c>
      <c r="G3470" s="891"/>
      <c r="H3470" s="891"/>
      <c r="I3470" s="890" t="s">
        <v>680</v>
      </c>
      <c r="J3470" s="889"/>
    </row>
    <row r="3471" spans="2:10" ht="23.1" customHeight="1">
      <c r="B3471" s="892"/>
      <c r="C3471" s="891"/>
      <c r="D3471" s="891"/>
      <c r="E3471" s="891" t="s">
        <v>959</v>
      </c>
      <c r="F3471" s="891"/>
      <c r="G3471" s="891"/>
      <c r="H3471" s="891"/>
      <c r="I3471" s="890" t="s">
        <v>680</v>
      </c>
      <c r="J3471" s="889"/>
    </row>
    <row r="3472" spans="2:10" ht="23.1" customHeight="1">
      <c r="B3472" s="892"/>
      <c r="C3472" s="891"/>
      <c r="D3472" s="891"/>
      <c r="E3472" s="891" t="s">
        <v>957</v>
      </c>
      <c r="F3472" s="891"/>
      <c r="G3472" s="891"/>
      <c r="H3472" s="891"/>
      <c r="I3472" s="890"/>
      <c r="J3472" s="889"/>
    </row>
    <row r="3473" spans="2:10" ht="33.950000000000003" customHeight="1">
      <c r="B3473" s="892"/>
      <c r="C3473" s="891"/>
      <c r="D3473" s="891"/>
      <c r="E3473" s="891"/>
      <c r="F3473" s="891"/>
      <c r="G3473" s="891"/>
      <c r="H3473" s="891"/>
      <c r="I3473" s="890" t="s">
        <v>3761</v>
      </c>
      <c r="J3473" s="889"/>
    </row>
    <row r="3474" spans="2:10" ht="33.950000000000003" customHeight="1">
      <c r="B3474" s="892"/>
      <c r="C3474" s="891"/>
      <c r="D3474" s="891"/>
      <c r="E3474" s="891"/>
      <c r="F3474" s="891"/>
      <c r="G3474" s="891"/>
      <c r="H3474" s="891"/>
      <c r="I3474" s="890" t="s">
        <v>1507</v>
      </c>
      <c r="J3474" s="889"/>
    </row>
    <row r="3475" spans="2:10" ht="33.950000000000003" customHeight="1">
      <c r="B3475" s="892"/>
      <c r="C3475" s="891"/>
      <c r="D3475" s="891"/>
      <c r="E3475" s="891"/>
      <c r="F3475" s="891"/>
      <c r="G3475" s="891"/>
      <c r="H3475" s="891"/>
      <c r="I3475" s="890" t="s">
        <v>1506</v>
      </c>
      <c r="J3475" s="889"/>
    </row>
    <row r="3476" spans="2:10" ht="45.95" customHeight="1">
      <c r="B3476" s="896"/>
      <c r="C3476" s="895"/>
      <c r="D3476" s="895"/>
      <c r="E3476" s="895"/>
      <c r="F3476" s="895"/>
      <c r="G3476" s="895"/>
      <c r="H3476" s="895"/>
      <c r="I3476" s="894" t="s">
        <v>1505</v>
      </c>
      <c r="J3476" s="893"/>
    </row>
    <row r="3477" spans="2:10" ht="23.1" customHeight="1">
      <c r="B3477" s="903"/>
      <c r="C3477" s="902"/>
      <c r="D3477" s="902" t="s">
        <v>3762</v>
      </c>
      <c r="E3477" s="902"/>
      <c r="F3477" s="902"/>
      <c r="G3477" s="902"/>
      <c r="H3477" s="902"/>
      <c r="I3477" s="901"/>
      <c r="J3477" s="900"/>
    </row>
    <row r="3478" spans="2:10" ht="23.1" customHeight="1">
      <c r="B3478" s="892"/>
      <c r="C3478" s="891"/>
      <c r="D3478" s="891"/>
      <c r="E3478" s="891" t="s">
        <v>972</v>
      </c>
      <c r="F3478" s="891"/>
      <c r="G3478" s="891"/>
      <c r="H3478" s="891"/>
      <c r="I3478" s="890" t="s">
        <v>3763</v>
      </c>
      <c r="J3478" s="889"/>
    </row>
    <row r="3479" spans="2:10" ht="23.1" customHeight="1">
      <c r="B3479" s="892"/>
      <c r="C3479" s="891"/>
      <c r="D3479" s="891"/>
      <c r="E3479" s="891" t="s">
        <v>970</v>
      </c>
      <c r="F3479" s="891"/>
      <c r="G3479" s="891"/>
      <c r="H3479" s="891"/>
      <c r="I3479" s="890" t="s">
        <v>1439</v>
      </c>
      <c r="J3479" s="889"/>
    </row>
    <row r="3480" spans="2:10" ht="23.1" customHeight="1">
      <c r="B3480" s="892"/>
      <c r="C3480" s="891"/>
      <c r="D3480" s="891"/>
      <c r="E3480" s="891" t="s">
        <v>1413</v>
      </c>
      <c r="F3480" s="891"/>
      <c r="G3480" s="891"/>
      <c r="H3480" s="891"/>
      <c r="I3480" s="890"/>
      <c r="J3480" s="889"/>
    </row>
    <row r="3481" spans="2:10" ht="23.1" customHeight="1">
      <c r="B3481" s="892"/>
      <c r="C3481" s="891"/>
      <c r="D3481" s="891"/>
      <c r="E3481" s="891"/>
      <c r="F3481" s="891" t="s">
        <v>1429</v>
      </c>
      <c r="G3481" s="891"/>
      <c r="H3481" s="891"/>
      <c r="I3481" s="890" t="s">
        <v>1428</v>
      </c>
      <c r="J3481" s="889"/>
    </row>
    <row r="3482" spans="2:10" ht="23.1" customHeight="1">
      <c r="B3482" s="892"/>
      <c r="C3482" s="891"/>
      <c r="D3482" s="891"/>
      <c r="E3482" s="891"/>
      <c r="F3482" s="891" t="s">
        <v>3757</v>
      </c>
      <c r="G3482" s="891"/>
      <c r="H3482" s="891"/>
      <c r="I3482" s="890" t="s">
        <v>3758</v>
      </c>
      <c r="J3482" s="889"/>
    </row>
    <row r="3483" spans="2:10" ht="23.1" customHeight="1">
      <c r="B3483" s="892"/>
      <c r="C3483" s="891"/>
      <c r="D3483" s="891"/>
      <c r="E3483" s="891"/>
      <c r="F3483" s="891" t="s">
        <v>3759</v>
      </c>
      <c r="G3483" s="891"/>
      <c r="H3483" s="891"/>
      <c r="I3483" s="890" t="s">
        <v>3764</v>
      </c>
      <c r="J3483" s="889"/>
    </row>
    <row r="3484" spans="2:10" ht="23.1" customHeight="1">
      <c r="B3484" s="892"/>
      <c r="C3484" s="891"/>
      <c r="D3484" s="891"/>
      <c r="E3484" s="891"/>
      <c r="F3484" s="891" t="s">
        <v>1741</v>
      </c>
      <c r="G3484" s="891"/>
      <c r="H3484" s="891"/>
      <c r="I3484" s="890" t="s">
        <v>1422</v>
      </c>
      <c r="J3484" s="889"/>
    </row>
    <row r="3485" spans="2:10" ht="23.1" customHeight="1">
      <c r="B3485" s="892"/>
      <c r="C3485" s="891"/>
      <c r="D3485" s="891"/>
      <c r="E3485" s="891"/>
      <c r="F3485" s="891"/>
      <c r="G3485" s="891"/>
      <c r="H3485" s="891"/>
      <c r="I3485" s="890" t="s">
        <v>1421</v>
      </c>
      <c r="J3485" s="889"/>
    </row>
    <row r="3486" spans="2:10" ht="23.1" customHeight="1">
      <c r="B3486" s="892"/>
      <c r="C3486" s="891"/>
      <c r="D3486" s="891"/>
      <c r="E3486" s="891"/>
      <c r="F3486" s="891" t="s">
        <v>1655</v>
      </c>
      <c r="G3486" s="891"/>
      <c r="H3486" s="891"/>
      <c r="I3486" s="890" t="s">
        <v>680</v>
      </c>
      <c r="J3486" s="889"/>
    </row>
    <row r="3487" spans="2:10" ht="23.1" customHeight="1">
      <c r="B3487" s="892"/>
      <c r="C3487" s="891"/>
      <c r="D3487" s="891"/>
      <c r="E3487" s="891"/>
      <c r="F3487" s="891" t="s">
        <v>1740</v>
      </c>
      <c r="G3487" s="891"/>
      <c r="H3487" s="891"/>
      <c r="I3487" s="890" t="s">
        <v>680</v>
      </c>
      <c r="J3487" s="889"/>
    </row>
    <row r="3488" spans="2:10" ht="23.1" customHeight="1">
      <c r="B3488" s="892"/>
      <c r="C3488" s="891"/>
      <c r="D3488" s="891"/>
      <c r="E3488" s="891"/>
      <c r="F3488" s="891" t="s">
        <v>1739</v>
      </c>
      <c r="G3488" s="891"/>
      <c r="H3488" s="891"/>
      <c r="I3488" s="890" t="s">
        <v>1411</v>
      </c>
      <c r="J3488" s="889"/>
    </row>
    <row r="3489" spans="2:10" ht="23.1" customHeight="1">
      <c r="B3489" s="892"/>
      <c r="C3489" s="891"/>
      <c r="D3489" s="891"/>
      <c r="E3489" s="891"/>
      <c r="F3489" s="891"/>
      <c r="G3489" s="891"/>
      <c r="H3489" s="891"/>
      <c r="I3489" s="890" t="s">
        <v>1410</v>
      </c>
      <c r="J3489" s="889"/>
    </row>
    <row r="3490" spans="2:10" ht="23.1" customHeight="1">
      <c r="B3490" s="892"/>
      <c r="C3490" s="891"/>
      <c r="D3490" s="891"/>
      <c r="E3490" s="891"/>
      <c r="F3490" s="891"/>
      <c r="G3490" s="891"/>
      <c r="H3490" s="891"/>
      <c r="I3490" s="890" t="s">
        <v>1409</v>
      </c>
      <c r="J3490" s="889"/>
    </row>
    <row r="3491" spans="2:10" ht="23.1" customHeight="1">
      <c r="B3491" s="892"/>
      <c r="C3491" s="891"/>
      <c r="D3491" s="891"/>
      <c r="E3491" s="891"/>
      <c r="F3491" s="891" t="s">
        <v>1738</v>
      </c>
      <c r="G3491" s="891"/>
      <c r="H3491" s="891"/>
      <c r="I3491" s="890" t="s">
        <v>680</v>
      </c>
      <c r="J3491" s="889"/>
    </row>
    <row r="3492" spans="2:10" ht="23.1" customHeight="1">
      <c r="B3492" s="892"/>
      <c r="C3492" s="891"/>
      <c r="D3492" s="891"/>
      <c r="E3492" s="891" t="s">
        <v>959</v>
      </c>
      <c r="F3492" s="891"/>
      <c r="G3492" s="891"/>
      <c r="H3492" s="891"/>
      <c r="I3492" s="890" t="s">
        <v>680</v>
      </c>
      <c r="J3492" s="889"/>
    </row>
    <row r="3493" spans="2:10" ht="23.1" customHeight="1">
      <c r="B3493" s="892"/>
      <c r="C3493" s="891"/>
      <c r="D3493" s="891"/>
      <c r="E3493" s="891" t="s">
        <v>957</v>
      </c>
      <c r="F3493" s="891"/>
      <c r="G3493" s="891"/>
      <c r="H3493" s="891"/>
      <c r="I3493" s="890"/>
      <c r="J3493" s="889"/>
    </row>
    <row r="3494" spans="2:10" ht="33.950000000000003" customHeight="1">
      <c r="B3494" s="892"/>
      <c r="C3494" s="891"/>
      <c r="D3494" s="891"/>
      <c r="E3494" s="891"/>
      <c r="F3494" s="891"/>
      <c r="G3494" s="891"/>
      <c r="H3494" s="891"/>
      <c r="I3494" s="890" t="s">
        <v>1504</v>
      </c>
      <c r="J3494" s="889"/>
    </row>
    <row r="3495" spans="2:10" ht="23.1" customHeight="1">
      <c r="B3495" s="892"/>
      <c r="C3495" s="891"/>
      <c r="D3495" s="891"/>
      <c r="E3495" s="891"/>
      <c r="F3495" s="891"/>
      <c r="G3495" s="891"/>
      <c r="H3495" s="891"/>
      <c r="I3495" s="890" t="s">
        <v>1503</v>
      </c>
      <c r="J3495" s="889"/>
    </row>
    <row r="3496" spans="2:10" ht="45.95" customHeight="1">
      <c r="B3496" s="892"/>
      <c r="C3496" s="891"/>
      <c r="D3496" s="891"/>
      <c r="E3496" s="891"/>
      <c r="F3496" s="891"/>
      <c r="G3496" s="891"/>
      <c r="H3496" s="891"/>
      <c r="I3496" s="890" t="s">
        <v>1502</v>
      </c>
      <c r="J3496" s="889"/>
    </row>
    <row r="3497" spans="2:10" ht="23.1" customHeight="1">
      <c r="B3497" s="896"/>
      <c r="C3497" s="895"/>
      <c r="D3497" s="895"/>
      <c r="E3497" s="895"/>
      <c r="F3497" s="895"/>
      <c r="G3497" s="895"/>
      <c r="H3497" s="895"/>
      <c r="I3497" s="894" t="s">
        <v>1501</v>
      </c>
      <c r="J3497" s="893"/>
    </row>
    <row r="3498" spans="2:10" ht="23.1" customHeight="1">
      <c r="B3498" s="903"/>
      <c r="C3498" s="902"/>
      <c r="D3498" s="902" t="s">
        <v>3765</v>
      </c>
      <c r="E3498" s="902"/>
      <c r="F3498" s="902"/>
      <c r="G3498" s="902"/>
      <c r="H3498" s="902"/>
      <c r="I3498" s="901"/>
      <c r="J3498" s="900"/>
    </row>
    <row r="3499" spans="2:10" ht="23.1" customHeight="1">
      <c r="B3499" s="892"/>
      <c r="C3499" s="891"/>
      <c r="D3499" s="891"/>
      <c r="E3499" s="891" t="s">
        <v>972</v>
      </c>
      <c r="F3499" s="891"/>
      <c r="G3499" s="891"/>
      <c r="H3499" s="891"/>
      <c r="I3499" s="890" t="s">
        <v>680</v>
      </c>
      <c r="J3499" s="889"/>
    </row>
    <row r="3500" spans="2:10" ht="23.1" customHeight="1">
      <c r="B3500" s="892"/>
      <c r="C3500" s="891"/>
      <c r="D3500" s="891"/>
      <c r="E3500" s="891" t="s">
        <v>970</v>
      </c>
      <c r="F3500" s="891"/>
      <c r="G3500" s="891"/>
      <c r="H3500" s="891"/>
      <c r="I3500" s="890" t="s">
        <v>1439</v>
      </c>
      <c r="J3500" s="889"/>
    </row>
    <row r="3501" spans="2:10" ht="23.1" customHeight="1">
      <c r="B3501" s="892"/>
      <c r="C3501" s="891"/>
      <c r="D3501" s="891"/>
      <c r="E3501" s="891" t="s">
        <v>1413</v>
      </c>
      <c r="F3501" s="891"/>
      <c r="G3501" s="891"/>
      <c r="H3501" s="891"/>
      <c r="I3501" s="890"/>
      <c r="J3501" s="889"/>
    </row>
    <row r="3502" spans="2:10" ht="23.1" customHeight="1">
      <c r="B3502" s="892"/>
      <c r="C3502" s="891"/>
      <c r="D3502" s="891"/>
      <c r="E3502" s="891"/>
      <c r="F3502" s="891" t="s">
        <v>1429</v>
      </c>
      <c r="G3502" s="891"/>
      <c r="H3502" s="891"/>
      <c r="I3502" s="890" t="s">
        <v>1428</v>
      </c>
      <c r="J3502" s="889"/>
    </row>
    <row r="3503" spans="2:10" ht="23.1" customHeight="1">
      <c r="B3503" s="892"/>
      <c r="C3503" s="891"/>
      <c r="D3503" s="891"/>
      <c r="E3503" s="891"/>
      <c r="F3503" s="891" t="s">
        <v>1483</v>
      </c>
      <c r="G3503" s="891"/>
      <c r="H3503" s="891"/>
      <c r="I3503" s="890" t="s">
        <v>1482</v>
      </c>
      <c r="J3503" s="889"/>
    </row>
    <row r="3504" spans="2:10" ht="23.1" customHeight="1">
      <c r="B3504" s="892"/>
      <c r="C3504" s="891"/>
      <c r="D3504" s="891"/>
      <c r="E3504" s="891"/>
      <c r="F3504" s="891"/>
      <c r="G3504" s="891"/>
      <c r="H3504" s="891"/>
      <c r="I3504" s="890" t="s">
        <v>1481</v>
      </c>
      <c r="J3504" s="889"/>
    </row>
    <row r="3505" spans="2:10" ht="23.1" customHeight="1">
      <c r="B3505" s="892"/>
      <c r="C3505" s="891"/>
      <c r="D3505" s="891"/>
      <c r="E3505" s="891"/>
      <c r="F3505" s="891"/>
      <c r="G3505" s="891"/>
      <c r="H3505" s="891"/>
      <c r="I3505" s="890" t="s">
        <v>1480</v>
      </c>
      <c r="J3505" s="889"/>
    </row>
    <row r="3506" spans="2:10" ht="23.1" customHeight="1">
      <c r="B3506" s="892"/>
      <c r="C3506" s="891"/>
      <c r="D3506" s="891"/>
      <c r="E3506" s="891"/>
      <c r="F3506" s="891" t="s">
        <v>1479</v>
      </c>
      <c r="G3506" s="891"/>
      <c r="H3506" s="891"/>
      <c r="I3506" s="890" t="s">
        <v>680</v>
      </c>
      <c r="J3506" s="889"/>
    </row>
    <row r="3507" spans="2:10" ht="23.1" customHeight="1">
      <c r="B3507" s="892"/>
      <c r="C3507" s="891"/>
      <c r="D3507" s="891"/>
      <c r="E3507" s="891"/>
      <c r="F3507" s="891" t="s">
        <v>1464</v>
      </c>
      <c r="G3507" s="891"/>
      <c r="H3507" s="891"/>
      <c r="I3507" s="890" t="s">
        <v>1478</v>
      </c>
      <c r="J3507" s="889"/>
    </row>
    <row r="3508" spans="2:10" ht="23.1" customHeight="1">
      <c r="B3508" s="892"/>
      <c r="C3508" s="891"/>
      <c r="D3508" s="891"/>
      <c r="E3508" s="891" t="s">
        <v>959</v>
      </c>
      <c r="F3508" s="891"/>
      <c r="G3508" s="891"/>
      <c r="H3508" s="891"/>
      <c r="I3508" s="890" t="s">
        <v>1486</v>
      </c>
      <c r="J3508" s="889"/>
    </row>
    <row r="3509" spans="2:10" ht="23.1" customHeight="1">
      <c r="B3509" s="892"/>
      <c r="C3509" s="891"/>
      <c r="D3509" s="891"/>
      <c r="E3509" s="891" t="s">
        <v>957</v>
      </c>
      <c r="F3509" s="891"/>
      <c r="G3509" s="891"/>
      <c r="H3509" s="891"/>
      <c r="I3509" s="890"/>
      <c r="J3509" s="889"/>
    </row>
    <row r="3510" spans="2:10" ht="33.950000000000003" customHeight="1">
      <c r="B3510" s="892"/>
      <c r="C3510" s="891"/>
      <c r="D3510" s="891"/>
      <c r="E3510" s="891"/>
      <c r="F3510" s="891"/>
      <c r="G3510" s="891"/>
      <c r="H3510" s="891"/>
      <c r="I3510" s="890" t="s">
        <v>1488</v>
      </c>
      <c r="J3510" s="889"/>
    </row>
    <row r="3511" spans="2:10" ht="57" customHeight="1">
      <c r="B3511" s="892"/>
      <c r="C3511" s="891"/>
      <c r="D3511" s="891"/>
      <c r="E3511" s="891"/>
      <c r="F3511" s="891"/>
      <c r="G3511" s="891"/>
      <c r="H3511" s="891"/>
      <c r="I3511" s="890" t="s">
        <v>1487</v>
      </c>
      <c r="J3511" s="889"/>
    </row>
    <row r="3512" spans="2:10" ht="45.95" customHeight="1">
      <c r="B3512" s="896"/>
      <c r="C3512" s="895"/>
      <c r="D3512" s="895"/>
      <c r="E3512" s="895"/>
      <c r="F3512" s="895"/>
      <c r="G3512" s="895"/>
      <c r="H3512" s="895"/>
      <c r="I3512" s="894" t="s">
        <v>3766</v>
      </c>
      <c r="J3512" s="893"/>
    </row>
    <row r="3513" spans="2:10" ht="23.1" customHeight="1">
      <c r="B3513" s="903"/>
      <c r="C3513" s="902"/>
      <c r="D3513" s="902" t="s">
        <v>3767</v>
      </c>
      <c r="E3513" s="902"/>
      <c r="F3513" s="902"/>
      <c r="G3513" s="902"/>
      <c r="H3513" s="902"/>
      <c r="I3513" s="901"/>
      <c r="J3513" s="900"/>
    </row>
    <row r="3514" spans="2:10" ht="33.950000000000003" customHeight="1">
      <c r="B3514" s="892"/>
      <c r="C3514" s="891"/>
      <c r="D3514" s="891"/>
      <c r="E3514" s="891"/>
      <c r="F3514" s="891"/>
      <c r="G3514" s="891"/>
      <c r="H3514" s="891"/>
      <c r="I3514" s="890" t="s">
        <v>3768</v>
      </c>
      <c r="J3514" s="889"/>
    </row>
    <row r="3515" spans="2:10" ht="23.1" customHeight="1">
      <c r="B3515" s="892"/>
      <c r="C3515" s="891"/>
      <c r="D3515" s="891"/>
      <c r="E3515" s="891" t="s">
        <v>972</v>
      </c>
      <c r="F3515" s="891"/>
      <c r="G3515" s="891"/>
      <c r="H3515" s="891"/>
      <c r="I3515" s="890" t="s">
        <v>680</v>
      </c>
      <c r="J3515" s="889"/>
    </row>
    <row r="3516" spans="2:10" ht="23.1" customHeight="1">
      <c r="B3516" s="892"/>
      <c r="C3516" s="891"/>
      <c r="D3516" s="891"/>
      <c r="E3516" s="891" t="s">
        <v>970</v>
      </c>
      <c r="F3516" s="891"/>
      <c r="G3516" s="891"/>
      <c r="H3516" s="891"/>
      <c r="I3516" s="890" t="s">
        <v>665</v>
      </c>
      <c r="J3516" s="889"/>
    </row>
    <row r="3517" spans="2:10" ht="23.1" customHeight="1">
      <c r="B3517" s="892"/>
      <c r="C3517" s="891"/>
      <c r="D3517" s="891"/>
      <c r="E3517" s="891" t="s">
        <v>1413</v>
      </c>
      <c r="F3517" s="891"/>
      <c r="G3517" s="891"/>
      <c r="H3517" s="891"/>
      <c r="I3517" s="890"/>
      <c r="J3517" s="889"/>
    </row>
    <row r="3518" spans="2:10" ht="23.1" customHeight="1">
      <c r="B3518" s="892"/>
      <c r="C3518" s="891"/>
      <c r="D3518" s="891"/>
      <c r="E3518" s="891"/>
      <c r="F3518" s="891" t="s">
        <v>1429</v>
      </c>
      <c r="G3518" s="891"/>
      <c r="H3518" s="891"/>
      <c r="I3518" s="890" t="s">
        <v>1428</v>
      </c>
      <c r="J3518" s="889"/>
    </row>
    <row r="3519" spans="2:10" ht="23.1" customHeight="1">
      <c r="B3519" s="892"/>
      <c r="C3519" s="891"/>
      <c r="D3519" s="891"/>
      <c r="E3519" s="891"/>
      <c r="F3519" s="891" t="s">
        <v>1483</v>
      </c>
      <c r="G3519" s="891"/>
      <c r="H3519" s="891"/>
      <c r="I3519" s="890" t="s">
        <v>1482</v>
      </c>
      <c r="J3519" s="889"/>
    </row>
    <row r="3520" spans="2:10" ht="23.1" customHeight="1">
      <c r="B3520" s="892"/>
      <c r="C3520" s="891"/>
      <c r="D3520" s="891"/>
      <c r="E3520" s="891"/>
      <c r="F3520" s="891"/>
      <c r="G3520" s="891"/>
      <c r="H3520" s="891"/>
      <c r="I3520" s="890" t="s">
        <v>1481</v>
      </c>
      <c r="J3520" s="889"/>
    </row>
    <row r="3521" spans="2:10" ht="23.1" customHeight="1">
      <c r="B3521" s="892"/>
      <c r="C3521" s="891"/>
      <c r="D3521" s="891"/>
      <c r="E3521" s="891"/>
      <c r="F3521" s="891"/>
      <c r="G3521" s="891"/>
      <c r="H3521" s="891"/>
      <c r="I3521" s="890" t="s">
        <v>1480</v>
      </c>
      <c r="J3521" s="889"/>
    </row>
    <row r="3522" spans="2:10" ht="23.1" customHeight="1">
      <c r="B3522" s="892"/>
      <c r="C3522" s="891"/>
      <c r="D3522" s="891"/>
      <c r="E3522" s="891"/>
      <c r="F3522" s="891" t="s">
        <v>1479</v>
      </c>
      <c r="G3522" s="891"/>
      <c r="H3522" s="891"/>
      <c r="I3522" s="890" t="s">
        <v>680</v>
      </c>
      <c r="J3522" s="889"/>
    </row>
    <row r="3523" spans="2:10" ht="23.1" customHeight="1">
      <c r="B3523" s="892"/>
      <c r="C3523" s="891"/>
      <c r="D3523" s="891"/>
      <c r="E3523" s="891"/>
      <c r="F3523" s="891" t="s">
        <v>1464</v>
      </c>
      <c r="G3523" s="891"/>
      <c r="H3523" s="891"/>
      <c r="I3523" s="890" t="s">
        <v>1478</v>
      </c>
      <c r="J3523" s="889"/>
    </row>
    <row r="3524" spans="2:10" ht="23.1" customHeight="1">
      <c r="B3524" s="892"/>
      <c r="C3524" s="891"/>
      <c r="D3524" s="891"/>
      <c r="E3524" s="891" t="s">
        <v>959</v>
      </c>
      <c r="F3524" s="891"/>
      <c r="G3524" s="891"/>
      <c r="H3524" s="891"/>
      <c r="I3524" s="890" t="s">
        <v>1486</v>
      </c>
      <c r="J3524" s="889"/>
    </row>
    <row r="3525" spans="2:10" ht="23.1" customHeight="1">
      <c r="B3525" s="892"/>
      <c r="C3525" s="891"/>
      <c r="D3525" s="891"/>
      <c r="E3525" s="891" t="s">
        <v>957</v>
      </c>
      <c r="F3525" s="891"/>
      <c r="G3525" s="891"/>
      <c r="H3525" s="891"/>
      <c r="I3525" s="890"/>
      <c r="J3525" s="889"/>
    </row>
    <row r="3526" spans="2:10" ht="33.950000000000003" customHeight="1">
      <c r="B3526" s="892"/>
      <c r="C3526" s="891"/>
      <c r="D3526" s="891"/>
      <c r="E3526" s="891"/>
      <c r="F3526" s="891"/>
      <c r="G3526" s="891"/>
      <c r="H3526" s="891"/>
      <c r="I3526" s="890" t="s">
        <v>1485</v>
      </c>
      <c r="J3526" s="889"/>
    </row>
    <row r="3527" spans="2:10" ht="57" customHeight="1">
      <c r="B3527" s="896"/>
      <c r="C3527" s="895"/>
      <c r="D3527" s="895"/>
      <c r="E3527" s="895"/>
      <c r="F3527" s="895"/>
      <c r="G3527" s="895"/>
      <c r="H3527" s="895"/>
      <c r="I3527" s="894" t="s">
        <v>1484</v>
      </c>
      <c r="J3527" s="893"/>
    </row>
    <row r="3528" spans="2:10" ht="23.1" customHeight="1">
      <c r="B3528" s="903"/>
      <c r="C3528" s="902"/>
      <c r="D3528" s="902" t="s">
        <v>5850</v>
      </c>
      <c r="E3528" s="902"/>
      <c r="F3528" s="902"/>
      <c r="G3528" s="902"/>
      <c r="H3528" s="902"/>
      <c r="I3528" s="901"/>
      <c r="J3528" s="900"/>
    </row>
    <row r="3529" spans="2:10" ht="45.95" customHeight="1">
      <c r="B3529" s="892"/>
      <c r="C3529" s="891"/>
      <c r="D3529" s="891"/>
      <c r="E3529" s="891"/>
      <c r="F3529" s="891"/>
      <c r="G3529" s="891"/>
      <c r="H3529" s="891"/>
      <c r="I3529" s="890" t="s">
        <v>5851</v>
      </c>
      <c r="J3529" s="889"/>
    </row>
    <row r="3530" spans="2:10" ht="23.1" customHeight="1">
      <c r="B3530" s="892"/>
      <c r="C3530" s="891"/>
      <c r="D3530" s="891"/>
      <c r="E3530" s="891" t="s">
        <v>972</v>
      </c>
      <c r="F3530" s="891"/>
      <c r="G3530" s="891"/>
      <c r="H3530" s="891"/>
      <c r="I3530" s="890" t="s">
        <v>680</v>
      </c>
      <c r="J3530" s="889"/>
    </row>
    <row r="3531" spans="2:10" ht="23.1" customHeight="1">
      <c r="B3531" s="892"/>
      <c r="C3531" s="891"/>
      <c r="D3531" s="891"/>
      <c r="E3531" s="891" t="s">
        <v>970</v>
      </c>
      <c r="F3531" s="891"/>
      <c r="G3531" s="891"/>
      <c r="H3531" s="891"/>
      <c r="I3531" s="890" t="s">
        <v>665</v>
      </c>
      <c r="J3531" s="889"/>
    </row>
    <row r="3532" spans="2:10" ht="23.1" customHeight="1">
      <c r="B3532" s="892"/>
      <c r="C3532" s="891"/>
      <c r="D3532" s="891"/>
      <c r="E3532" s="891" t="s">
        <v>1413</v>
      </c>
      <c r="F3532" s="891"/>
      <c r="G3532" s="891"/>
      <c r="H3532" s="891"/>
      <c r="I3532" s="890"/>
      <c r="J3532" s="889"/>
    </row>
    <row r="3533" spans="2:10" ht="23.1" customHeight="1">
      <c r="B3533" s="892"/>
      <c r="C3533" s="891"/>
      <c r="D3533" s="891"/>
      <c r="E3533" s="891"/>
      <c r="F3533" s="891" t="s">
        <v>1429</v>
      </c>
      <c r="G3533" s="891"/>
      <c r="H3533" s="891"/>
      <c r="I3533" s="890" t="s">
        <v>1428</v>
      </c>
      <c r="J3533" s="889"/>
    </row>
    <row r="3534" spans="2:10" ht="23.1" customHeight="1">
      <c r="B3534" s="892"/>
      <c r="C3534" s="891"/>
      <c r="D3534" s="891"/>
      <c r="E3534" s="891"/>
      <c r="F3534" s="891" t="s">
        <v>1495</v>
      </c>
      <c r="G3534" s="891"/>
      <c r="H3534" s="891"/>
      <c r="I3534" s="890" t="s">
        <v>1422</v>
      </c>
      <c r="J3534" s="889"/>
    </row>
    <row r="3535" spans="2:10" ht="23.1" customHeight="1">
      <c r="B3535" s="892"/>
      <c r="C3535" s="891"/>
      <c r="D3535" s="891"/>
      <c r="E3535" s="891"/>
      <c r="F3535" s="891"/>
      <c r="G3535" s="891"/>
      <c r="H3535" s="891"/>
      <c r="I3535" s="890" t="s">
        <v>1421</v>
      </c>
      <c r="J3535" s="889"/>
    </row>
    <row r="3536" spans="2:10" ht="23.1" customHeight="1">
      <c r="B3536" s="892"/>
      <c r="C3536" s="891"/>
      <c r="D3536" s="891"/>
      <c r="E3536" s="891"/>
      <c r="F3536" s="891" t="s">
        <v>3699</v>
      </c>
      <c r="G3536" s="891"/>
      <c r="H3536" s="891"/>
      <c r="I3536" s="890" t="s">
        <v>680</v>
      </c>
      <c r="J3536" s="889"/>
    </row>
    <row r="3537" spans="2:10" ht="23.1" customHeight="1">
      <c r="B3537" s="892"/>
      <c r="C3537" s="891"/>
      <c r="D3537" s="891"/>
      <c r="E3537" s="891"/>
      <c r="F3537" s="891" t="s">
        <v>1433</v>
      </c>
      <c r="G3537" s="891"/>
      <c r="H3537" s="891"/>
      <c r="I3537" s="890" t="s">
        <v>680</v>
      </c>
      <c r="J3537" s="889"/>
    </row>
    <row r="3538" spans="2:10" ht="23.1" customHeight="1">
      <c r="B3538" s="892"/>
      <c r="C3538" s="891"/>
      <c r="D3538" s="891"/>
      <c r="E3538" s="891"/>
      <c r="F3538" s="891" t="s">
        <v>1432</v>
      </c>
      <c r="G3538" s="891"/>
      <c r="H3538" s="891"/>
      <c r="I3538" s="890" t="s">
        <v>1411</v>
      </c>
      <c r="J3538" s="889"/>
    </row>
    <row r="3539" spans="2:10" ht="23.1" customHeight="1">
      <c r="B3539" s="892"/>
      <c r="C3539" s="891"/>
      <c r="D3539" s="891"/>
      <c r="E3539" s="891"/>
      <c r="F3539" s="891"/>
      <c r="G3539" s="891"/>
      <c r="H3539" s="891"/>
      <c r="I3539" s="890" t="s">
        <v>1410</v>
      </c>
      <c r="J3539" s="889"/>
    </row>
    <row r="3540" spans="2:10" ht="23.1" customHeight="1">
      <c r="B3540" s="892"/>
      <c r="C3540" s="891"/>
      <c r="D3540" s="891"/>
      <c r="E3540" s="891"/>
      <c r="F3540" s="891"/>
      <c r="G3540" s="891"/>
      <c r="H3540" s="891"/>
      <c r="I3540" s="890" t="s">
        <v>1409</v>
      </c>
      <c r="J3540" s="889"/>
    </row>
    <row r="3541" spans="2:10" ht="23.1" customHeight="1">
      <c r="B3541" s="892"/>
      <c r="C3541" s="891"/>
      <c r="D3541" s="891"/>
      <c r="E3541" s="891"/>
      <c r="F3541" s="891" t="s">
        <v>1431</v>
      </c>
      <c r="G3541" s="891"/>
      <c r="H3541" s="891"/>
      <c r="I3541" s="890" t="s">
        <v>680</v>
      </c>
      <c r="J3541" s="889"/>
    </row>
    <row r="3542" spans="2:10" ht="23.1" customHeight="1">
      <c r="B3542" s="892"/>
      <c r="C3542" s="891"/>
      <c r="D3542" s="891"/>
      <c r="E3542" s="891" t="s">
        <v>959</v>
      </c>
      <c r="F3542" s="891"/>
      <c r="G3542" s="891"/>
      <c r="H3542" s="891"/>
      <c r="I3542" s="890" t="s">
        <v>680</v>
      </c>
      <c r="J3542" s="889"/>
    </row>
    <row r="3543" spans="2:10" ht="23.1" customHeight="1">
      <c r="B3543" s="892"/>
      <c r="C3543" s="891"/>
      <c r="D3543" s="891"/>
      <c r="E3543" s="891" t="s">
        <v>957</v>
      </c>
      <c r="F3543" s="891"/>
      <c r="G3543" s="891"/>
      <c r="H3543" s="891"/>
      <c r="I3543" s="890"/>
      <c r="J3543" s="889"/>
    </row>
    <row r="3544" spans="2:10" ht="33.950000000000003" customHeight="1">
      <c r="B3544" s="892"/>
      <c r="C3544" s="891"/>
      <c r="D3544" s="891"/>
      <c r="E3544" s="891"/>
      <c r="F3544" s="891"/>
      <c r="G3544" s="891"/>
      <c r="H3544" s="891"/>
      <c r="I3544" s="890" t="s">
        <v>3769</v>
      </c>
      <c r="J3544" s="889"/>
    </row>
    <row r="3545" spans="2:10" ht="33.950000000000003" customHeight="1">
      <c r="B3545" s="892"/>
      <c r="C3545" s="891"/>
      <c r="D3545" s="891"/>
      <c r="E3545" s="891"/>
      <c r="F3545" s="891"/>
      <c r="G3545" s="891"/>
      <c r="H3545" s="891"/>
      <c r="I3545" s="890" t="s">
        <v>3770</v>
      </c>
      <c r="J3545" s="889"/>
    </row>
    <row r="3546" spans="2:10" ht="33.950000000000003" customHeight="1">
      <c r="B3546" s="892"/>
      <c r="C3546" s="891"/>
      <c r="D3546" s="891"/>
      <c r="E3546" s="891"/>
      <c r="F3546" s="891"/>
      <c r="G3546" s="891"/>
      <c r="H3546" s="891"/>
      <c r="I3546" s="890" t="s">
        <v>3771</v>
      </c>
      <c r="J3546" s="889"/>
    </row>
    <row r="3547" spans="2:10" ht="33.950000000000003" customHeight="1">
      <c r="B3547" s="892"/>
      <c r="C3547" s="891"/>
      <c r="D3547" s="891"/>
      <c r="E3547" s="891"/>
      <c r="F3547" s="891"/>
      <c r="G3547" s="891"/>
      <c r="H3547" s="891"/>
      <c r="I3547" s="890" t="s">
        <v>5852</v>
      </c>
      <c r="J3547" s="889"/>
    </row>
    <row r="3548" spans="2:10" ht="33.950000000000003" customHeight="1">
      <c r="B3548" s="892"/>
      <c r="C3548" s="891"/>
      <c r="D3548" s="891"/>
      <c r="E3548" s="891"/>
      <c r="F3548" s="891"/>
      <c r="G3548" s="891"/>
      <c r="H3548" s="891"/>
      <c r="I3548" s="890" t="s">
        <v>3772</v>
      </c>
      <c r="J3548" s="889"/>
    </row>
    <row r="3549" spans="2:10" ht="45.95" customHeight="1">
      <c r="B3549" s="892"/>
      <c r="C3549" s="891"/>
      <c r="D3549" s="891"/>
      <c r="E3549" s="891"/>
      <c r="F3549" s="891"/>
      <c r="G3549" s="891"/>
      <c r="H3549" s="891"/>
      <c r="I3549" s="890" t="s">
        <v>3773</v>
      </c>
      <c r="J3549" s="889"/>
    </row>
    <row r="3550" spans="2:10" ht="33.950000000000003" customHeight="1">
      <c r="B3550" s="892"/>
      <c r="C3550" s="891"/>
      <c r="D3550" s="891"/>
      <c r="E3550" s="891"/>
      <c r="F3550" s="891"/>
      <c r="G3550" s="891"/>
      <c r="H3550" s="891"/>
      <c r="I3550" s="890" t="s">
        <v>3774</v>
      </c>
      <c r="J3550" s="889"/>
    </row>
    <row r="3551" spans="2:10" ht="23.1" customHeight="1">
      <c r="B3551" s="892"/>
      <c r="C3551" s="891"/>
      <c r="D3551" s="891"/>
      <c r="E3551" s="891"/>
      <c r="F3551" s="891"/>
      <c r="G3551" s="891"/>
      <c r="H3551" s="891"/>
      <c r="I3551" s="890" t="s">
        <v>1527</v>
      </c>
      <c r="J3551" s="889"/>
    </row>
    <row r="3552" spans="2:10" ht="23.1" customHeight="1">
      <c r="B3552" s="896"/>
      <c r="C3552" s="895"/>
      <c r="D3552" s="895"/>
      <c r="E3552" s="895"/>
      <c r="F3552" s="895"/>
      <c r="G3552" s="895"/>
      <c r="H3552" s="895"/>
      <c r="I3552" s="894" t="s">
        <v>3775</v>
      </c>
      <c r="J3552" s="893"/>
    </row>
    <row r="3553" spans="2:10" ht="23.1" customHeight="1">
      <c r="B3553" s="903"/>
      <c r="C3553" s="902"/>
      <c r="D3553" s="902" t="s">
        <v>5332</v>
      </c>
      <c r="E3553" s="902"/>
      <c r="F3553" s="902"/>
      <c r="G3553" s="902"/>
      <c r="H3553" s="902"/>
      <c r="I3553" s="901"/>
      <c r="J3553" s="900"/>
    </row>
    <row r="3554" spans="2:10" ht="23.1" customHeight="1">
      <c r="B3554" s="892"/>
      <c r="C3554" s="891"/>
      <c r="D3554" s="891"/>
      <c r="E3554" s="891" t="s">
        <v>972</v>
      </c>
      <c r="F3554" s="891"/>
      <c r="G3554" s="891"/>
      <c r="H3554" s="891"/>
      <c r="I3554" s="890" t="s">
        <v>3642</v>
      </c>
      <c r="J3554" s="889"/>
    </row>
    <row r="3555" spans="2:10" ht="23.1" customHeight="1">
      <c r="B3555" s="892"/>
      <c r="C3555" s="891"/>
      <c r="D3555" s="891"/>
      <c r="E3555" s="891" t="s">
        <v>970</v>
      </c>
      <c r="F3555" s="891"/>
      <c r="G3555" s="891"/>
      <c r="H3555" s="891"/>
      <c r="I3555" s="890" t="s">
        <v>673</v>
      </c>
      <c r="J3555" s="889"/>
    </row>
    <row r="3556" spans="2:10" ht="23.1" customHeight="1">
      <c r="B3556" s="892"/>
      <c r="C3556" s="891"/>
      <c r="D3556" s="891"/>
      <c r="E3556" s="891" t="s">
        <v>1389</v>
      </c>
      <c r="F3556" s="891"/>
      <c r="G3556" s="891"/>
      <c r="H3556" s="891"/>
      <c r="I3556" s="1170"/>
      <c r="J3556" s="889"/>
    </row>
    <row r="3557" spans="2:10" ht="26.1" customHeight="1">
      <c r="B3557" s="892"/>
      <c r="C3557" s="891"/>
      <c r="D3557" s="891"/>
      <c r="E3557" s="891"/>
      <c r="F3557" s="891" t="s">
        <v>1438</v>
      </c>
      <c r="G3557" s="891"/>
      <c r="H3557" s="891"/>
      <c r="I3557" s="890" t="s">
        <v>5160</v>
      </c>
      <c r="J3557" s="889"/>
    </row>
    <row r="3558" spans="2:10" ht="26.1" customHeight="1">
      <c r="B3558" s="892"/>
      <c r="C3558" s="891"/>
      <c r="D3558" s="891"/>
      <c r="E3558" s="891"/>
      <c r="F3558" s="891" t="s">
        <v>1472</v>
      </c>
      <c r="G3558" s="891"/>
      <c r="H3558" s="891"/>
      <c r="I3558" s="890" t="s">
        <v>5169</v>
      </c>
      <c r="J3558" s="889"/>
    </row>
    <row r="3559" spans="2:10" ht="23.1" customHeight="1">
      <c r="B3559" s="892"/>
      <c r="C3559" s="891"/>
      <c r="D3559" s="891"/>
      <c r="E3559" s="891"/>
      <c r="F3559" s="891" t="s">
        <v>1423</v>
      </c>
      <c r="G3559" s="891"/>
      <c r="H3559" s="891"/>
      <c r="I3559" s="890" t="s">
        <v>1422</v>
      </c>
      <c r="J3559" s="889"/>
    </row>
    <row r="3560" spans="2:10" ht="23.1" customHeight="1">
      <c r="B3560" s="892"/>
      <c r="C3560" s="891"/>
      <c r="D3560" s="891"/>
      <c r="E3560" s="891"/>
      <c r="F3560" s="891"/>
      <c r="G3560" s="891"/>
      <c r="H3560" s="891"/>
      <c r="I3560" s="890" t="s">
        <v>1456</v>
      </c>
      <c r="J3560" s="889"/>
    </row>
    <row r="3561" spans="2:10" ht="23.1" customHeight="1">
      <c r="B3561" s="892"/>
      <c r="C3561" s="891"/>
      <c r="D3561" s="891"/>
      <c r="E3561" s="891" t="s">
        <v>959</v>
      </c>
      <c r="F3561" s="891"/>
      <c r="G3561" s="891"/>
      <c r="H3561" s="891"/>
      <c r="I3561" s="890" t="s">
        <v>680</v>
      </c>
      <c r="J3561" s="889"/>
    </row>
    <row r="3562" spans="2:10" ht="23.1" customHeight="1">
      <c r="B3562" s="892"/>
      <c r="C3562" s="891"/>
      <c r="D3562" s="891"/>
      <c r="E3562" s="891" t="s">
        <v>957</v>
      </c>
      <c r="F3562" s="891"/>
      <c r="G3562" s="891"/>
      <c r="H3562" s="891"/>
      <c r="I3562" s="890"/>
      <c r="J3562" s="889"/>
    </row>
    <row r="3563" spans="2:10" ht="33.950000000000003" customHeight="1">
      <c r="B3563" s="892"/>
      <c r="C3563" s="891"/>
      <c r="D3563" s="891"/>
      <c r="E3563" s="891"/>
      <c r="F3563" s="891"/>
      <c r="G3563" s="891"/>
      <c r="H3563" s="891"/>
      <c r="I3563" s="890" t="s">
        <v>1476</v>
      </c>
      <c r="J3563" s="889"/>
    </row>
    <row r="3564" spans="2:10" ht="36.950000000000003" customHeight="1">
      <c r="B3564" s="892"/>
      <c r="C3564" s="891"/>
      <c r="D3564" s="891"/>
      <c r="E3564" s="891"/>
      <c r="F3564" s="891"/>
      <c r="G3564" s="891"/>
      <c r="H3564" s="891"/>
      <c r="I3564" s="890" t="s">
        <v>5333</v>
      </c>
      <c r="J3564" s="889"/>
    </row>
    <row r="3565" spans="2:10" ht="33.950000000000003" customHeight="1">
      <c r="B3565" s="892"/>
      <c r="C3565" s="891"/>
      <c r="D3565" s="891"/>
      <c r="E3565" s="891"/>
      <c r="F3565" s="891"/>
      <c r="G3565" s="891"/>
      <c r="H3565" s="891"/>
      <c r="I3565" s="890" t="s">
        <v>5853</v>
      </c>
      <c r="J3565" s="889"/>
    </row>
    <row r="3566" spans="2:10" ht="33.950000000000003" customHeight="1">
      <c r="B3566" s="892"/>
      <c r="C3566" s="891"/>
      <c r="D3566" s="891"/>
      <c r="E3566" s="891"/>
      <c r="F3566" s="891"/>
      <c r="G3566" s="891"/>
      <c r="H3566" s="891"/>
      <c r="I3566" s="890" t="s">
        <v>3776</v>
      </c>
      <c r="J3566" s="889"/>
    </row>
    <row r="3567" spans="2:10" ht="23.1" customHeight="1">
      <c r="B3567" s="896"/>
      <c r="C3567" s="895"/>
      <c r="D3567" s="895"/>
      <c r="E3567" s="895"/>
      <c r="F3567" s="895"/>
      <c r="G3567" s="895"/>
      <c r="H3567" s="895"/>
      <c r="I3567" s="894"/>
      <c r="J3567" s="893"/>
    </row>
    <row r="3568" spans="2:10" ht="23.1" customHeight="1">
      <c r="B3568" s="1116"/>
      <c r="C3568" s="1179" t="s">
        <v>3777</v>
      </c>
      <c r="D3568" s="1119"/>
      <c r="E3568" s="1119"/>
      <c r="F3568" s="1119"/>
      <c r="G3568" s="1119"/>
      <c r="H3568" s="1119"/>
      <c r="I3568" s="1180"/>
      <c r="J3568" s="1161"/>
    </row>
    <row r="3569" spans="2:10" ht="102" customHeight="1">
      <c r="B3569" s="892"/>
      <c r="C3569" s="891"/>
      <c r="D3569" s="891"/>
      <c r="E3569" s="891"/>
      <c r="F3569" s="891"/>
      <c r="G3569" s="891"/>
      <c r="H3569" s="891"/>
      <c r="I3569" s="890" t="s">
        <v>5334</v>
      </c>
      <c r="J3569" s="889"/>
    </row>
    <row r="3570" spans="2:10" ht="90.95" customHeight="1">
      <c r="B3570" s="896"/>
      <c r="C3570" s="895"/>
      <c r="D3570" s="895"/>
      <c r="E3570" s="895"/>
      <c r="F3570" s="895"/>
      <c r="G3570" s="895"/>
      <c r="H3570" s="895"/>
      <c r="I3570" s="894" t="s">
        <v>5335</v>
      </c>
      <c r="J3570" s="893"/>
    </row>
    <row r="3571" spans="2:10" ht="23.1" customHeight="1">
      <c r="B3571" s="892"/>
      <c r="C3571" s="891"/>
      <c r="D3571" s="891" t="s">
        <v>3778</v>
      </c>
      <c r="E3571" s="891"/>
      <c r="F3571" s="891"/>
      <c r="G3571" s="891"/>
      <c r="H3571" s="891"/>
      <c r="I3571" s="890"/>
      <c r="J3571" s="889"/>
    </row>
    <row r="3572" spans="2:10" ht="23.1" customHeight="1">
      <c r="B3572" s="892"/>
      <c r="C3572" s="891"/>
      <c r="D3572" s="891"/>
      <c r="E3572" s="891" t="s">
        <v>972</v>
      </c>
      <c r="F3572" s="891"/>
      <c r="G3572" s="891"/>
      <c r="H3572" s="891"/>
      <c r="I3572" s="890" t="s">
        <v>1511</v>
      </c>
      <c r="J3572" s="889"/>
    </row>
    <row r="3573" spans="2:10" ht="23.1" customHeight="1">
      <c r="B3573" s="892"/>
      <c r="C3573" s="891"/>
      <c r="D3573" s="891"/>
      <c r="E3573" s="891" t="s">
        <v>970</v>
      </c>
      <c r="F3573" s="891"/>
      <c r="G3573" s="891"/>
      <c r="H3573" s="891"/>
      <c r="I3573" s="890" t="s">
        <v>673</v>
      </c>
      <c r="J3573" s="889"/>
    </row>
    <row r="3574" spans="2:10" ht="23.1" customHeight="1">
      <c r="B3574" s="892"/>
      <c r="C3574" s="891"/>
      <c r="D3574" s="891"/>
      <c r="E3574" s="891" t="s">
        <v>1389</v>
      </c>
      <c r="F3574" s="891"/>
      <c r="G3574" s="891"/>
      <c r="H3574" s="891"/>
      <c r="I3574" s="890"/>
      <c r="J3574" s="889"/>
    </row>
    <row r="3575" spans="2:10" ht="26.1" customHeight="1">
      <c r="B3575" s="892"/>
      <c r="C3575" s="891"/>
      <c r="D3575" s="891"/>
      <c r="E3575" s="891"/>
      <c r="F3575" s="891" t="s">
        <v>1438</v>
      </c>
      <c r="G3575" s="891"/>
      <c r="H3575" s="891"/>
      <c r="I3575" s="890" t="s">
        <v>5327</v>
      </c>
      <c r="J3575" s="889"/>
    </row>
    <row r="3576" spans="2:10" ht="26.1" customHeight="1">
      <c r="B3576" s="892"/>
      <c r="C3576" s="891"/>
      <c r="D3576" s="891"/>
      <c r="E3576" s="891"/>
      <c r="F3576" s="891" t="s">
        <v>1472</v>
      </c>
      <c r="G3576" s="891"/>
      <c r="H3576" s="891"/>
      <c r="I3576" s="890" t="s">
        <v>5310</v>
      </c>
      <c r="J3576" s="889"/>
    </row>
    <row r="3577" spans="2:10" ht="23.1" customHeight="1">
      <c r="B3577" s="892"/>
      <c r="C3577" s="891"/>
      <c r="D3577" s="891"/>
      <c r="E3577" s="891"/>
      <c r="F3577" s="891"/>
      <c r="G3577" s="891"/>
      <c r="H3577" s="891"/>
      <c r="I3577" s="890" t="s">
        <v>1422</v>
      </c>
      <c r="J3577" s="889"/>
    </row>
    <row r="3578" spans="2:10" ht="23.1" customHeight="1">
      <c r="B3578" s="892"/>
      <c r="C3578" s="891"/>
      <c r="D3578" s="891"/>
      <c r="E3578" s="891"/>
      <c r="F3578" s="891"/>
      <c r="G3578" s="891"/>
      <c r="H3578" s="891"/>
      <c r="I3578" s="890" t="s">
        <v>1456</v>
      </c>
      <c r="J3578" s="889"/>
    </row>
    <row r="3579" spans="2:10" ht="23.1" customHeight="1">
      <c r="B3579" s="892"/>
      <c r="C3579" s="891"/>
      <c r="D3579" s="891"/>
      <c r="E3579" s="891" t="s">
        <v>959</v>
      </c>
      <c r="F3579" s="891"/>
      <c r="G3579" s="891"/>
      <c r="H3579" s="891"/>
      <c r="I3579" s="890" t="s">
        <v>680</v>
      </c>
      <c r="J3579" s="889"/>
    </row>
    <row r="3580" spans="2:10" ht="23.1" customHeight="1">
      <c r="B3580" s="892"/>
      <c r="C3580" s="891"/>
      <c r="D3580" s="891"/>
      <c r="E3580" s="891" t="s">
        <v>957</v>
      </c>
      <c r="F3580" s="891"/>
      <c r="G3580" s="891"/>
      <c r="H3580" s="891"/>
      <c r="I3580" s="890"/>
      <c r="J3580" s="889"/>
    </row>
    <row r="3581" spans="2:10" ht="36.950000000000003" customHeight="1">
      <c r="B3581" s="892"/>
      <c r="C3581" s="891"/>
      <c r="D3581" s="891"/>
      <c r="E3581" s="891"/>
      <c r="F3581" s="891"/>
      <c r="G3581" s="891"/>
      <c r="H3581" s="891"/>
      <c r="I3581" s="890" t="s">
        <v>5336</v>
      </c>
      <c r="J3581" s="889"/>
    </row>
    <row r="3582" spans="2:10" ht="45.95" customHeight="1">
      <c r="B3582" s="892"/>
      <c r="C3582" s="891"/>
      <c r="D3582" s="891"/>
      <c r="E3582" s="891"/>
      <c r="F3582" s="891"/>
      <c r="G3582" s="891"/>
      <c r="H3582" s="891"/>
      <c r="I3582" s="890" t="s">
        <v>5337</v>
      </c>
      <c r="J3582" s="889"/>
    </row>
    <row r="3583" spans="2:10" ht="45.95" customHeight="1">
      <c r="B3583" s="892"/>
      <c r="C3583" s="891"/>
      <c r="D3583" s="891"/>
      <c r="E3583" s="891"/>
      <c r="F3583" s="891"/>
      <c r="G3583" s="891"/>
      <c r="H3583" s="891"/>
      <c r="I3583" s="890" t="s">
        <v>3779</v>
      </c>
      <c r="J3583" s="889"/>
    </row>
    <row r="3584" spans="2:10" ht="33.950000000000003" customHeight="1">
      <c r="B3584" s="892"/>
      <c r="C3584" s="891"/>
      <c r="D3584" s="891"/>
      <c r="E3584" s="891"/>
      <c r="F3584" s="891"/>
      <c r="G3584" s="891"/>
      <c r="H3584" s="891"/>
      <c r="I3584" s="890" t="s">
        <v>1510</v>
      </c>
      <c r="J3584" s="889"/>
    </row>
    <row r="3585" spans="2:10" ht="33.950000000000003" customHeight="1">
      <c r="B3585" s="892"/>
      <c r="C3585" s="891"/>
      <c r="D3585" s="891"/>
      <c r="E3585" s="891"/>
      <c r="F3585" s="891"/>
      <c r="G3585" s="891"/>
      <c r="H3585" s="891"/>
      <c r="I3585" s="890" t="s">
        <v>1543</v>
      </c>
      <c r="J3585" s="889"/>
    </row>
    <row r="3586" spans="2:10" ht="33.950000000000003" customHeight="1">
      <c r="B3586" s="892"/>
      <c r="C3586" s="891"/>
      <c r="D3586" s="891"/>
      <c r="E3586" s="891"/>
      <c r="F3586" s="891"/>
      <c r="G3586" s="891"/>
      <c r="H3586" s="891"/>
      <c r="I3586" s="890" t="s">
        <v>1509</v>
      </c>
      <c r="J3586" s="889"/>
    </row>
    <row r="3587" spans="2:10" ht="57" customHeight="1">
      <c r="B3587" s="892"/>
      <c r="C3587" s="891"/>
      <c r="D3587" s="891"/>
      <c r="E3587" s="891"/>
      <c r="F3587" s="891"/>
      <c r="G3587" s="891"/>
      <c r="H3587" s="891"/>
      <c r="I3587" s="890" t="s">
        <v>1508</v>
      </c>
      <c r="J3587" s="889"/>
    </row>
    <row r="3588" spans="2:10" ht="57" customHeight="1">
      <c r="B3588" s="896"/>
      <c r="C3588" s="895"/>
      <c r="D3588" s="895"/>
      <c r="E3588" s="895"/>
      <c r="F3588" s="895"/>
      <c r="G3588" s="895"/>
      <c r="H3588" s="895"/>
      <c r="I3588" s="894" t="s">
        <v>3599</v>
      </c>
      <c r="J3588" s="893"/>
    </row>
    <row r="3589" spans="2:10" ht="23.1" customHeight="1">
      <c r="B3589" s="903"/>
      <c r="C3589" s="902"/>
      <c r="D3589" s="902" t="s">
        <v>5338</v>
      </c>
      <c r="E3589" s="902"/>
      <c r="F3589" s="902"/>
      <c r="G3589" s="902"/>
      <c r="H3589" s="902"/>
      <c r="I3589" s="901"/>
      <c r="J3589" s="900"/>
    </row>
    <row r="3590" spans="2:10" ht="23.1" customHeight="1">
      <c r="B3590" s="892"/>
      <c r="C3590" s="891"/>
      <c r="D3590" s="891"/>
      <c r="E3590" s="891" t="s">
        <v>972</v>
      </c>
      <c r="F3590" s="891"/>
      <c r="G3590" s="891"/>
      <c r="H3590" s="891"/>
      <c r="I3590" s="890" t="s">
        <v>680</v>
      </c>
      <c r="J3590" s="889"/>
    </row>
    <row r="3591" spans="2:10" ht="23.1" customHeight="1">
      <c r="B3591" s="892"/>
      <c r="C3591" s="891"/>
      <c r="D3591" s="891"/>
      <c r="E3591" s="891" t="s">
        <v>970</v>
      </c>
      <c r="F3591" s="891"/>
      <c r="G3591" s="891"/>
      <c r="H3591" s="891"/>
      <c r="I3591" s="890" t="s">
        <v>1439</v>
      </c>
      <c r="J3591" s="889"/>
    </row>
    <row r="3592" spans="2:10" ht="23.1" customHeight="1">
      <c r="B3592" s="892"/>
      <c r="C3592" s="891"/>
      <c r="D3592" s="891"/>
      <c r="E3592" s="891" t="s">
        <v>1413</v>
      </c>
      <c r="F3592" s="891"/>
      <c r="G3592" s="891"/>
      <c r="H3592" s="891"/>
      <c r="I3592" s="890"/>
      <c r="J3592" s="889"/>
    </row>
    <row r="3593" spans="2:10" ht="26.1" customHeight="1">
      <c r="B3593" s="892"/>
      <c r="C3593" s="891"/>
      <c r="D3593" s="891"/>
      <c r="E3593" s="891"/>
      <c r="F3593" s="891" t="s">
        <v>1438</v>
      </c>
      <c r="G3593" s="891"/>
      <c r="H3593" s="891"/>
      <c r="I3593" s="890" t="s">
        <v>5160</v>
      </c>
      <c r="J3593" s="889"/>
    </row>
    <row r="3594" spans="2:10" ht="23.1" customHeight="1">
      <c r="B3594" s="892"/>
      <c r="C3594" s="891"/>
      <c r="D3594" s="891"/>
      <c r="E3594" s="891"/>
      <c r="F3594" s="891" t="s">
        <v>3692</v>
      </c>
      <c r="G3594" s="891"/>
      <c r="H3594" s="891"/>
      <c r="I3594" s="890" t="s">
        <v>1422</v>
      </c>
      <c r="J3594" s="889"/>
    </row>
    <row r="3595" spans="2:10" ht="23.1" customHeight="1">
      <c r="B3595" s="892"/>
      <c r="C3595" s="891"/>
      <c r="D3595" s="891"/>
      <c r="E3595" s="891"/>
      <c r="F3595" s="891"/>
      <c r="G3595" s="891"/>
      <c r="H3595" s="891"/>
      <c r="I3595" s="890" t="s">
        <v>1421</v>
      </c>
      <c r="J3595" s="889"/>
    </row>
    <row r="3596" spans="2:10" ht="23.1" customHeight="1">
      <c r="B3596" s="892"/>
      <c r="C3596" s="891"/>
      <c r="D3596" s="891"/>
      <c r="E3596" s="891"/>
      <c r="F3596" s="891" t="s">
        <v>3693</v>
      </c>
      <c r="G3596" s="891"/>
      <c r="H3596" s="891"/>
      <c r="I3596" s="890" t="s">
        <v>1521</v>
      </c>
      <c r="J3596" s="889"/>
    </row>
    <row r="3597" spans="2:10" ht="23.1" customHeight="1">
      <c r="B3597" s="892"/>
      <c r="C3597" s="891"/>
      <c r="D3597" s="891"/>
      <c r="E3597" s="891"/>
      <c r="F3597" s="891"/>
      <c r="G3597" s="891"/>
      <c r="H3597" s="891"/>
      <c r="I3597" s="890" t="s">
        <v>1520</v>
      </c>
      <c r="J3597" s="889"/>
    </row>
    <row r="3598" spans="2:10" ht="23.1" customHeight="1">
      <c r="B3598" s="892"/>
      <c r="C3598" s="891"/>
      <c r="D3598" s="891"/>
      <c r="E3598" s="891" t="s">
        <v>959</v>
      </c>
      <c r="F3598" s="891"/>
      <c r="G3598" s="891"/>
      <c r="H3598" s="891"/>
      <c r="I3598" s="890" t="s">
        <v>680</v>
      </c>
      <c r="J3598" s="889"/>
    </row>
    <row r="3599" spans="2:10" ht="23.1" customHeight="1">
      <c r="B3599" s="892"/>
      <c r="C3599" s="891"/>
      <c r="D3599" s="891"/>
      <c r="E3599" s="891" t="s">
        <v>957</v>
      </c>
      <c r="F3599" s="891"/>
      <c r="G3599" s="891"/>
      <c r="H3599" s="891"/>
      <c r="I3599" s="890"/>
      <c r="J3599" s="889"/>
    </row>
    <row r="3600" spans="2:10" ht="45.95" customHeight="1">
      <c r="B3600" s="892"/>
      <c r="C3600" s="891"/>
      <c r="D3600" s="891"/>
      <c r="E3600" s="891"/>
      <c r="F3600" s="891"/>
      <c r="G3600" s="891"/>
      <c r="H3600" s="891"/>
      <c r="I3600" s="890" t="s">
        <v>5339</v>
      </c>
      <c r="J3600" s="889"/>
    </row>
    <row r="3601" spans="2:10" ht="45.95" customHeight="1">
      <c r="B3601" s="892"/>
      <c r="C3601" s="891"/>
      <c r="D3601" s="891"/>
      <c r="E3601" s="891"/>
      <c r="F3601" s="891"/>
      <c r="G3601" s="891"/>
      <c r="H3601" s="891"/>
      <c r="I3601" s="890" t="s">
        <v>3695</v>
      </c>
      <c r="J3601" s="889"/>
    </row>
    <row r="3602" spans="2:10" ht="23.1" customHeight="1">
      <c r="B3602" s="892"/>
      <c r="C3602" s="891"/>
      <c r="D3602" s="891"/>
      <c r="E3602" s="891"/>
      <c r="F3602" s="891"/>
      <c r="G3602" s="891"/>
      <c r="H3602" s="891"/>
      <c r="I3602" s="890" t="s">
        <v>5847</v>
      </c>
      <c r="J3602" s="889"/>
    </row>
    <row r="3603" spans="2:10" ht="45.95" customHeight="1">
      <c r="B3603" s="896"/>
      <c r="C3603" s="895"/>
      <c r="D3603" s="895"/>
      <c r="E3603" s="895"/>
      <c r="F3603" s="895"/>
      <c r="G3603" s="895"/>
      <c r="H3603" s="895"/>
      <c r="I3603" s="894" t="s">
        <v>1519</v>
      </c>
      <c r="J3603" s="893"/>
    </row>
    <row r="3604" spans="2:10" ht="23.1" customHeight="1">
      <c r="B3604" s="903"/>
      <c r="C3604" s="902"/>
      <c r="D3604" s="902" t="s">
        <v>5340</v>
      </c>
      <c r="E3604" s="902"/>
      <c r="F3604" s="902"/>
      <c r="G3604" s="902"/>
      <c r="H3604" s="902"/>
      <c r="I3604" s="901"/>
      <c r="J3604" s="900"/>
    </row>
    <row r="3605" spans="2:10" ht="23.1" customHeight="1">
      <c r="B3605" s="892"/>
      <c r="C3605" s="891"/>
      <c r="D3605" s="891"/>
      <c r="E3605" s="891" t="s">
        <v>972</v>
      </c>
      <c r="F3605" s="891"/>
      <c r="G3605" s="891"/>
      <c r="H3605" s="891"/>
      <c r="I3605" s="890" t="s">
        <v>680</v>
      </c>
      <c r="J3605" s="889"/>
    </row>
    <row r="3606" spans="2:10" ht="23.1" customHeight="1">
      <c r="B3606" s="892"/>
      <c r="C3606" s="891"/>
      <c r="D3606" s="891"/>
      <c r="E3606" s="891" t="s">
        <v>970</v>
      </c>
      <c r="F3606" s="891"/>
      <c r="G3606" s="891"/>
      <c r="H3606" s="891"/>
      <c r="I3606" s="890" t="s">
        <v>1439</v>
      </c>
      <c r="J3606" s="889"/>
    </row>
    <row r="3607" spans="2:10" ht="23.1" customHeight="1">
      <c r="B3607" s="892"/>
      <c r="C3607" s="891"/>
      <c r="D3607" s="891"/>
      <c r="E3607" s="891" t="s">
        <v>1413</v>
      </c>
      <c r="F3607" s="891"/>
      <c r="G3607" s="891"/>
      <c r="H3607" s="891"/>
      <c r="I3607" s="890"/>
      <c r="J3607" s="889"/>
    </row>
    <row r="3608" spans="2:10" ht="23.1" customHeight="1">
      <c r="B3608" s="892"/>
      <c r="C3608" s="891"/>
      <c r="D3608" s="891"/>
      <c r="E3608" s="891"/>
      <c r="F3608" s="891" t="s">
        <v>1429</v>
      </c>
      <c r="G3608" s="891"/>
      <c r="H3608" s="891"/>
      <c r="I3608" s="890" t="s">
        <v>1428</v>
      </c>
      <c r="J3608" s="889"/>
    </row>
    <row r="3609" spans="2:10" ht="23.1" customHeight="1">
      <c r="B3609" s="892"/>
      <c r="C3609" s="891"/>
      <c r="D3609" s="891"/>
      <c r="E3609" s="891"/>
      <c r="F3609" s="891" t="s">
        <v>1495</v>
      </c>
      <c r="G3609" s="891"/>
      <c r="H3609" s="891"/>
      <c r="I3609" s="890" t="s">
        <v>1422</v>
      </c>
      <c r="J3609" s="889"/>
    </row>
    <row r="3610" spans="2:10" ht="23.1" customHeight="1">
      <c r="B3610" s="892"/>
      <c r="C3610" s="891"/>
      <c r="D3610" s="891"/>
      <c r="E3610" s="891"/>
      <c r="F3610" s="891"/>
      <c r="G3610" s="891"/>
      <c r="H3610" s="891"/>
      <c r="I3610" s="890" t="s">
        <v>1421</v>
      </c>
      <c r="J3610" s="889"/>
    </row>
    <row r="3611" spans="2:10" ht="23.1" customHeight="1">
      <c r="B3611" s="892"/>
      <c r="C3611" s="891"/>
      <c r="D3611" s="891"/>
      <c r="E3611" s="891"/>
      <c r="F3611" s="891" t="s">
        <v>3699</v>
      </c>
      <c r="G3611" s="891"/>
      <c r="H3611" s="891"/>
      <c r="I3611" s="890" t="s">
        <v>680</v>
      </c>
      <c r="J3611" s="889"/>
    </row>
    <row r="3612" spans="2:10" ht="23.1" customHeight="1">
      <c r="B3612" s="892"/>
      <c r="C3612" s="891"/>
      <c r="D3612" s="891"/>
      <c r="E3612" s="891"/>
      <c r="F3612" s="891" t="s">
        <v>1433</v>
      </c>
      <c r="G3612" s="891"/>
      <c r="H3612" s="891"/>
      <c r="I3612" s="890" t="s">
        <v>680</v>
      </c>
      <c r="J3612" s="889"/>
    </row>
    <row r="3613" spans="2:10" ht="23.1" customHeight="1">
      <c r="B3613" s="892"/>
      <c r="C3613" s="891"/>
      <c r="D3613" s="891"/>
      <c r="E3613" s="891"/>
      <c r="F3613" s="891" t="s">
        <v>1432</v>
      </c>
      <c r="G3613" s="891"/>
      <c r="H3613" s="891"/>
      <c r="I3613" s="890" t="s">
        <v>1411</v>
      </c>
      <c r="J3613" s="889"/>
    </row>
    <row r="3614" spans="2:10" ht="23.1" customHeight="1">
      <c r="B3614" s="892"/>
      <c r="C3614" s="891"/>
      <c r="D3614" s="891"/>
      <c r="E3614" s="891"/>
      <c r="F3614" s="891"/>
      <c r="G3614" s="891"/>
      <c r="H3614" s="891"/>
      <c r="I3614" s="890" t="s">
        <v>1410</v>
      </c>
      <c r="J3614" s="889"/>
    </row>
    <row r="3615" spans="2:10" ht="23.1" customHeight="1">
      <c r="B3615" s="892"/>
      <c r="C3615" s="891"/>
      <c r="D3615" s="891"/>
      <c r="E3615" s="891"/>
      <c r="F3615" s="891"/>
      <c r="G3615" s="891"/>
      <c r="H3615" s="891"/>
      <c r="I3615" s="890" t="s">
        <v>1409</v>
      </c>
      <c r="J3615" s="889"/>
    </row>
    <row r="3616" spans="2:10" ht="23.1" customHeight="1">
      <c r="B3616" s="892"/>
      <c r="C3616" s="891"/>
      <c r="D3616" s="891"/>
      <c r="E3616" s="891"/>
      <c r="F3616" s="891" t="s">
        <v>1431</v>
      </c>
      <c r="G3616" s="891"/>
      <c r="H3616" s="891"/>
      <c r="I3616" s="890" t="s">
        <v>680</v>
      </c>
      <c r="J3616" s="889"/>
    </row>
    <row r="3617" spans="2:10" ht="23.1" customHeight="1">
      <c r="B3617" s="892"/>
      <c r="C3617" s="891"/>
      <c r="D3617" s="891"/>
      <c r="E3617" s="891"/>
      <c r="F3617" s="891" t="s">
        <v>3780</v>
      </c>
      <c r="G3617" s="891"/>
      <c r="H3617" s="891"/>
      <c r="I3617" s="890" t="s">
        <v>680</v>
      </c>
      <c r="J3617" s="889"/>
    </row>
    <row r="3618" spans="2:10" ht="23.1" customHeight="1">
      <c r="B3618" s="892"/>
      <c r="C3618" s="891"/>
      <c r="D3618" s="891"/>
      <c r="E3618" s="891" t="s">
        <v>1613</v>
      </c>
      <c r="F3618" s="891"/>
      <c r="G3618" s="891"/>
      <c r="H3618" s="891"/>
      <c r="I3618" s="890"/>
      <c r="J3618" s="889"/>
    </row>
    <row r="3619" spans="2:10" ht="45.95" customHeight="1">
      <c r="B3619" s="892"/>
      <c r="C3619" s="891"/>
      <c r="D3619" s="891"/>
      <c r="E3619" s="891"/>
      <c r="F3619" s="891"/>
      <c r="G3619" s="891"/>
      <c r="H3619" s="891"/>
      <c r="I3619" s="890" t="s">
        <v>3781</v>
      </c>
      <c r="J3619" s="889"/>
    </row>
    <row r="3620" spans="2:10" ht="33.950000000000003" customHeight="1">
      <c r="B3620" s="892"/>
      <c r="C3620" s="891"/>
      <c r="D3620" s="891"/>
      <c r="E3620" s="891"/>
      <c r="F3620" s="891"/>
      <c r="G3620" s="891"/>
      <c r="H3620" s="891"/>
      <c r="I3620" s="890" t="s">
        <v>1518</v>
      </c>
      <c r="J3620" s="889"/>
    </row>
    <row r="3621" spans="2:10" ht="23.1" customHeight="1">
      <c r="B3621" s="892"/>
      <c r="C3621" s="891"/>
      <c r="D3621" s="891"/>
      <c r="E3621" s="891"/>
      <c r="F3621" s="891"/>
      <c r="G3621" s="891"/>
      <c r="H3621" s="891"/>
      <c r="I3621" s="890" t="s">
        <v>1517</v>
      </c>
      <c r="J3621" s="889"/>
    </row>
    <row r="3622" spans="2:10" ht="45.95" customHeight="1">
      <c r="B3622" s="892"/>
      <c r="C3622" s="891"/>
      <c r="D3622" s="891"/>
      <c r="E3622" s="891"/>
      <c r="F3622" s="891"/>
      <c r="G3622" s="891"/>
      <c r="H3622" s="891"/>
      <c r="I3622" s="890" t="s">
        <v>1516</v>
      </c>
      <c r="J3622" s="889"/>
    </row>
    <row r="3623" spans="2:10" ht="23.1" customHeight="1">
      <c r="B3623" s="892"/>
      <c r="C3623" s="891"/>
      <c r="D3623" s="891"/>
      <c r="E3623" s="891"/>
      <c r="F3623" s="891"/>
      <c r="G3623" s="891"/>
      <c r="H3623" s="891"/>
      <c r="I3623" s="890" t="s">
        <v>1515</v>
      </c>
      <c r="J3623" s="889"/>
    </row>
    <row r="3624" spans="2:10" ht="33.950000000000003" customHeight="1">
      <c r="B3624" s="896"/>
      <c r="C3624" s="895"/>
      <c r="D3624" s="895"/>
      <c r="E3624" s="895"/>
      <c r="F3624" s="895"/>
      <c r="G3624" s="895"/>
      <c r="H3624" s="895"/>
      <c r="I3624" s="894" t="s">
        <v>3701</v>
      </c>
      <c r="J3624" s="893"/>
    </row>
    <row r="3625" spans="2:10" ht="23.1" customHeight="1">
      <c r="B3625" s="903"/>
      <c r="C3625" s="902"/>
      <c r="D3625" s="902" t="s">
        <v>5341</v>
      </c>
      <c r="E3625" s="902"/>
      <c r="F3625" s="902"/>
      <c r="G3625" s="902"/>
      <c r="H3625" s="902"/>
      <c r="I3625" s="901"/>
      <c r="J3625" s="900"/>
    </row>
    <row r="3626" spans="2:10" ht="33.950000000000003" customHeight="1">
      <c r="B3626" s="892"/>
      <c r="C3626" s="891"/>
      <c r="D3626" s="891"/>
      <c r="E3626" s="891"/>
      <c r="F3626" s="891"/>
      <c r="G3626" s="891"/>
      <c r="H3626" s="891"/>
      <c r="I3626" s="890" t="s">
        <v>3741</v>
      </c>
      <c r="J3626" s="889"/>
    </row>
    <row r="3627" spans="2:10" ht="23.1" customHeight="1">
      <c r="B3627" s="892"/>
      <c r="C3627" s="891"/>
      <c r="D3627" s="891"/>
      <c r="E3627" s="891" t="s">
        <v>972</v>
      </c>
      <c r="F3627" s="891"/>
      <c r="G3627" s="891"/>
      <c r="H3627" s="891"/>
      <c r="I3627" s="890" t="s">
        <v>680</v>
      </c>
      <c r="J3627" s="889"/>
    </row>
    <row r="3628" spans="2:10" ht="23.1" customHeight="1">
      <c r="B3628" s="892"/>
      <c r="C3628" s="891"/>
      <c r="D3628" s="891"/>
      <c r="E3628" s="891" t="s">
        <v>970</v>
      </c>
      <c r="F3628" s="891"/>
      <c r="G3628" s="891"/>
      <c r="H3628" s="891"/>
      <c r="I3628" s="890" t="s">
        <v>1439</v>
      </c>
      <c r="J3628" s="889"/>
    </row>
    <row r="3629" spans="2:10" ht="23.1" customHeight="1">
      <c r="B3629" s="892"/>
      <c r="C3629" s="891"/>
      <c r="D3629" s="891"/>
      <c r="E3629" s="891" t="s">
        <v>1413</v>
      </c>
      <c r="F3629" s="891"/>
      <c r="G3629" s="891"/>
      <c r="H3629" s="891"/>
      <c r="I3629" s="890"/>
      <c r="J3629" s="889"/>
    </row>
    <row r="3630" spans="2:10" ht="23.1" customHeight="1">
      <c r="B3630" s="892"/>
      <c r="C3630" s="891"/>
      <c r="D3630" s="891"/>
      <c r="E3630" s="891"/>
      <c r="F3630" s="891" t="s">
        <v>1429</v>
      </c>
      <c r="G3630" s="891"/>
      <c r="H3630" s="891"/>
      <c r="I3630" s="890" t="s">
        <v>1428</v>
      </c>
      <c r="J3630" s="889"/>
    </row>
    <row r="3631" spans="2:10" ht="23.1" customHeight="1">
      <c r="B3631" s="892"/>
      <c r="C3631" s="891"/>
      <c r="D3631" s="891"/>
      <c r="E3631" s="891"/>
      <c r="F3631" s="891" t="s">
        <v>1495</v>
      </c>
      <c r="G3631" s="891"/>
      <c r="H3631" s="891"/>
      <c r="I3631" s="890" t="s">
        <v>1422</v>
      </c>
      <c r="J3631" s="889"/>
    </row>
    <row r="3632" spans="2:10" ht="23.1" customHeight="1">
      <c r="B3632" s="892"/>
      <c r="C3632" s="891"/>
      <c r="D3632" s="891"/>
      <c r="E3632" s="891"/>
      <c r="F3632" s="891"/>
      <c r="G3632" s="891"/>
      <c r="H3632" s="891"/>
      <c r="I3632" s="890" t="s">
        <v>1421</v>
      </c>
      <c r="J3632" s="889"/>
    </row>
    <row r="3633" spans="2:10" ht="23.1" customHeight="1">
      <c r="B3633" s="892"/>
      <c r="C3633" s="891"/>
      <c r="D3633" s="891"/>
      <c r="E3633" s="891"/>
      <c r="F3633" s="891" t="s">
        <v>3699</v>
      </c>
      <c r="G3633" s="891"/>
      <c r="H3633" s="891"/>
      <c r="I3633" s="890" t="s">
        <v>680</v>
      </c>
      <c r="J3633" s="889"/>
    </row>
    <row r="3634" spans="2:10" ht="23.1" customHeight="1">
      <c r="B3634" s="892"/>
      <c r="C3634" s="891"/>
      <c r="D3634" s="891"/>
      <c r="E3634" s="891"/>
      <c r="F3634" s="891" t="s">
        <v>1433</v>
      </c>
      <c r="G3634" s="891"/>
      <c r="H3634" s="891"/>
      <c r="I3634" s="890" t="s">
        <v>680</v>
      </c>
      <c r="J3634" s="889"/>
    </row>
    <row r="3635" spans="2:10" ht="23.1" customHeight="1">
      <c r="B3635" s="892"/>
      <c r="C3635" s="891"/>
      <c r="D3635" s="891"/>
      <c r="E3635" s="891"/>
      <c r="F3635" s="891" t="s">
        <v>1432</v>
      </c>
      <c r="G3635" s="891"/>
      <c r="H3635" s="891"/>
      <c r="I3635" s="890" t="s">
        <v>1411</v>
      </c>
      <c r="J3635" s="889"/>
    </row>
    <row r="3636" spans="2:10" ht="23.1" customHeight="1">
      <c r="B3636" s="892"/>
      <c r="C3636" s="891"/>
      <c r="D3636" s="891"/>
      <c r="E3636" s="891"/>
      <c r="F3636" s="891"/>
      <c r="G3636" s="891"/>
      <c r="H3636" s="891"/>
      <c r="I3636" s="890" t="s">
        <v>1410</v>
      </c>
      <c r="J3636" s="889"/>
    </row>
    <row r="3637" spans="2:10" ht="23.1" customHeight="1">
      <c r="B3637" s="892"/>
      <c r="C3637" s="891"/>
      <c r="D3637" s="891"/>
      <c r="E3637" s="891"/>
      <c r="F3637" s="891"/>
      <c r="G3637" s="891"/>
      <c r="H3637" s="891"/>
      <c r="I3637" s="890" t="s">
        <v>1409</v>
      </c>
      <c r="J3637" s="889"/>
    </row>
    <row r="3638" spans="2:10" ht="23.1" customHeight="1">
      <c r="B3638" s="892"/>
      <c r="C3638" s="891"/>
      <c r="D3638" s="891"/>
      <c r="E3638" s="891"/>
      <c r="F3638" s="891" t="s">
        <v>1431</v>
      </c>
      <c r="G3638" s="891"/>
      <c r="H3638" s="891"/>
      <c r="I3638" s="890" t="s">
        <v>680</v>
      </c>
      <c r="J3638" s="889"/>
    </row>
    <row r="3639" spans="2:10" ht="23.1" customHeight="1">
      <c r="B3639" s="892"/>
      <c r="C3639" s="891"/>
      <c r="D3639" s="891"/>
      <c r="E3639" s="891" t="s">
        <v>959</v>
      </c>
      <c r="F3639" s="891"/>
      <c r="G3639" s="891"/>
      <c r="H3639" s="891"/>
      <c r="I3639" s="890" t="s">
        <v>680</v>
      </c>
      <c r="J3639" s="889"/>
    </row>
    <row r="3640" spans="2:10" ht="23.1" customHeight="1">
      <c r="B3640" s="892"/>
      <c r="C3640" s="891"/>
      <c r="D3640" s="891"/>
      <c r="E3640" s="891" t="s">
        <v>957</v>
      </c>
      <c r="F3640" s="891"/>
      <c r="G3640" s="891"/>
      <c r="H3640" s="891"/>
      <c r="I3640" s="1170"/>
      <c r="J3640" s="889"/>
    </row>
    <row r="3641" spans="2:10" ht="57" customHeight="1">
      <c r="B3641" s="892"/>
      <c r="C3641" s="891"/>
      <c r="D3641" s="891"/>
      <c r="E3641" s="891"/>
      <c r="F3641" s="891"/>
      <c r="G3641" s="891"/>
      <c r="H3641" s="891"/>
      <c r="I3641" s="890" t="s">
        <v>5854</v>
      </c>
      <c r="J3641" s="889"/>
    </row>
    <row r="3642" spans="2:10" ht="45.95" customHeight="1">
      <c r="B3642" s="892"/>
      <c r="C3642" s="891"/>
      <c r="D3642" s="891"/>
      <c r="E3642" s="891"/>
      <c r="F3642" s="891"/>
      <c r="G3642" s="891"/>
      <c r="H3642" s="891"/>
      <c r="I3642" s="890" t="s">
        <v>3782</v>
      </c>
      <c r="J3642" s="889"/>
    </row>
    <row r="3643" spans="2:10" ht="33.950000000000003" customHeight="1">
      <c r="B3643" s="892"/>
      <c r="C3643" s="891"/>
      <c r="D3643" s="891"/>
      <c r="E3643" s="891"/>
      <c r="F3643" s="891"/>
      <c r="G3643" s="891"/>
      <c r="H3643" s="891"/>
      <c r="I3643" s="890" t="s">
        <v>5855</v>
      </c>
      <c r="J3643" s="889"/>
    </row>
    <row r="3644" spans="2:10" ht="45.95" customHeight="1">
      <c r="B3644" s="892"/>
      <c r="C3644" s="891"/>
      <c r="D3644" s="891"/>
      <c r="E3644" s="891"/>
      <c r="F3644" s="891"/>
      <c r="G3644" s="891"/>
      <c r="H3644" s="891"/>
      <c r="I3644" s="890" t="s">
        <v>3711</v>
      </c>
      <c r="J3644" s="889"/>
    </row>
    <row r="3645" spans="2:10" ht="33.950000000000003" customHeight="1">
      <c r="B3645" s="892"/>
      <c r="C3645" s="891"/>
      <c r="D3645" s="891"/>
      <c r="E3645" s="891"/>
      <c r="F3645" s="891"/>
      <c r="G3645" s="891"/>
      <c r="H3645" s="891"/>
      <c r="I3645" s="890" t="s">
        <v>3783</v>
      </c>
      <c r="J3645" s="889"/>
    </row>
    <row r="3646" spans="2:10" ht="33.950000000000003" customHeight="1">
      <c r="B3646" s="892"/>
      <c r="C3646" s="891"/>
      <c r="D3646" s="891"/>
      <c r="E3646" s="891"/>
      <c r="F3646" s="891"/>
      <c r="G3646" s="891"/>
      <c r="H3646" s="891"/>
      <c r="I3646" s="890" t="s">
        <v>3713</v>
      </c>
      <c r="J3646" s="889"/>
    </row>
    <row r="3647" spans="2:10" ht="33.950000000000003" customHeight="1">
      <c r="B3647" s="892"/>
      <c r="C3647" s="891"/>
      <c r="D3647" s="891"/>
      <c r="E3647" s="891"/>
      <c r="F3647" s="891"/>
      <c r="G3647" s="891"/>
      <c r="H3647" s="891"/>
      <c r="I3647" s="890" t="s">
        <v>3784</v>
      </c>
      <c r="J3647" s="889"/>
    </row>
    <row r="3648" spans="2:10" ht="57" customHeight="1">
      <c r="B3648" s="892"/>
      <c r="C3648" s="891"/>
      <c r="D3648" s="891"/>
      <c r="E3648" s="891"/>
      <c r="F3648" s="891"/>
      <c r="G3648" s="891"/>
      <c r="H3648" s="891"/>
      <c r="I3648" s="890" t="s">
        <v>3785</v>
      </c>
      <c r="J3648" s="889"/>
    </row>
    <row r="3649" spans="2:10" ht="33.950000000000003" customHeight="1">
      <c r="B3649" s="892"/>
      <c r="C3649" s="891"/>
      <c r="D3649" s="891"/>
      <c r="E3649" s="891"/>
      <c r="F3649" s="891"/>
      <c r="G3649" s="891"/>
      <c r="H3649" s="891"/>
      <c r="I3649" s="890" t="s">
        <v>3786</v>
      </c>
      <c r="J3649" s="889"/>
    </row>
    <row r="3650" spans="2:10" ht="45.95" customHeight="1">
      <c r="B3650" s="892"/>
      <c r="C3650" s="891"/>
      <c r="D3650" s="891"/>
      <c r="E3650" s="891"/>
      <c r="F3650" s="891"/>
      <c r="G3650" s="891"/>
      <c r="H3650" s="891"/>
      <c r="I3650" s="890" t="s">
        <v>3787</v>
      </c>
      <c r="J3650" s="889"/>
    </row>
    <row r="3651" spans="2:10" ht="33.950000000000003" customHeight="1">
      <c r="B3651" s="892"/>
      <c r="C3651" s="891"/>
      <c r="D3651" s="891"/>
      <c r="E3651" s="891"/>
      <c r="F3651" s="891"/>
      <c r="G3651" s="891"/>
      <c r="H3651" s="891"/>
      <c r="I3651" s="890" t="s">
        <v>3788</v>
      </c>
      <c r="J3651" s="889"/>
    </row>
    <row r="3652" spans="2:10" ht="23.1" customHeight="1">
      <c r="B3652" s="896"/>
      <c r="C3652" s="895"/>
      <c r="D3652" s="895"/>
      <c r="E3652" s="895"/>
      <c r="F3652" s="895"/>
      <c r="G3652" s="895"/>
      <c r="H3652" s="895"/>
      <c r="I3652" s="894" t="s">
        <v>3789</v>
      </c>
      <c r="J3652" s="893"/>
    </row>
    <row r="3653" spans="2:10" ht="23.1" customHeight="1">
      <c r="B3653" s="903"/>
      <c r="C3653" s="902"/>
      <c r="D3653" s="902" t="s">
        <v>5856</v>
      </c>
      <c r="E3653" s="902"/>
      <c r="F3653" s="902"/>
      <c r="G3653" s="902"/>
      <c r="H3653" s="902"/>
      <c r="I3653" s="901"/>
      <c r="J3653" s="900"/>
    </row>
    <row r="3654" spans="2:10" ht="57" customHeight="1">
      <c r="B3654" s="892"/>
      <c r="C3654" s="891"/>
      <c r="D3654" s="891"/>
      <c r="E3654" s="891"/>
      <c r="F3654" s="891"/>
      <c r="G3654" s="891"/>
      <c r="H3654" s="891"/>
      <c r="I3654" s="890" t="s">
        <v>5857</v>
      </c>
      <c r="J3654" s="889"/>
    </row>
    <row r="3655" spans="2:10" ht="23.1" customHeight="1">
      <c r="B3655" s="892"/>
      <c r="C3655" s="891"/>
      <c r="D3655" s="891"/>
      <c r="E3655" s="891" t="s">
        <v>972</v>
      </c>
      <c r="F3655" s="891"/>
      <c r="G3655" s="891"/>
      <c r="H3655" s="891"/>
      <c r="I3655" s="890" t="s">
        <v>680</v>
      </c>
      <c r="J3655" s="889"/>
    </row>
    <row r="3656" spans="2:10" ht="23.1" customHeight="1">
      <c r="B3656" s="892"/>
      <c r="C3656" s="891"/>
      <c r="D3656" s="891"/>
      <c r="E3656" s="891" t="s">
        <v>970</v>
      </c>
      <c r="F3656" s="891"/>
      <c r="G3656" s="891"/>
      <c r="H3656" s="891"/>
      <c r="I3656" s="890" t="s">
        <v>665</v>
      </c>
      <c r="J3656" s="889"/>
    </row>
    <row r="3657" spans="2:10" ht="23.1" customHeight="1">
      <c r="B3657" s="892"/>
      <c r="C3657" s="891"/>
      <c r="D3657" s="891"/>
      <c r="E3657" s="891" t="s">
        <v>1413</v>
      </c>
      <c r="F3657" s="891"/>
      <c r="G3657" s="891"/>
      <c r="H3657" s="891"/>
      <c r="I3657" s="890"/>
      <c r="J3657" s="889"/>
    </row>
    <row r="3658" spans="2:10" ht="23.1" customHeight="1">
      <c r="B3658" s="892"/>
      <c r="C3658" s="891"/>
      <c r="D3658" s="891"/>
      <c r="E3658" s="891"/>
      <c r="F3658" s="891" t="s">
        <v>1429</v>
      </c>
      <c r="G3658" s="891"/>
      <c r="H3658" s="891"/>
      <c r="I3658" s="890" t="s">
        <v>1428</v>
      </c>
      <c r="J3658" s="889"/>
    </row>
    <row r="3659" spans="2:10" ht="23.1" customHeight="1">
      <c r="B3659" s="892"/>
      <c r="C3659" s="891"/>
      <c r="D3659" s="891"/>
      <c r="E3659" s="891"/>
      <c r="F3659" s="891" t="s">
        <v>1495</v>
      </c>
      <c r="G3659" s="891"/>
      <c r="H3659" s="891"/>
      <c r="I3659" s="890" t="s">
        <v>1422</v>
      </c>
      <c r="J3659" s="889"/>
    </row>
    <row r="3660" spans="2:10" ht="23.1" customHeight="1">
      <c r="B3660" s="892"/>
      <c r="C3660" s="891"/>
      <c r="D3660" s="891"/>
      <c r="E3660" s="891"/>
      <c r="F3660" s="891"/>
      <c r="G3660" s="891"/>
      <c r="H3660" s="891"/>
      <c r="I3660" s="890" t="s">
        <v>1421</v>
      </c>
      <c r="J3660" s="889"/>
    </row>
    <row r="3661" spans="2:10" ht="23.1" customHeight="1">
      <c r="B3661" s="892"/>
      <c r="C3661" s="891"/>
      <c r="D3661" s="891"/>
      <c r="E3661" s="891"/>
      <c r="F3661" s="891" t="s">
        <v>3699</v>
      </c>
      <c r="G3661" s="891"/>
      <c r="H3661" s="891"/>
      <c r="I3661" s="890" t="s">
        <v>680</v>
      </c>
      <c r="J3661" s="889"/>
    </row>
    <row r="3662" spans="2:10" ht="23.1" customHeight="1">
      <c r="B3662" s="892"/>
      <c r="C3662" s="891"/>
      <c r="D3662" s="891"/>
      <c r="E3662" s="891"/>
      <c r="F3662" s="891" t="s">
        <v>1433</v>
      </c>
      <c r="G3662" s="891"/>
      <c r="H3662" s="891"/>
      <c r="I3662" s="890" t="s">
        <v>680</v>
      </c>
      <c r="J3662" s="889"/>
    </row>
    <row r="3663" spans="2:10" ht="23.1" customHeight="1">
      <c r="B3663" s="892"/>
      <c r="C3663" s="891"/>
      <c r="D3663" s="891"/>
      <c r="E3663" s="891"/>
      <c r="F3663" s="891" t="s">
        <v>1432</v>
      </c>
      <c r="G3663" s="891"/>
      <c r="H3663" s="891"/>
      <c r="I3663" s="890" t="s">
        <v>1411</v>
      </c>
      <c r="J3663" s="889"/>
    </row>
    <row r="3664" spans="2:10" ht="23.1" customHeight="1">
      <c r="B3664" s="892"/>
      <c r="C3664" s="891"/>
      <c r="D3664" s="891"/>
      <c r="E3664" s="891"/>
      <c r="F3664" s="891"/>
      <c r="G3664" s="891"/>
      <c r="H3664" s="891"/>
      <c r="I3664" s="890" t="s">
        <v>1410</v>
      </c>
      <c r="J3664" s="889"/>
    </row>
    <row r="3665" spans="2:10" ht="23.1" customHeight="1">
      <c r="B3665" s="892"/>
      <c r="C3665" s="891"/>
      <c r="D3665" s="891"/>
      <c r="E3665" s="891"/>
      <c r="F3665" s="891"/>
      <c r="G3665" s="891"/>
      <c r="H3665" s="891"/>
      <c r="I3665" s="890" t="s">
        <v>1409</v>
      </c>
      <c r="J3665" s="889"/>
    </row>
    <row r="3666" spans="2:10" ht="23.1" customHeight="1">
      <c r="B3666" s="892"/>
      <c r="C3666" s="891"/>
      <c r="D3666" s="891"/>
      <c r="E3666" s="891"/>
      <c r="F3666" s="891" t="s">
        <v>1431</v>
      </c>
      <c r="G3666" s="891"/>
      <c r="H3666" s="891"/>
      <c r="I3666" s="890" t="s">
        <v>680</v>
      </c>
      <c r="J3666" s="889"/>
    </row>
    <row r="3667" spans="2:10" ht="23.1" customHeight="1">
      <c r="B3667" s="892"/>
      <c r="C3667" s="891"/>
      <c r="D3667" s="891"/>
      <c r="E3667" s="891" t="s">
        <v>959</v>
      </c>
      <c r="F3667" s="891"/>
      <c r="G3667" s="891"/>
      <c r="H3667" s="891"/>
      <c r="I3667" s="890" t="s">
        <v>680</v>
      </c>
      <c r="J3667" s="889"/>
    </row>
    <row r="3668" spans="2:10" ht="23.1" customHeight="1">
      <c r="B3668" s="892"/>
      <c r="C3668" s="891"/>
      <c r="D3668" s="891"/>
      <c r="E3668" s="891" t="s">
        <v>957</v>
      </c>
      <c r="F3668" s="891"/>
      <c r="G3668" s="891"/>
      <c r="H3668" s="891"/>
      <c r="I3668" s="890"/>
      <c r="J3668" s="889"/>
    </row>
    <row r="3669" spans="2:10" ht="33.950000000000003" customHeight="1">
      <c r="B3669" s="892"/>
      <c r="C3669" s="891"/>
      <c r="D3669" s="891"/>
      <c r="E3669" s="891"/>
      <c r="F3669" s="891"/>
      <c r="G3669" s="891"/>
      <c r="H3669" s="891"/>
      <c r="I3669" s="890" t="s">
        <v>3719</v>
      </c>
      <c r="J3669" s="889"/>
    </row>
    <row r="3670" spans="2:10" ht="23.1" customHeight="1">
      <c r="B3670" s="892"/>
      <c r="C3670" s="891"/>
      <c r="D3670" s="891"/>
      <c r="E3670" s="891"/>
      <c r="F3670" s="891"/>
      <c r="G3670" s="891"/>
      <c r="H3670" s="891"/>
      <c r="I3670" s="890" t="s">
        <v>3720</v>
      </c>
      <c r="J3670" s="889"/>
    </row>
    <row r="3671" spans="2:10" ht="33.950000000000003" customHeight="1">
      <c r="B3671" s="892"/>
      <c r="C3671" s="891"/>
      <c r="D3671" s="891"/>
      <c r="E3671" s="891"/>
      <c r="F3671" s="891"/>
      <c r="G3671" s="891"/>
      <c r="H3671" s="891"/>
      <c r="I3671" s="890" t="s">
        <v>5858</v>
      </c>
      <c r="J3671" s="889"/>
    </row>
    <row r="3672" spans="2:10" ht="23.1" customHeight="1">
      <c r="B3672" s="896"/>
      <c r="C3672" s="895"/>
      <c r="D3672" s="895"/>
      <c r="E3672" s="895"/>
      <c r="F3672" s="895"/>
      <c r="G3672" s="895"/>
      <c r="H3672" s="895"/>
      <c r="I3672" s="894" t="s">
        <v>3722</v>
      </c>
      <c r="J3672" s="893"/>
    </row>
    <row r="3673" spans="2:10" ht="23.1" customHeight="1">
      <c r="B3673" s="903"/>
      <c r="C3673" s="902"/>
      <c r="D3673" s="902" t="s">
        <v>3790</v>
      </c>
      <c r="E3673" s="902"/>
      <c r="F3673" s="902"/>
      <c r="G3673" s="902"/>
      <c r="H3673" s="902"/>
      <c r="I3673" s="901"/>
      <c r="J3673" s="900"/>
    </row>
    <row r="3674" spans="2:10" ht="23.1" customHeight="1">
      <c r="B3674" s="892"/>
      <c r="C3674" s="891"/>
      <c r="D3674" s="891"/>
      <c r="E3674" s="891" t="s">
        <v>972</v>
      </c>
      <c r="F3674" s="891"/>
      <c r="G3674" s="891"/>
      <c r="H3674" s="891"/>
      <c r="I3674" s="890" t="s">
        <v>3642</v>
      </c>
      <c r="J3674" s="889"/>
    </row>
    <row r="3675" spans="2:10" ht="23.1" customHeight="1">
      <c r="B3675" s="892"/>
      <c r="C3675" s="891"/>
      <c r="D3675" s="891"/>
      <c r="E3675" s="891" t="s">
        <v>970</v>
      </c>
      <c r="F3675" s="891"/>
      <c r="G3675" s="891"/>
      <c r="H3675" s="891"/>
      <c r="I3675" s="890" t="s">
        <v>3791</v>
      </c>
      <c r="J3675" s="889"/>
    </row>
    <row r="3676" spans="2:10" ht="23.1" customHeight="1">
      <c r="B3676" s="892"/>
      <c r="C3676" s="891"/>
      <c r="D3676" s="891"/>
      <c r="E3676" s="891" t="s">
        <v>1389</v>
      </c>
      <c r="F3676" s="891"/>
      <c r="G3676" s="891"/>
      <c r="H3676" s="891"/>
      <c r="I3676" s="890"/>
      <c r="J3676" s="889"/>
    </row>
    <row r="3677" spans="2:10" ht="26.1" customHeight="1">
      <c r="B3677" s="892"/>
      <c r="C3677" s="891"/>
      <c r="D3677" s="891"/>
      <c r="E3677" s="891"/>
      <c r="F3677" s="891" t="s">
        <v>1438</v>
      </c>
      <c r="G3677" s="891"/>
      <c r="H3677" s="891"/>
      <c r="I3677" s="890" t="s">
        <v>5160</v>
      </c>
      <c r="J3677" s="889"/>
    </row>
    <row r="3678" spans="2:10" ht="26.1" customHeight="1">
      <c r="B3678" s="892"/>
      <c r="C3678" s="891"/>
      <c r="D3678" s="891"/>
      <c r="E3678" s="891"/>
      <c r="F3678" s="891" t="s">
        <v>1472</v>
      </c>
      <c r="G3678" s="891"/>
      <c r="H3678" s="891"/>
      <c r="I3678" s="890" t="s">
        <v>5169</v>
      </c>
      <c r="J3678" s="889"/>
    </row>
    <row r="3679" spans="2:10" ht="23.1" customHeight="1">
      <c r="B3679" s="892"/>
      <c r="C3679" s="891"/>
      <c r="D3679" s="891"/>
      <c r="E3679" s="891"/>
      <c r="F3679" s="891" t="s">
        <v>1423</v>
      </c>
      <c r="G3679" s="891"/>
      <c r="H3679" s="891"/>
      <c r="I3679" s="890" t="s">
        <v>1422</v>
      </c>
      <c r="J3679" s="889"/>
    </row>
    <row r="3680" spans="2:10" ht="23.1" customHeight="1">
      <c r="B3680" s="892"/>
      <c r="C3680" s="891"/>
      <c r="D3680" s="891"/>
      <c r="E3680" s="891"/>
      <c r="F3680" s="891"/>
      <c r="G3680" s="891"/>
      <c r="H3680" s="891"/>
      <c r="I3680" s="890" t="s">
        <v>1456</v>
      </c>
      <c r="J3680" s="889"/>
    </row>
    <row r="3681" spans="2:10" ht="23.1" customHeight="1">
      <c r="B3681" s="892"/>
      <c r="C3681" s="891"/>
      <c r="D3681" s="891"/>
      <c r="E3681" s="891" t="s">
        <v>959</v>
      </c>
      <c r="F3681" s="891"/>
      <c r="G3681" s="891"/>
      <c r="H3681" s="891"/>
      <c r="I3681" s="890" t="s">
        <v>680</v>
      </c>
      <c r="J3681" s="889"/>
    </row>
    <row r="3682" spans="2:10" ht="23.1" customHeight="1">
      <c r="B3682" s="892"/>
      <c r="C3682" s="891"/>
      <c r="D3682" s="891"/>
      <c r="E3682" s="891" t="s">
        <v>957</v>
      </c>
      <c r="F3682" s="891"/>
      <c r="G3682" s="891"/>
      <c r="H3682" s="891"/>
      <c r="I3682" s="890"/>
      <c r="J3682" s="889"/>
    </row>
    <row r="3683" spans="2:10" ht="33.950000000000003" customHeight="1">
      <c r="B3683" s="892"/>
      <c r="C3683" s="891"/>
      <c r="D3683" s="891"/>
      <c r="E3683" s="891"/>
      <c r="F3683" s="891"/>
      <c r="G3683" s="891"/>
      <c r="H3683" s="891"/>
      <c r="I3683" s="890" t="s">
        <v>3792</v>
      </c>
      <c r="J3683" s="889"/>
    </row>
    <row r="3684" spans="2:10" ht="62.1" customHeight="1">
      <c r="B3684" s="892"/>
      <c r="C3684" s="891"/>
      <c r="D3684" s="891"/>
      <c r="E3684" s="891"/>
      <c r="F3684" s="891"/>
      <c r="G3684" s="891"/>
      <c r="H3684" s="891"/>
      <c r="I3684" s="890" t="s">
        <v>5342</v>
      </c>
      <c r="J3684" s="889"/>
    </row>
    <row r="3685" spans="2:10" ht="45.95" customHeight="1">
      <c r="B3685" s="892"/>
      <c r="C3685" s="891"/>
      <c r="D3685" s="891"/>
      <c r="E3685" s="891"/>
      <c r="F3685" s="891"/>
      <c r="G3685" s="891"/>
      <c r="H3685" s="891"/>
      <c r="I3685" s="890" t="s">
        <v>5859</v>
      </c>
      <c r="J3685" s="889"/>
    </row>
    <row r="3686" spans="2:10" ht="23.1" customHeight="1">
      <c r="B3686" s="892"/>
      <c r="C3686" s="891"/>
      <c r="D3686" s="891"/>
      <c r="E3686" s="891"/>
      <c r="F3686" s="891"/>
      <c r="G3686" s="891"/>
      <c r="H3686" s="891"/>
      <c r="I3686" s="890" t="s">
        <v>1475</v>
      </c>
      <c r="J3686" s="889"/>
    </row>
    <row r="3687" spans="2:10" ht="33.950000000000003" customHeight="1">
      <c r="B3687" s="892"/>
      <c r="C3687" s="891"/>
      <c r="D3687" s="891"/>
      <c r="E3687" s="891"/>
      <c r="F3687" s="891"/>
      <c r="G3687" s="891"/>
      <c r="H3687" s="891"/>
      <c r="I3687" s="890" t="s">
        <v>3661</v>
      </c>
      <c r="J3687" s="889"/>
    </row>
    <row r="3688" spans="2:10" ht="45.95" customHeight="1">
      <c r="B3688" s="892"/>
      <c r="C3688" s="891"/>
      <c r="D3688" s="891"/>
      <c r="E3688" s="891"/>
      <c r="F3688" s="891"/>
      <c r="G3688" s="891"/>
      <c r="H3688" s="891"/>
      <c r="I3688" s="890" t="s">
        <v>3793</v>
      </c>
      <c r="J3688" s="889"/>
    </row>
    <row r="3689" spans="2:10" ht="57" customHeight="1">
      <c r="B3689" s="892"/>
      <c r="C3689" s="891"/>
      <c r="D3689" s="891"/>
      <c r="E3689" s="891"/>
      <c r="F3689" s="891"/>
      <c r="G3689" s="891"/>
      <c r="H3689" s="891"/>
      <c r="I3689" s="890" t="s">
        <v>3794</v>
      </c>
      <c r="J3689" s="889"/>
    </row>
    <row r="3690" spans="2:10" ht="57" customHeight="1">
      <c r="B3690" s="896"/>
      <c r="C3690" s="895"/>
      <c r="D3690" s="895"/>
      <c r="E3690" s="895"/>
      <c r="F3690" s="895"/>
      <c r="G3690" s="895"/>
      <c r="H3690" s="895"/>
      <c r="I3690" s="894" t="s">
        <v>6224</v>
      </c>
      <c r="J3690" s="893"/>
    </row>
    <row r="3691" spans="2:10" ht="23.1" customHeight="1">
      <c r="B3691" s="903"/>
      <c r="C3691" s="902"/>
      <c r="D3691" s="902" t="s">
        <v>5860</v>
      </c>
      <c r="E3691" s="902"/>
      <c r="F3691" s="902"/>
      <c r="G3691" s="902"/>
      <c r="H3691" s="902"/>
      <c r="I3691" s="901"/>
      <c r="J3691" s="900"/>
    </row>
    <row r="3692" spans="2:10" ht="23.1" customHeight="1">
      <c r="B3692" s="892"/>
      <c r="C3692" s="891"/>
      <c r="D3692" s="891"/>
      <c r="E3692" s="891" t="s">
        <v>972</v>
      </c>
      <c r="F3692" s="891"/>
      <c r="G3692" s="891"/>
      <c r="H3692" s="891"/>
      <c r="I3692" s="890" t="s">
        <v>3642</v>
      </c>
      <c r="J3692" s="889"/>
    </row>
    <row r="3693" spans="2:10" ht="23.1" customHeight="1">
      <c r="B3693" s="892"/>
      <c r="C3693" s="891"/>
      <c r="D3693" s="891"/>
      <c r="E3693" s="891" t="s">
        <v>970</v>
      </c>
      <c r="F3693" s="891"/>
      <c r="G3693" s="891"/>
      <c r="H3693" s="891"/>
      <c r="I3693" s="890" t="s">
        <v>673</v>
      </c>
      <c r="J3693" s="889"/>
    </row>
    <row r="3694" spans="2:10" ht="23.1" customHeight="1">
      <c r="B3694" s="892"/>
      <c r="C3694" s="891"/>
      <c r="D3694" s="891"/>
      <c r="E3694" s="891" t="s">
        <v>1389</v>
      </c>
      <c r="F3694" s="891"/>
      <c r="G3694" s="891"/>
      <c r="H3694" s="891"/>
      <c r="I3694" s="890"/>
      <c r="J3694" s="889"/>
    </row>
    <row r="3695" spans="2:10" ht="26.1" customHeight="1">
      <c r="B3695" s="892"/>
      <c r="C3695" s="891"/>
      <c r="D3695" s="891"/>
      <c r="E3695" s="891"/>
      <c r="F3695" s="891" t="s">
        <v>1438</v>
      </c>
      <c r="G3695" s="891"/>
      <c r="H3695" s="891"/>
      <c r="I3695" s="890" t="s">
        <v>5160</v>
      </c>
      <c r="J3695" s="889"/>
    </row>
    <row r="3696" spans="2:10" ht="26.1" customHeight="1">
      <c r="B3696" s="892"/>
      <c r="C3696" s="891"/>
      <c r="D3696" s="891"/>
      <c r="E3696" s="891"/>
      <c r="F3696" s="891" t="s">
        <v>1472</v>
      </c>
      <c r="G3696" s="891"/>
      <c r="H3696" s="891"/>
      <c r="I3696" s="890" t="s">
        <v>5169</v>
      </c>
      <c r="J3696" s="889"/>
    </row>
    <row r="3697" spans="2:10" ht="23.1" customHeight="1">
      <c r="B3697" s="892"/>
      <c r="C3697" s="891"/>
      <c r="D3697" s="891"/>
      <c r="E3697" s="891"/>
      <c r="F3697" s="891" t="s">
        <v>1423</v>
      </c>
      <c r="G3697" s="891"/>
      <c r="H3697" s="891"/>
      <c r="I3697" s="890" t="s">
        <v>1422</v>
      </c>
      <c r="J3697" s="889"/>
    </row>
    <row r="3698" spans="2:10" ht="23.1" customHeight="1">
      <c r="B3698" s="892"/>
      <c r="C3698" s="891"/>
      <c r="D3698" s="891"/>
      <c r="E3698" s="891"/>
      <c r="F3698" s="891"/>
      <c r="G3698" s="891"/>
      <c r="H3698" s="891"/>
      <c r="I3698" s="890" t="s">
        <v>1456</v>
      </c>
      <c r="J3698" s="889"/>
    </row>
    <row r="3699" spans="2:10" ht="23.1" customHeight="1">
      <c r="B3699" s="892"/>
      <c r="C3699" s="891"/>
      <c r="D3699" s="891"/>
      <c r="E3699" s="891" t="s">
        <v>959</v>
      </c>
      <c r="F3699" s="891"/>
      <c r="G3699" s="891"/>
      <c r="H3699" s="891"/>
      <c r="I3699" s="890" t="s">
        <v>680</v>
      </c>
      <c r="J3699" s="889"/>
    </row>
    <row r="3700" spans="2:10" ht="23.1" customHeight="1">
      <c r="B3700" s="892"/>
      <c r="C3700" s="891"/>
      <c r="D3700" s="891"/>
      <c r="E3700" s="891" t="s">
        <v>957</v>
      </c>
      <c r="F3700" s="891"/>
      <c r="G3700" s="891"/>
      <c r="H3700" s="891"/>
      <c r="I3700" s="890"/>
      <c r="J3700" s="889"/>
    </row>
    <row r="3701" spans="2:10" ht="23.1" customHeight="1">
      <c r="B3701" s="892"/>
      <c r="C3701" s="891"/>
      <c r="D3701" s="891"/>
      <c r="E3701" s="891"/>
      <c r="F3701" s="891"/>
      <c r="G3701" s="891"/>
      <c r="H3701" s="891"/>
      <c r="I3701" s="890" t="s">
        <v>5861</v>
      </c>
      <c r="J3701" s="889"/>
    </row>
    <row r="3702" spans="2:10" ht="33.950000000000003" customHeight="1">
      <c r="B3702" s="892"/>
      <c r="C3702" s="891"/>
      <c r="D3702" s="891"/>
      <c r="E3702" s="891"/>
      <c r="F3702" s="891"/>
      <c r="G3702" s="891"/>
      <c r="H3702" s="891"/>
      <c r="I3702" s="890" t="s">
        <v>5862</v>
      </c>
      <c r="J3702" s="889"/>
    </row>
    <row r="3703" spans="2:10" ht="36.950000000000003" customHeight="1">
      <c r="B3703" s="892"/>
      <c r="C3703" s="891"/>
      <c r="D3703" s="891"/>
      <c r="E3703" s="891"/>
      <c r="F3703" s="891"/>
      <c r="G3703" s="891"/>
      <c r="H3703" s="891"/>
      <c r="I3703" s="890" t="s">
        <v>5343</v>
      </c>
      <c r="J3703" s="889"/>
    </row>
    <row r="3704" spans="2:10" ht="45.95" customHeight="1">
      <c r="B3704" s="892"/>
      <c r="C3704" s="891"/>
      <c r="D3704" s="891"/>
      <c r="E3704" s="891"/>
      <c r="F3704" s="891"/>
      <c r="G3704" s="891"/>
      <c r="H3704" s="891"/>
      <c r="I3704" s="890" t="s">
        <v>5863</v>
      </c>
      <c r="J3704" s="889"/>
    </row>
    <row r="3705" spans="2:10" ht="23.1" customHeight="1">
      <c r="B3705" s="892"/>
      <c r="C3705" s="891"/>
      <c r="D3705" s="891"/>
      <c r="E3705" s="891"/>
      <c r="F3705" s="891"/>
      <c r="G3705" s="891"/>
      <c r="H3705" s="891"/>
      <c r="I3705" s="890" t="s">
        <v>1469</v>
      </c>
      <c r="J3705" s="889"/>
    </row>
    <row r="3706" spans="2:10" ht="33.950000000000003" customHeight="1">
      <c r="B3706" s="892"/>
      <c r="C3706" s="891"/>
      <c r="D3706" s="891"/>
      <c r="E3706" s="891"/>
      <c r="F3706" s="891"/>
      <c r="G3706" s="891"/>
      <c r="H3706" s="891"/>
      <c r="I3706" s="890" t="s">
        <v>3795</v>
      </c>
      <c r="J3706" s="889"/>
    </row>
    <row r="3707" spans="2:10" ht="45.95" customHeight="1">
      <c r="B3707" s="892"/>
      <c r="C3707" s="891"/>
      <c r="D3707" s="891"/>
      <c r="E3707" s="891"/>
      <c r="F3707" s="891"/>
      <c r="G3707" s="891"/>
      <c r="H3707" s="891"/>
      <c r="I3707" s="890" t="s">
        <v>3796</v>
      </c>
      <c r="J3707" s="889"/>
    </row>
    <row r="3708" spans="2:10" ht="57" customHeight="1">
      <c r="B3708" s="892"/>
      <c r="C3708" s="891"/>
      <c r="D3708" s="891"/>
      <c r="E3708" s="891"/>
      <c r="F3708" s="891"/>
      <c r="G3708" s="891"/>
      <c r="H3708" s="891"/>
      <c r="I3708" s="890" t="s">
        <v>3599</v>
      </c>
      <c r="J3708" s="889"/>
    </row>
    <row r="3709" spans="2:10" ht="57" customHeight="1">
      <c r="B3709" s="892"/>
      <c r="C3709" s="891"/>
      <c r="D3709" s="891"/>
      <c r="E3709" s="891"/>
      <c r="F3709" s="891"/>
      <c r="G3709" s="891"/>
      <c r="H3709" s="891"/>
      <c r="I3709" s="890" t="s">
        <v>6225</v>
      </c>
      <c r="J3709" s="889"/>
    </row>
    <row r="3710" spans="2:10" ht="23.1" customHeight="1">
      <c r="B3710" s="896"/>
      <c r="C3710" s="895"/>
      <c r="D3710" s="895"/>
      <c r="E3710" s="895"/>
      <c r="F3710" s="895"/>
      <c r="G3710" s="895"/>
      <c r="H3710" s="895"/>
      <c r="I3710" s="894"/>
      <c r="J3710" s="893"/>
    </row>
    <row r="3711" spans="2:10" ht="23.1" customHeight="1">
      <c r="B3711" s="1116"/>
      <c r="C3711" s="1179" t="s">
        <v>3797</v>
      </c>
      <c r="D3711" s="1119"/>
      <c r="E3711" s="1119"/>
      <c r="F3711" s="1119"/>
      <c r="G3711" s="1119"/>
      <c r="H3711" s="1119"/>
      <c r="I3711" s="1180"/>
      <c r="J3711" s="1161"/>
    </row>
    <row r="3712" spans="2:10" ht="102" customHeight="1">
      <c r="B3712" s="892"/>
      <c r="C3712" s="891"/>
      <c r="D3712" s="891"/>
      <c r="E3712" s="891"/>
      <c r="F3712" s="891"/>
      <c r="G3712" s="891"/>
      <c r="H3712" s="891"/>
      <c r="I3712" s="890" t="s">
        <v>6226</v>
      </c>
      <c r="J3712" s="889"/>
    </row>
    <row r="3713" spans="2:10" ht="57" customHeight="1">
      <c r="B3713" s="896"/>
      <c r="C3713" s="895"/>
      <c r="D3713" s="895"/>
      <c r="E3713" s="895"/>
      <c r="F3713" s="895"/>
      <c r="G3713" s="895"/>
      <c r="H3713" s="895"/>
      <c r="I3713" s="894" t="s">
        <v>5344</v>
      </c>
      <c r="J3713" s="893"/>
    </row>
    <row r="3714" spans="2:10" ht="23.1" customHeight="1">
      <c r="B3714" s="892"/>
      <c r="C3714" s="891"/>
      <c r="D3714" s="891" t="s">
        <v>3798</v>
      </c>
      <c r="E3714" s="891"/>
      <c r="F3714" s="891"/>
      <c r="G3714" s="891"/>
      <c r="H3714" s="891"/>
      <c r="I3714" s="890"/>
      <c r="J3714" s="889"/>
    </row>
    <row r="3715" spans="2:10" ht="23.1" customHeight="1">
      <c r="B3715" s="892"/>
      <c r="C3715" s="891"/>
      <c r="D3715" s="891"/>
      <c r="E3715" s="891" t="s">
        <v>972</v>
      </c>
      <c r="F3715" s="891"/>
      <c r="G3715" s="891"/>
      <c r="H3715" s="891"/>
      <c r="I3715" s="890" t="s">
        <v>1511</v>
      </c>
      <c r="J3715" s="889"/>
    </row>
    <row r="3716" spans="2:10" ht="23.1" customHeight="1">
      <c r="B3716" s="892"/>
      <c r="C3716" s="891"/>
      <c r="D3716" s="891"/>
      <c r="E3716" s="891" t="s">
        <v>970</v>
      </c>
      <c r="F3716" s="891"/>
      <c r="G3716" s="891"/>
      <c r="H3716" s="891"/>
      <c r="I3716" s="890" t="s">
        <v>673</v>
      </c>
      <c r="J3716" s="889"/>
    </row>
    <row r="3717" spans="2:10" ht="23.1" customHeight="1">
      <c r="B3717" s="892"/>
      <c r="C3717" s="891"/>
      <c r="D3717" s="891"/>
      <c r="E3717" s="891" t="s">
        <v>1389</v>
      </c>
      <c r="F3717" s="891"/>
      <c r="G3717" s="891"/>
      <c r="H3717" s="891"/>
      <c r="I3717" s="890"/>
      <c r="J3717" s="889"/>
    </row>
    <row r="3718" spans="2:10" ht="26.1" customHeight="1">
      <c r="B3718" s="892"/>
      <c r="C3718" s="891"/>
      <c r="D3718" s="891"/>
      <c r="E3718" s="891"/>
      <c r="F3718" s="891" t="s">
        <v>1438</v>
      </c>
      <c r="G3718" s="891"/>
      <c r="H3718" s="891"/>
      <c r="I3718" s="890" t="s">
        <v>5327</v>
      </c>
      <c r="J3718" s="889"/>
    </row>
    <row r="3719" spans="2:10" ht="26.1" customHeight="1">
      <c r="B3719" s="892"/>
      <c r="C3719" s="891"/>
      <c r="D3719" s="891"/>
      <c r="E3719" s="891"/>
      <c r="F3719" s="891" t="s">
        <v>1472</v>
      </c>
      <c r="G3719" s="891"/>
      <c r="H3719" s="891"/>
      <c r="I3719" s="890" t="s">
        <v>5310</v>
      </c>
      <c r="J3719" s="889"/>
    </row>
    <row r="3720" spans="2:10" ht="23.1" customHeight="1">
      <c r="B3720" s="892"/>
      <c r="C3720" s="891"/>
      <c r="D3720" s="891"/>
      <c r="E3720" s="891"/>
      <c r="F3720" s="891"/>
      <c r="G3720" s="891"/>
      <c r="H3720" s="891"/>
      <c r="I3720" s="890" t="s">
        <v>1422</v>
      </c>
      <c r="J3720" s="889"/>
    </row>
    <row r="3721" spans="2:10" ht="23.1" customHeight="1">
      <c r="B3721" s="892"/>
      <c r="C3721" s="891"/>
      <c r="D3721" s="891"/>
      <c r="E3721" s="891"/>
      <c r="F3721" s="891"/>
      <c r="G3721" s="891"/>
      <c r="H3721" s="891"/>
      <c r="I3721" s="890" t="s">
        <v>1456</v>
      </c>
      <c r="J3721" s="889"/>
    </row>
    <row r="3722" spans="2:10" ht="23.1" customHeight="1">
      <c r="B3722" s="892"/>
      <c r="C3722" s="891"/>
      <c r="D3722" s="891"/>
      <c r="E3722" s="891" t="s">
        <v>959</v>
      </c>
      <c r="F3722" s="891"/>
      <c r="G3722" s="891"/>
      <c r="H3722" s="891"/>
      <c r="I3722" s="890" t="s">
        <v>680</v>
      </c>
      <c r="J3722" s="889"/>
    </row>
    <row r="3723" spans="2:10" ht="23.1" customHeight="1">
      <c r="B3723" s="892"/>
      <c r="C3723" s="891"/>
      <c r="D3723" s="891"/>
      <c r="E3723" s="891" t="s">
        <v>957</v>
      </c>
      <c r="F3723" s="891"/>
      <c r="G3723" s="891"/>
      <c r="H3723" s="891"/>
      <c r="I3723" s="890"/>
      <c r="J3723" s="889"/>
    </row>
    <row r="3724" spans="2:10" ht="80.099999999999994" customHeight="1">
      <c r="B3724" s="892"/>
      <c r="C3724" s="891"/>
      <c r="D3724" s="891"/>
      <c r="E3724" s="891"/>
      <c r="F3724" s="891"/>
      <c r="G3724" s="891"/>
      <c r="H3724" s="891"/>
      <c r="I3724" s="890" t="s">
        <v>3667</v>
      </c>
      <c r="J3724" s="889"/>
    </row>
    <row r="3725" spans="2:10" ht="36.950000000000003" customHeight="1">
      <c r="B3725" s="892"/>
      <c r="C3725" s="891"/>
      <c r="D3725" s="891"/>
      <c r="E3725" s="891"/>
      <c r="F3725" s="891"/>
      <c r="G3725" s="891"/>
      <c r="H3725" s="891"/>
      <c r="I3725" s="890" t="s">
        <v>5345</v>
      </c>
      <c r="J3725" s="889"/>
    </row>
    <row r="3726" spans="2:10" ht="45.95" customHeight="1">
      <c r="B3726" s="892"/>
      <c r="C3726" s="891"/>
      <c r="D3726" s="891"/>
      <c r="E3726" s="891"/>
      <c r="F3726" s="891"/>
      <c r="G3726" s="891"/>
      <c r="H3726" s="891"/>
      <c r="I3726" s="890" t="s">
        <v>3799</v>
      </c>
      <c r="J3726" s="889"/>
    </row>
    <row r="3727" spans="2:10" ht="57" customHeight="1">
      <c r="B3727" s="892"/>
      <c r="C3727" s="891"/>
      <c r="D3727" s="891"/>
      <c r="E3727" s="891"/>
      <c r="F3727" s="891"/>
      <c r="G3727" s="891"/>
      <c r="H3727" s="891"/>
      <c r="I3727" s="890" t="s">
        <v>3800</v>
      </c>
      <c r="J3727" s="889"/>
    </row>
    <row r="3728" spans="2:10" ht="23.1" customHeight="1">
      <c r="B3728" s="892"/>
      <c r="C3728" s="891"/>
      <c r="D3728" s="891"/>
      <c r="E3728" s="891"/>
      <c r="F3728" s="891"/>
      <c r="G3728" s="891"/>
      <c r="H3728" s="891"/>
      <c r="I3728" s="890" t="s">
        <v>3801</v>
      </c>
      <c r="J3728" s="889"/>
    </row>
    <row r="3729" spans="2:10" ht="33.950000000000003" customHeight="1">
      <c r="B3729" s="892"/>
      <c r="C3729" s="891"/>
      <c r="D3729" s="891"/>
      <c r="E3729" s="891"/>
      <c r="F3729" s="891"/>
      <c r="G3729" s="891"/>
      <c r="H3729" s="891"/>
      <c r="I3729" s="890" t="s">
        <v>1523</v>
      </c>
      <c r="J3729" s="889"/>
    </row>
    <row r="3730" spans="2:10" ht="33.950000000000003" customHeight="1">
      <c r="B3730" s="892"/>
      <c r="C3730" s="891"/>
      <c r="D3730" s="891"/>
      <c r="E3730" s="891"/>
      <c r="F3730" s="891"/>
      <c r="G3730" s="891"/>
      <c r="H3730" s="891"/>
      <c r="I3730" s="890" t="s">
        <v>3652</v>
      </c>
      <c r="J3730" s="889"/>
    </row>
    <row r="3731" spans="2:10" ht="23.1" customHeight="1">
      <c r="B3731" s="892"/>
      <c r="C3731" s="891"/>
      <c r="D3731" s="891"/>
      <c r="E3731" s="891"/>
      <c r="F3731" s="891"/>
      <c r="G3731" s="891"/>
      <c r="H3731" s="891"/>
      <c r="I3731" s="890" t="s">
        <v>3802</v>
      </c>
      <c r="J3731" s="889"/>
    </row>
    <row r="3732" spans="2:10" ht="33.950000000000003" customHeight="1">
      <c r="B3732" s="892"/>
      <c r="C3732" s="891"/>
      <c r="D3732" s="891"/>
      <c r="E3732" s="891"/>
      <c r="F3732" s="891"/>
      <c r="G3732" s="891"/>
      <c r="H3732" s="891"/>
      <c r="I3732" s="890" t="s">
        <v>3803</v>
      </c>
      <c r="J3732" s="889"/>
    </row>
    <row r="3733" spans="2:10" ht="57" customHeight="1">
      <c r="B3733" s="892"/>
      <c r="C3733" s="891"/>
      <c r="D3733" s="891"/>
      <c r="E3733" s="891"/>
      <c r="F3733" s="891"/>
      <c r="G3733" s="891"/>
      <c r="H3733" s="891"/>
      <c r="I3733" s="890" t="s">
        <v>3654</v>
      </c>
      <c r="J3733" s="889"/>
    </row>
    <row r="3734" spans="2:10" ht="57" customHeight="1">
      <c r="B3734" s="896"/>
      <c r="C3734" s="895"/>
      <c r="D3734" s="895"/>
      <c r="E3734" s="895"/>
      <c r="F3734" s="895"/>
      <c r="G3734" s="895"/>
      <c r="H3734" s="895"/>
      <c r="I3734" s="894" t="s">
        <v>3655</v>
      </c>
      <c r="J3734" s="893"/>
    </row>
    <row r="3735" spans="2:10" ht="23.1" customHeight="1">
      <c r="B3735" s="903"/>
      <c r="C3735" s="902"/>
      <c r="D3735" s="902" t="s">
        <v>5346</v>
      </c>
      <c r="E3735" s="902"/>
      <c r="F3735" s="902"/>
      <c r="G3735" s="902"/>
      <c r="H3735" s="902"/>
      <c r="I3735" s="901"/>
      <c r="J3735" s="900"/>
    </row>
    <row r="3736" spans="2:10" ht="23.1" customHeight="1">
      <c r="B3736" s="892"/>
      <c r="C3736" s="891"/>
      <c r="D3736" s="891"/>
      <c r="E3736" s="891" t="s">
        <v>972</v>
      </c>
      <c r="F3736" s="891"/>
      <c r="G3736" s="891"/>
      <c r="H3736" s="891"/>
      <c r="I3736" s="890" t="s">
        <v>680</v>
      </c>
      <c r="J3736" s="889"/>
    </row>
    <row r="3737" spans="2:10" ht="23.1" customHeight="1">
      <c r="B3737" s="892"/>
      <c r="C3737" s="891"/>
      <c r="D3737" s="891"/>
      <c r="E3737" s="891" t="s">
        <v>970</v>
      </c>
      <c r="F3737" s="891"/>
      <c r="G3737" s="891"/>
      <c r="H3737" s="891"/>
      <c r="I3737" s="890" t="s">
        <v>1439</v>
      </c>
      <c r="J3737" s="889"/>
    </row>
    <row r="3738" spans="2:10" ht="23.1" customHeight="1">
      <c r="B3738" s="892"/>
      <c r="C3738" s="891"/>
      <c r="D3738" s="891"/>
      <c r="E3738" s="891" t="s">
        <v>1413</v>
      </c>
      <c r="F3738" s="891"/>
      <c r="G3738" s="891"/>
      <c r="H3738" s="891"/>
      <c r="I3738" s="890"/>
      <c r="J3738" s="889"/>
    </row>
    <row r="3739" spans="2:10" ht="26.1" customHeight="1">
      <c r="B3739" s="892"/>
      <c r="C3739" s="891"/>
      <c r="D3739" s="891"/>
      <c r="E3739" s="891"/>
      <c r="F3739" s="891" t="s">
        <v>1438</v>
      </c>
      <c r="G3739" s="891"/>
      <c r="H3739" s="891"/>
      <c r="I3739" s="890" t="s">
        <v>5160</v>
      </c>
      <c r="J3739" s="889"/>
    </row>
    <row r="3740" spans="2:10" ht="23.1" customHeight="1">
      <c r="B3740" s="892"/>
      <c r="C3740" s="891"/>
      <c r="D3740" s="891"/>
      <c r="E3740" s="891"/>
      <c r="F3740" s="891" t="s">
        <v>3692</v>
      </c>
      <c r="G3740" s="891"/>
      <c r="H3740" s="891"/>
      <c r="I3740" s="890" t="s">
        <v>1422</v>
      </c>
      <c r="J3740" s="889"/>
    </row>
    <row r="3741" spans="2:10" ht="23.1" customHeight="1">
      <c r="B3741" s="892"/>
      <c r="C3741" s="891"/>
      <c r="D3741" s="891"/>
      <c r="E3741" s="891"/>
      <c r="F3741" s="891"/>
      <c r="G3741" s="891"/>
      <c r="H3741" s="891"/>
      <c r="I3741" s="890" t="s">
        <v>1421</v>
      </c>
      <c r="J3741" s="889"/>
    </row>
    <row r="3742" spans="2:10" ht="23.1" customHeight="1">
      <c r="B3742" s="892"/>
      <c r="C3742" s="891"/>
      <c r="D3742" s="891"/>
      <c r="E3742" s="891"/>
      <c r="F3742" s="891" t="s">
        <v>3693</v>
      </c>
      <c r="G3742" s="891"/>
      <c r="H3742" s="891"/>
      <c r="I3742" s="890" t="s">
        <v>1521</v>
      </c>
      <c r="J3742" s="889"/>
    </row>
    <row r="3743" spans="2:10" ht="23.1" customHeight="1">
      <c r="B3743" s="892"/>
      <c r="C3743" s="891"/>
      <c r="D3743" s="891"/>
      <c r="E3743" s="891"/>
      <c r="F3743" s="891"/>
      <c r="G3743" s="891"/>
      <c r="H3743" s="891"/>
      <c r="I3743" s="890" t="s">
        <v>1520</v>
      </c>
      <c r="J3743" s="889"/>
    </row>
    <row r="3744" spans="2:10" ht="23.1" customHeight="1">
      <c r="B3744" s="892"/>
      <c r="C3744" s="891"/>
      <c r="D3744" s="891"/>
      <c r="E3744" s="891" t="s">
        <v>959</v>
      </c>
      <c r="F3744" s="891"/>
      <c r="G3744" s="891"/>
      <c r="H3744" s="891"/>
      <c r="I3744" s="890" t="s">
        <v>680</v>
      </c>
      <c r="J3744" s="889"/>
    </row>
    <row r="3745" spans="2:10" ht="23.1" customHeight="1">
      <c r="B3745" s="892"/>
      <c r="C3745" s="891"/>
      <c r="D3745" s="891"/>
      <c r="E3745" s="891" t="s">
        <v>957</v>
      </c>
      <c r="F3745" s="891"/>
      <c r="G3745" s="891"/>
      <c r="H3745" s="891"/>
      <c r="I3745" s="890"/>
      <c r="J3745" s="889"/>
    </row>
    <row r="3746" spans="2:10" ht="68.099999999999994" customHeight="1">
      <c r="B3746" s="892"/>
      <c r="C3746" s="891"/>
      <c r="D3746" s="891"/>
      <c r="E3746" s="891"/>
      <c r="F3746" s="891"/>
      <c r="G3746" s="891"/>
      <c r="H3746" s="891"/>
      <c r="I3746" s="890" t="s">
        <v>3804</v>
      </c>
      <c r="J3746" s="889"/>
    </row>
    <row r="3747" spans="2:10" ht="45.95" customHeight="1">
      <c r="B3747" s="892"/>
      <c r="C3747" s="891"/>
      <c r="D3747" s="891"/>
      <c r="E3747" s="891"/>
      <c r="F3747" s="891"/>
      <c r="G3747" s="891"/>
      <c r="H3747" s="891"/>
      <c r="I3747" s="890" t="s">
        <v>3695</v>
      </c>
      <c r="J3747" s="889"/>
    </row>
    <row r="3748" spans="2:10" ht="23.1" customHeight="1">
      <c r="B3748" s="892"/>
      <c r="C3748" s="891"/>
      <c r="D3748" s="891"/>
      <c r="E3748" s="891"/>
      <c r="F3748" s="891"/>
      <c r="G3748" s="891"/>
      <c r="H3748" s="891"/>
      <c r="I3748" s="890" t="s">
        <v>5847</v>
      </c>
      <c r="J3748" s="889"/>
    </row>
    <row r="3749" spans="2:10" ht="45.95" customHeight="1">
      <c r="B3749" s="892"/>
      <c r="C3749" s="891"/>
      <c r="D3749" s="891"/>
      <c r="E3749" s="891"/>
      <c r="F3749" s="891"/>
      <c r="G3749" s="891"/>
      <c r="H3749" s="891"/>
      <c r="I3749" s="890" t="s">
        <v>1519</v>
      </c>
      <c r="J3749" s="889"/>
    </row>
    <row r="3750" spans="2:10" ht="23.1" customHeight="1">
      <c r="B3750" s="896"/>
      <c r="C3750" s="895"/>
      <c r="D3750" s="895"/>
      <c r="E3750" s="895"/>
      <c r="F3750" s="895"/>
      <c r="G3750" s="895"/>
      <c r="H3750" s="895"/>
      <c r="I3750" s="894" t="s">
        <v>3696</v>
      </c>
      <c r="J3750" s="893"/>
    </row>
    <row r="3751" spans="2:10" ht="23.1" customHeight="1">
      <c r="B3751" s="903"/>
      <c r="C3751" s="902"/>
      <c r="D3751" s="902" t="s">
        <v>5347</v>
      </c>
      <c r="E3751" s="902"/>
      <c r="F3751" s="902"/>
      <c r="G3751" s="902"/>
      <c r="H3751" s="902"/>
      <c r="I3751" s="901"/>
      <c r="J3751" s="900"/>
    </row>
    <row r="3752" spans="2:10" ht="23.1" customHeight="1">
      <c r="B3752" s="892"/>
      <c r="C3752" s="891"/>
      <c r="D3752" s="891"/>
      <c r="E3752" s="891" t="s">
        <v>972</v>
      </c>
      <c r="F3752" s="891"/>
      <c r="G3752" s="891"/>
      <c r="H3752" s="891"/>
      <c r="I3752" s="890" t="s">
        <v>680</v>
      </c>
      <c r="J3752" s="889"/>
    </row>
    <row r="3753" spans="2:10" ht="23.1" customHeight="1">
      <c r="B3753" s="892"/>
      <c r="C3753" s="891"/>
      <c r="D3753" s="891"/>
      <c r="E3753" s="891" t="s">
        <v>970</v>
      </c>
      <c r="F3753" s="891"/>
      <c r="G3753" s="891"/>
      <c r="H3753" s="891"/>
      <c r="I3753" s="890" t="s">
        <v>1439</v>
      </c>
      <c r="J3753" s="889"/>
    </row>
    <row r="3754" spans="2:10" ht="23.1" customHeight="1">
      <c r="B3754" s="892"/>
      <c r="C3754" s="891"/>
      <c r="D3754" s="891"/>
      <c r="E3754" s="891" t="s">
        <v>1413</v>
      </c>
      <c r="F3754" s="891"/>
      <c r="G3754" s="891"/>
      <c r="H3754" s="891"/>
      <c r="I3754" s="890"/>
      <c r="J3754" s="889"/>
    </row>
    <row r="3755" spans="2:10" ht="23.1" customHeight="1">
      <c r="B3755" s="892"/>
      <c r="C3755" s="891"/>
      <c r="D3755" s="891"/>
      <c r="E3755" s="891"/>
      <c r="F3755" s="891" t="s">
        <v>1429</v>
      </c>
      <c r="G3755" s="891"/>
      <c r="H3755" s="891"/>
      <c r="I3755" s="890" t="s">
        <v>1428</v>
      </c>
      <c r="J3755" s="889"/>
    </row>
    <row r="3756" spans="2:10" ht="23.1" customHeight="1">
      <c r="B3756" s="892"/>
      <c r="C3756" s="891"/>
      <c r="D3756" s="891"/>
      <c r="E3756" s="891"/>
      <c r="F3756" s="891" t="s">
        <v>1495</v>
      </c>
      <c r="G3756" s="891"/>
      <c r="H3756" s="891"/>
      <c r="I3756" s="890" t="s">
        <v>1422</v>
      </c>
      <c r="J3756" s="889"/>
    </row>
    <row r="3757" spans="2:10" ht="23.1" customHeight="1">
      <c r="B3757" s="892"/>
      <c r="C3757" s="891"/>
      <c r="D3757" s="891"/>
      <c r="E3757" s="891"/>
      <c r="F3757" s="891"/>
      <c r="G3757" s="891"/>
      <c r="H3757" s="891"/>
      <c r="I3757" s="890" t="s">
        <v>1421</v>
      </c>
      <c r="J3757" s="889"/>
    </row>
    <row r="3758" spans="2:10" ht="23.1" customHeight="1">
      <c r="B3758" s="892"/>
      <c r="C3758" s="891"/>
      <c r="D3758" s="891"/>
      <c r="E3758" s="891"/>
      <c r="F3758" s="891" t="s">
        <v>3699</v>
      </c>
      <c r="G3758" s="891"/>
      <c r="H3758" s="891"/>
      <c r="I3758" s="890" t="s">
        <v>680</v>
      </c>
      <c r="J3758" s="889"/>
    </row>
    <row r="3759" spans="2:10" ht="23.1" customHeight="1">
      <c r="B3759" s="892"/>
      <c r="C3759" s="891"/>
      <c r="D3759" s="891"/>
      <c r="E3759" s="891"/>
      <c r="F3759" s="891" t="s">
        <v>1433</v>
      </c>
      <c r="G3759" s="891"/>
      <c r="H3759" s="891"/>
      <c r="I3759" s="890" t="s">
        <v>680</v>
      </c>
      <c r="J3759" s="889"/>
    </row>
    <row r="3760" spans="2:10" ht="23.1" customHeight="1">
      <c r="B3760" s="892"/>
      <c r="C3760" s="891"/>
      <c r="D3760" s="891"/>
      <c r="E3760" s="891"/>
      <c r="F3760" s="891" t="s">
        <v>1432</v>
      </c>
      <c r="G3760" s="891"/>
      <c r="H3760" s="891"/>
      <c r="I3760" s="890" t="s">
        <v>1411</v>
      </c>
      <c r="J3760" s="889"/>
    </row>
    <row r="3761" spans="2:10" ht="23.1" customHeight="1">
      <c r="B3761" s="892"/>
      <c r="C3761" s="891"/>
      <c r="D3761" s="891"/>
      <c r="E3761" s="891"/>
      <c r="F3761" s="891"/>
      <c r="G3761" s="891"/>
      <c r="H3761" s="891"/>
      <c r="I3761" s="890" t="s">
        <v>1410</v>
      </c>
      <c r="J3761" s="889"/>
    </row>
    <row r="3762" spans="2:10" ht="23.1" customHeight="1">
      <c r="B3762" s="892"/>
      <c r="C3762" s="891"/>
      <c r="D3762" s="891"/>
      <c r="E3762" s="891"/>
      <c r="F3762" s="891"/>
      <c r="G3762" s="891"/>
      <c r="H3762" s="891"/>
      <c r="I3762" s="890" t="s">
        <v>1409</v>
      </c>
      <c r="J3762" s="889"/>
    </row>
    <row r="3763" spans="2:10" ht="23.1" customHeight="1">
      <c r="B3763" s="892"/>
      <c r="C3763" s="891"/>
      <c r="D3763" s="891"/>
      <c r="E3763" s="891"/>
      <c r="F3763" s="891" t="s">
        <v>1431</v>
      </c>
      <c r="G3763" s="891"/>
      <c r="H3763" s="891"/>
      <c r="I3763" s="890" t="s">
        <v>680</v>
      </c>
      <c r="J3763" s="889"/>
    </row>
    <row r="3764" spans="2:10" ht="23.1" customHeight="1">
      <c r="B3764" s="892"/>
      <c r="C3764" s="891"/>
      <c r="D3764" s="891"/>
      <c r="E3764" s="891" t="s">
        <v>959</v>
      </c>
      <c r="F3764" s="891"/>
      <c r="G3764" s="891"/>
      <c r="H3764" s="891"/>
      <c r="I3764" s="890" t="s">
        <v>680</v>
      </c>
      <c r="J3764" s="889"/>
    </row>
    <row r="3765" spans="2:10" ht="23.1" customHeight="1">
      <c r="B3765" s="892"/>
      <c r="C3765" s="891"/>
      <c r="D3765" s="891"/>
      <c r="E3765" s="891" t="s">
        <v>957</v>
      </c>
      <c r="F3765" s="891"/>
      <c r="G3765" s="891"/>
      <c r="H3765" s="891"/>
      <c r="I3765" s="890"/>
      <c r="J3765" s="889"/>
    </row>
    <row r="3766" spans="2:10" ht="45.95" customHeight="1">
      <c r="B3766" s="892"/>
      <c r="C3766" s="891"/>
      <c r="D3766" s="891"/>
      <c r="E3766" s="891"/>
      <c r="F3766" s="891"/>
      <c r="G3766" s="891"/>
      <c r="H3766" s="891"/>
      <c r="I3766" s="890" t="s">
        <v>3805</v>
      </c>
      <c r="J3766" s="889"/>
    </row>
    <row r="3767" spans="2:10" ht="33.950000000000003" customHeight="1">
      <c r="B3767" s="892"/>
      <c r="C3767" s="891"/>
      <c r="D3767" s="891"/>
      <c r="E3767" s="891"/>
      <c r="F3767" s="891"/>
      <c r="G3767" s="891"/>
      <c r="H3767" s="891"/>
      <c r="I3767" s="890" t="s">
        <v>1518</v>
      </c>
      <c r="J3767" s="889"/>
    </row>
    <row r="3768" spans="2:10" ht="23.1" customHeight="1">
      <c r="B3768" s="892"/>
      <c r="C3768" s="891"/>
      <c r="D3768" s="891"/>
      <c r="E3768" s="891"/>
      <c r="F3768" s="891"/>
      <c r="G3768" s="891"/>
      <c r="H3768" s="891"/>
      <c r="I3768" s="890" t="s">
        <v>1517</v>
      </c>
      <c r="J3768" s="889"/>
    </row>
    <row r="3769" spans="2:10" ht="45.95" customHeight="1">
      <c r="B3769" s="892"/>
      <c r="C3769" s="891"/>
      <c r="D3769" s="891"/>
      <c r="E3769" s="891"/>
      <c r="F3769" s="891"/>
      <c r="G3769" s="891"/>
      <c r="H3769" s="891"/>
      <c r="I3769" s="890" t="s">
        <v>1516</v>
      </c>
      <c r="J3769" s="889"/>
    </row>
    <row r="3770" spans="2:10" ht="23.1" customHeight="1">
      <c r="B3770" s="892"/>
      <c r="C3770" s="891"/>
      <c r="D3770" s="891"/>
      <c r="E3770" s="891"/>
      <c r="F3770" s="891"/>
      <c r="G3770" s="891"/>
      <c r="H3770" s="891"/>
      <c r="I3770" s="890" t="s">
        <v>1515</v>
      </c>
      <c r="J3770" s="889"/>
    </row>
    <row r="3771" spans="2:10" ht="33.950000000000003" customHeight="1">
      <c r="B3771" s="892"/>
      <c r="C3771" s="891"/>
      <c r="D3771" s="891"/>
      <c r="E3771" s="891"/>
      <c r="F3771" s="891"/>
      <c r="G3771" s="891"/>
      <c r="H3771" s="891"/>
      <c r="I3771" s="890" t="s">
        <v>3701</v>
      </c>
      <c r="J3771" s="889"/>
    </row>
    <row r="3772" spans="2:10" ht="23.1" customHeight="1">
      <c r="B3772" s="896"/>
      <c r="C3772" s="895"/>
      <c r="D3772" s="895"/>
      <c r="E3772" s="895"/>
      <c r="F3772" s="895"/>
      <c r="G3772" s="895"/>
      <c r="H3772" s="895"/>
      <c r="I3772" s="894" t="s">
        <v>3702</v>
      </c>
      <c r="J3772" s="893"/>
    </row>
    <row r="3773" spans="2:10" ht="23.1" customHeight="1">
      <c r="B3773" s="903"/>
      <c r="C3773" s="902"/>
      <c r="D3773" s="902" t="s">
        <v>5348</v>
      </c>
      <c r="E3773" s="902"/>
      <c r="F3773" s="902"/>
      <c r="G3773" s="902"/>
      <c r="H3773" s="902"/>
      <c r="I3773" s="901"/>
      <c r="J3773" s="900"/>
    </row>
    <row r="3774" spans="2:10" ht="23.1" customHeight="1">
      <c r="B3774" s="892"/>
      <c r="C3774" s="891"/>
      <c r="D3774" s="891"/>
      <c r="E3774" s="891" t="s">
        <v>972</v>
      </c>
      <c r="F3774" s="891"/>
      <c r="G3774" s="891"/>
      <c r="H3774" s="891"/>
      <c r="I3774" s="890" t="s">
        <v>680</v>
      </c>
      <c r="J3774" s="889"/>
    </row>
    <row r="3775" spans="2:10" ht="23.1" customHeight="1">
      <c r="B3775" s="892"/>
      <c r="C3775" s="891"/>
      <c r="D3775" s="891"/>
      <c r="E3775" s="891" t="s">
        <v>970</v>
      </c>
      <c r="F3775" s="891"/>
      <c r="G3775" s="891"/>
      <c r="H3775" s="891"/>
      <c r="I3775" s="890" t="s">
        <v>1439</v>
      </c>
      <c r="J3775" s="889"/>
    </row>
    <row r="3776" spans="2:10" ht="23.1" customHeight="1">
      <c r="B3776" s="892"/>
      <c r="C3776" s="891"/>
      <c r="D3776" s="891"/>
      <c r="E3776" s="891" t="s">
        <v>1413</v>
      </c>
      <c r="F3776" s="891"/>
      <c r="G3776" s="891"/>
      <c r="H3776" s="891"/>
      <c r="I3776" s="890"/>
      <c r="J3776" s="889"/>
    </row>
    <row r="3777" spans="2:10" ht="23.1" customHeight="1">
      <c r="B3777" s="892"/>
      <c r="C3777" s="891"/>
      <c r="D3777" s="891"/>
      <c r="E3777" s="891"/>
      <c r="F3777" s="891" t="s">
        <v>1429</v>
      </c>
      <c r="G3777" s="891"/>
      <c r="H3777" s="891"/>
      <c r="I3777" s="890" t="s">
        <v>1428</v>
      </c>
      <c r="J3777" s="889"/>
    </row>
    <row r="3778" spans="2:10" ht="23.1" customHeight="1">
      <c r="B3778" s="892"/>
      <c r="C3778" s="891"/>
      <c r="D3778" s="891"/>
      <c r="E3778" s="891"/>
      <c r="F3778" s="891" t="s">
        <v>1495</v>
      </c>
      <c r="G3778" s="891"/>
      <c r="H3778" s="891"/>
      <c r="I3778" s="890" t="s">
        <v>5349</v>
      </c>
      <c r="J3778" s="889"/>
    </row>
    <row r="3779" spans="2:10" ht="23.1" customHeight="1">
      <c r="B3779" s="892"/>
      <c r="C3779" s="891"/>
      <c r="D3779" s="891"/>
      <c r="E3779" s="891"/>
      <c r="F3779" s="891"/>
      <c r="G3779" s="891"/>
      <c r="H3779" s="891"/>
      <c r="I3779" s="890" t="s">
        <v>5350</v>
      </c>
      <c r="J3779" s="889"/>
    </row>
    <row r="3780" spans="2:10" ht="23.1" customHeight="1">
      <c r="B3780" s="892"/>
      <c r="C3780" s="891"/>
      <c r="D3780" s="891"/>
      <c r="E3780" s="891"/>
      <c r="F3780" s="891" t="s">
        <v>3699</v>
      </c>
      <c r="G3780" s="891"/>
      <c r="H3780" s="891"/>
      <c r="I3780" s="890" t="s">
        <v>680</v>
      </c>
      <c r="J3780" s="889"/>
    </row>
    <row r="3781" spans="2:10" ht="23.1" customHeight="1">
      <c r="B3781" s="892"/>
      <c r="C3781" s="891"/>
      <c r="D3781" s="891"/>
      <c r="E3781" s="891"/>
      <c r="F3781" s="891" t="s">
        <v>1433</v>
      </c>
      <c r="G3781" s="891"/>
      <c r="H3781" s="891"/>
      <c r="I3781" s="890" t="s">
        <v>680</v>
      </c>
      <c r="J3781" s="889"/>
    </row>
    <row r="3782" spans="2:10" ht="23.1" customHeight="1">
      <c r="B3782" s="892"/>
      <c r="C3782" s="891"/>
      <c r="D3782" s="891"/>
      <c r="E3782" s="891"/>
      <c r="F3782" s="891" t="s">
        <v>1432</v>
      </c>
      <c r="G3782" s="891"/>
      <c r="H3782" s="891"/>
      <c r="I3782" s="890" t="s">
        <v>1411</v>
      </c>
      <c r="J3782" s="889"/>
    </row>
    <row r="3783" spans="2:10" ht="23.1" customHeight="1">
      <c r="B3783" s="892"/>
      <c r="C3783" s="891"/>
      <c r="D3783" s="891"/>
      <c r="E3783" s="891"/>
      <c r="F3783" s="891"/>
      <c r="G3783" s="891"/>
      <c r="H3783" s="891"/>
      <c r="I3783" s="890" t="s">
        <v>1410</v>
      </c>
      <c r="J3783" s="889"/>
    </row>
    <row r="3784" spans="2:10" ht="23.1" customHeight="1">
      <c r="B3784" s="892"/>
      <c r="C3784" s="891"/>
      <c r="D3784" s="891"/>
      <c r="E3784" s="891"/>
      <c r="F3784" s="891"/>
      <c r="G3784" s="891"/>
      <c r="H3784" s="891"/>
      <c r="I3784" s="890" t="s">
        <v>1409</v>
      </c>
      <c r="J3784" s="889"/>
    </row>
    <row r="3785" spans="2:10" ht="23.1" customHeight="1">
      <c r="B3785" s="892"/>
      <c r="C3785" s="891"/>
      <c r="D3785" s="891"/>
      <c r="E3785" s="891"/>
      <c r="F3785" s="891" t="s">
        <v>1431</v>
      </c>
      <c r="G3785" s="891"/>
      <c r="H3785" s="891"/>
      <c r="I3785" s="890" t="s">
        <v>680</v>
      </c>
      <c r="J3785" s="889"/>
    </row>
    <row r="3786" spans="2:10" ht="23.1" customHeight="1">
      <c r="B3786" s="892"/>
      <c r="C3786" s="891"/>
      <c r="D3786" s="891"/>
      <c r="E3786" s="891" t="s">
        <v>959</v>
      </c>
      <c r="F3786" s="891"/>
      <c r="G3786" s="891"/>
      <c r="H3786" s="891"/>
      <c r="I3786" s="890" t="s">
        <v>680</v>
      </c>
      <c r="J3786" s="889"/>
    </row>
    <row r="3787" spans="2:10" ht="23.1" customHeight="1">
      <c r="B3787" s="892"/>
      <c r="C3787" s="891"/>
      <c r="D3787" s="891"/>
      <c r="E3787" s="891" t="s">
        <v>957</v>
      </c>
      <c r="F3787" s="891"/>
      <c r="G3787" s="891"/>
      <c r="H3787" s="891"/>
      <c r="I3787" s="890"/>
      <c r="J3787" s="889"/>
    </row>
    <row r="3788" spans="2:10" ht="45.95" customHeight="1">
      <c r="B3788" s="892"/>
      <c r="C3788" s="891"/>
      <c r="D3788" s="891"/>
      <c r="E3788" s="891"/>
      <c r="F3788" s="891"/>
      <c r="G3788" s="891"/>
      <c r="H3788" s="891"/>
      <c r="I3788" s="890" t="s">
        <v>3806</v>
      </c>
      <c r="J3788" s="889"/>
    </row>
    <row r="3789" spans="2:10" ht="33.950000000000003" customHeight="1">
      <c r="B3789" s="892"/>
      <c r="C3789" s="891"/>
      <c r="D3789" s="891"/>
      <c r="E3789" s="891"/>
      <c r="F3789" s="891"/>
      <c r="G3789" s="891"/>
      <c r="H3789" s="891"/>
      <c r="I3789" s="890" t="s">
        <v>5864</v>
      </c>
      <c r="J3789" s="889"/>
    </row>
    <row r="3790" spans="2:10" ht="45.95" customHeight="1">
      <c r="B3790" s="892"/>
      <c r="C3790" s="891"/>
      <c r="D3790" s="891"/>
      <c r="E3790" s="891"/>
      <c r="F3790" s="891"/>
      <c r="G3790" s="891"/>
      <c r="H3790" s="891"/>
      <c r="I3790" s="890" t="s">
        <v>1493</v>
      </c>
      <c r="J3790" s="889"/>
    </row>
    <row r="3791" spans="2:10" ht="33.950000000000003" customHeight="1">
      <c r="B3791" s="892"/>
      <c r="C3791" s="891"/>
      <c r="D3791" s="891"/>
      <c r="E3791" s="891"/>
      <c r="F3791" s="891"/>
      <c r="G3791" s="891"/>
      <c r="H3791" s="891"/>
      <c r="I3791" s="890" t="s">
        <v>3807</v>
      </c>
      <c r="J3791" s="889"/>
    </row>
    <row r="3792" spans="2:10" ht="33.950000000000003" customHeight="1">
      <c r="B3792" s="892"/>
      <c r="C3792" s="891"/>
      <c r="D3792" s="891"/>
      <c r="E3792" s="891"/>
      <c r="F3792" s="891"/>
      <c r="G3792" s="891"/>
      <c r="H3792" s="891"/>
      <c r="I3792" s="890" t="s">
        <v>1492</v>
      </c>
      <c r="J3792" s="889"/>
    </row>
    <row r="3793" spans="2:10" ht="33.950000000000003" customHeight="1">
      <c r="B3793" s="892"/>
      <c r="C3793" s="891"/>
      <c r="D3793" s="891"/>
      <c r="E3793" s="891"/>
      <c r="F3793" s="891"/>
      <c r="G3793" s="891"/>
      <c r="H3793" s="891"/>
      <c r="I3793" s="890" t="s">
        <v>1491</v>
      </c>
      <c r="J3793" s="889"/>
    </row>
    <row r="3794" spans="2:10" ht="57" customHeight="1">
      <c r="B3794" s="892"/>
      <c r="C3794" s="891"/>
      <c r="D3794" s="891"/>
      <c r="E3794" s="891"/>
      <c r="F3794" s="891"/>
      <c r="G3794" s="891"/>
      <c r="H3794" s="891"/>
      <c r="I3794" s="890" t="s">
        <v>3808</v>
      </c>
      <c r="J3794" s="889"/>
    </row>
    <row r="3795" spans="2:10" ht="45.95" customHeight="1">
      <c r="B3795" s="892"/>
      <c r="C3795" s="891"/>
      <c r="D3795" s="891"/>
      <c r="E3795" s="891"/>
      <c r="F3795" s="891"/>
      <c r="G3795" s="891"/>
      <c r="H3795" s="891"/>
      <c r="I3795" s="890" t="s">
        <v>3809</v>
      </c>
      <c r="J3795" s="889"/>
    </row>
    <row r="3796" spans="2:10" ht="33.950000000000003" customHeight="1">
      <c r="B3796" s="892"/>
      <c r="C3796" s="891"/>
      <c r="D3796" s="891"/>
      <c r="E3796" s="891"/>
      <c r="F3796" s="891"/>
      <c r="G3796" s="891"/>
      <c r="H3796" s="891"/>
      <c r="I3796" s="890" t="s">
        <v>3786</v>
      </c>
      <c r="J3796" s="889"/>
    </row>
    <row r="3797" spans="2:10" ht="45.95" customHeight="1">
      <c r="B3797" s="892"/>
      <c r="C3797" s="891"/>
      <c r="D3797" s="891"/>
      <c r="E3797" s="891"/>
      <c r="F3797" s="891"/>
      <c r="G3797" s="891"/>
      <c r="H3797" s="891"/>
      <c r="I3797" s="890" t="s">
        <v>3787</v>
      </c>
      <c r="J3797" s="889"/>
    </row>
    <row r="3798" spans="2:10" ht="33.950000000000003" customHeight="1">
      <c r="B3798" s="892"/>
      <c r="C3798" s="891"/>
      <c r="D3798" s="891"/>
      <c r="E3798" s="891"/>
      <c r="F3798" s="891"/>
      <c r="G3798" s="891"/>
      <c r="H3798" s="891"/>
      <c r="I3798" s="890" t="s">
        <v>3788</v>
      </c>
      <c r="J3798" s="889"/>
    </row>
    <row r="3799" spans="2:10" ht="23.1" customHeight="1">
      <c r="B3799" s="892"/>
      <c r="C3799" s="891"/>
      <c r="D3799" s="891"/>
      <c r="E3799" s="891"/>
      <c r="F3799" s="891"/>
      <c r="G3799" s="891"/>
      <c r="H3799" s="891"/>
      <c r="I3799" s="890" t="s">
        <v>3789</v>
      </c>
      <c r="J3799" s="889"/>
    </row>
    <row r="3800" spans="2:10" ht="23.1" customHeight="1">
      <c r="B3800" s="896"/>
      <c r="C3800" s="895"/>
      <c r="D3800" s="895"/>
      <c r="E3800" s="895"/>
      <c r="F3800" s="895"/>
      <c r="G3800" s="895"/>
      <c r="H3800" s="895"/>
      <c r="I3800" s="894" t="s">
        <v>3810</v>
      </c>
      <c r="J3800" s="893"/>
    </row>
    <row r="3801" spans="2:10" ht="23.1" customHeight="1">
      <c r="B3801" s="903"/>
      <c r="C3801" s="902"/>
      <c r="D3801" s="902" t="s">
        <v>3811</v>
      </c>
      <c r="E3801" s="902"/>
      <c r="F3801" s="902"/>
      <c r="G3801" s="902"/>
      <c r="H3801" s="902"/>
      <c r="I3801" s="901"/>
      <c r="J3801" s="900"/>
    </row>
    <row r="3802" spans="2:10" ht="23.1" customHeight="1">
      <c r="B3802" s="892"/>
      <c r="C3802" s="891"/>
      <c r="D3802" s="891"/>
      <c r="E3802" s="891" t="s">
        <v>972</v>
      </c>
      <c r="F3802" s="891"/>
      <c r="G3802" s="891"/>
      <c r="H3802" s="891"/>
      <c r="I3802" s="890" t="s">
        <v>680</v>
      </c>
      <c r="J3802" s="889"/>
    </row>
    <row r="3803" spans="2:10" ht="23.1" customHeight="1">
      <c r="B3803" s="892"/>
      <c r="C3803" s="891"/>
      <c r="D3803" s="891"/>
      <c r="E3803" s="891" t="s">
        <v>970</v>
      </c>
      <c r="F3803" s="891"/>
      <c r="G3803" s="891"/>
      <c r="H3803" s="891"/>
      <c r="I3803" s="890" t="s">
        <v>1439</v>
      </c>
      <c r="J3803" s="889"/>
    </row>
    <row r="3804" spans="2:10" ht="23.1" customHeight="1">
      <c r="B3804" s="892"/>
      <c r="C3804" s="891"/>
      <c r="D3804" s="891"/>
      <c r="E3804" s="891" t="s">
        <v>1413</v>
      </c>
      <c r="F3804" s="891"/>
      <c r="G3804" s="891"/>
      <c r="H3804" s="891"/>
      <c r="I3804" s="890"/>
      <c r="J3804" s="889"/>
    </row>
    <row r="3805" spans="2:10" ht="23.1" customHeight="1">
      <c r="B3805" s="892"/>
      <c r="C3805" s="891"/>
      <c r="D3805" s="891"/>
      <c r="E3805" s="891"/>
      <c r="F3805" s="891" t="s">
        <v>1429</v>
      </c>
      <c r="G3805" s="891"/>
      <c r="H3805" s="891"/>
      <c r="I3805" s="890" t="s">
        <v>1428</v>
      </c>
      <c r="J3805" s="889"/>
    </row>
    <row r="3806" spans="2:10" ht="23.1" customHeight="1">
      <c r="B3806" s="892"/>
      <c r="C3806" s="891"/>
      <c r="D3806" s="891"/>
      <c r="E3806" s="891"/>
      <c r="F3806" s="891" t="s">
        <v>3692</v>
      </c>
      <c r="G3806" s="891"/>
      <c r="H3806" s="891"/>
      <c r="I3806" s="890" t="s">
        <v>1533</v>
      </c>
      <c r="J3806" s="889"/>
    </row>
    <row r="3807" spans="2:10" ht="23.1" customHeight="1">
      <c r="B3807" s="892"/>
      <c r="C3807" s="891"/>
      <c r="D3807" s="891"/>
      <c r="E3807" s="891"/>
      <c r="F3807" s="891"/>
      <c r="G3807" s="891"/>
      <c r="H3807" s="891"/>
      <c r="I3807" s="890" t="s">
        <v>3812</v>
      </c>
      <c r="J3807" s="889"/>
    </row>
    <row r="3808" spans="2:10" ht="23.1" customHeight="1">
      <c r="B3808" s="892"/>
      <c r="C3808" s="891"/>
      <c r="D3808" s="891"/>
      <c r="E3808" s="891"/>
      <c r="F3808" s="891" t="s">
        <v>1479</v>
      </c>
      <c r="G3808" s="891"/>
      <c r="H3808" s="891"/>
      <c r="I3808" s="890" t="s">
        <v>680</v>
      </c>
      <c r="J3808" s="889"/>
    </row>
    <row r="3809" spans="2:12" ht="23.1" customHeight="1">
      <c r="B3809" s="892"/>
      <c r="C3809" s="891"/>
      <c r="D3809" s="891"/>
      <c r="E3809" s="891"/>
      <c r="F3809" s="891" t="s">
        <v>1464</v>
      </c>
      <c r="G3809" s="891"/>
      <c r="H3809" s="891"/>
      <c r="I3809" s="890" t="s">
        <v>1478</v>
      </c>
      <c r="J3809" s="889"/>
    </row>
    <row r="3810" spans="2:12" ht="23.1" customHeight="1">
      <c r="B3810" s="892"/>
      <c r="C3810" s="891"/>
      <c r="D3810" s="891"/>
      <c r="E3810" s="891" t="s">
        <v>959</v>
      </c>
      <c r="F3810" s="891"/>
      <c r="G3810" s="891"/>
      <c r="H3810" s="891"/>
      <c r="I3810" s="890" t="s">
        <v>680</v>
      </c>
      <c r="J3810" s="889"/>
    </row>
    <row r="3811" spans="2:12" ht="23.1" customHeight="1">
      <c r="B3811" s="892"/>
      <c r="C3811" s="891"/>
      <c r="D3811" s="891"/>
      <c r="E3811" s="891" t="s">
        <v>957</v>
      </c>
      <c r="F3811" s="891"/>
      <c r="G3811" s="891"/>
      <c r="H3811" s="891"/>
      <c r="I3811" s="890"/>
      <c r="J3811" s="889"/>
    </row>
    <row r="3812" spans="2:12" ht="33.950000000000003" customHeight="1">
      <c r="B3812" s="892"/>
      <c r="C3812" s="891"/>
      <c r="D3812" s="891"/>
      <c r="E3812" s="891"/>
      <c r="F3812" s="891"/>
      <c r="G3812" s="891"/>
      <c r="H3812" s="891"/>
      <c r="I3812" s="890" t="s">
        <v>3813</v>
      </c>
      <c r="J3812" s="889"/>
    </row>
    <row r="3813" spans="2:12" ht="33.950000000000003" customHeight="1">
      <c r="B3813" s="892"/>
      <c r="C3813" s="891"/>
      <c r="D3813" s="891"/>
      <c r="E3813" s="891"/>
      <c r="F3813" s="891"/>
      <c r="G3813" s="891"/>
      <c r="H3813" s="891"/>
      <c r="I3813" s="890" t="s">
        <v>5865</v>
      </c>
      <c r="J3813" s="889"/>
    </row>
    <row r="3814" spans="2:12" ht="23.1" customHeight="1">
      <c r="B3814" s="892"/>
      <c r="C3814" s="891"/>
      <c r="D3814" s="891"/>
      <c r="E3814" s="891"/>
      <c r="F3814" s="891"/>
      <c r="G3814" s="891"/>
      <c r="H3814" s="891"/>
      <c r="I3814" s="890" t="s">
        <v>3814</v>
      </c>
      <c r="J3814" s="889"/>
    </row>
    <row r="3815" spans="2:12" ht="23.1" customHeight="1">
      <c r="B3815" s="896"/>
      <c r="C3815" s="895"/>
      <c r="D3815" s="895"/>
      <c r="E3815" s="895"/>
      <c r="F3815" s="895"/>
      <c r="G3815" s="895"/>
      <c r="H3815" s="895"/>
      <c r="I3815" s="894" t="s">
        <v>3815</v>
      </c>
      <c r="J3815" s="893"/>
    </row>
    <row r="3816" spans="2:12" ht="23.1" customHeight="1">
      <c r="B3816" s="903"/>
      <c r="C3816" s="902"/>
      <c r="D3816" s="902" t="s">
        <v>5351</v>
      </c>
      <c r="E3816" s="902"/>
      <c r="F3816" s="902"/>
      <c r="G3816" s="902"/>
      <c r="H3816" s="902"/>
      <c r="I3816" s="901"/>
      <c r="J3816" s="900"/>
    </row>
    <row r="3817" spans="2:12" ht="23.1" customHeight="1">
      <c r="B3817" s="892"/>
      <c r="C3817" s="891"/>
      <c r="D3817" s="891"/>
      <c r="E3817" s="891" t="s">
        <v>972</v>
      </c>
      <c r="F3817" s="891"/>
      <c r="G3817" s="891"/>
      <c r="H3817" s="891"/>
      <c r="I3817" s="890" t="s">
        <v>680</v>
      </c>
      <c r="J3817" s="889"/>
    </row>
    <row r="3818" spans="2:12" ht="23.1" customHeight="1">
      <c r="B3818" s="892"/>
      <c r="C3818" s="891"/>
      <c r="D3818" s="891"/>
      <c r="E3818" s="891" t="s">
        <v>970</v>
      </c>
      <c r="F3818" s="891"/>
      <c r="G3818" s="891"/>
      <c r="H3818" s="891"/>
      <c r="I3818" s="890" t="s">
        <v>1439</v>
      </c>
      <c r="J3818" s="889"/>
      <c r="L3818" s="907"/>
    </row>
    <row r="3819" spans="2:12" ht="23.1" customHeight="1">
      <c r="B3819" s="892"/>
      <c r="C3819" s="891"/>
      <c r="D3819" s="891"/>
      <c r="E3819" s="891" t="s">
        <v>1413</v>
      </c>
      <c r="F3819" s="891"/>
      <c r="G3819" s="891"/>
      <c r="H3819" s="891"/>
      <c r="I3819" s="890"/>
      <c r="J3819" s="889"/>
      <c r="L3819" s="907"/>
    </row>
    <row r="3820" spans="2:12" ht="23.1" customHeight="1">
      <c r="B3820" s="892"/>
      <c r="C3820" s="891"/>
      <c r="D3820" s="891"/>
      <c r="E3820" s="891"/>
      <c r="F3820" s="891" t="s">
        <v>1429</v>
      </c>
      <c r="G3820" s="891"/>
      <c r="H3820" s="891"/>
      <c r="I3820" s="890" t="s">
        <v>1428</v>
      </c>
      <c r="J3820" s="889"/>
      <c r="L3820" s="907"/>
    </row>
    <row r="3821" spans="2:12" ht="23.1" customHeight="1">
      <c r="B3821" s="892"/>
      <c r="C3821" s="891"/>
      <c r="D3821" s="891"/>
      <c r="E3821" s="891"/>
      <c r="F3821" s="891" t="s">
        <v>1483</v>
      </c>
      <c r="G3821" s="891"/>
      <c r="H3821" s="891"/>
      <c r="I3821" s="890" t="s">
        <v>1482</v>
      </c>
      <c r="J3821" s="889"/>
      <c r="L3821" s="907"/>
    </row>
    <row r="3822" spans="2:12" ht="23.1" customHeight="1">
      <c r="B3822" s="892"/>
      <c r="C3822" s="891"/>
      <c r="D3822" s="891"/>
      <c r="E3822" s="891"/>
      <c r="F3822" s="891"/>
      <c r="G3822" s="891"/>
      <c r="H3822" s="891"/>
      <c r="I3822" s="890" t="s">
        <v>1481</v>
      </c>
      <c r="J3822" s="889"/>
      <c r="L3822" s="907"/>
    </row>
    <row r="3823" spans="2:12" ht="23.1" customHeight="1">
      <c r="B3823" s="892"/>
      <c r="C3823" s="891"/>
      <c r="D3823" s="891"/>
      <c r="E3823" s="891"/>
      <c r="F3823" s="891"/>
      <c r="G3823" s="891"/>
      <c r="H3823" s="891"/>
      <c r="I3823" s="890" t="s">
        <v>1480</v>
      </c>
      <c r="J3823" s="889"/>
      <c r="L3823" s="907"/>
    </row>
    <row r="3824" spans="2:12" ht="23.1" customHeight="1">
      <c r="B3824" s="892"/>
      <c r="C3824" s="891"/>
      <c r="D3824" s="891"/>
      <c r="E3824" s="891"/>
      <c r="F3824" s="891" t="s">
        <v>3816</v>
      </c>
      <c r="G3824" s="891"/>
      <c r="H3824" s="891"/>
      <c r="I3824" s="890" t="s">
        <v>680</v>
      </c>
      <c r="J3824" s="889"/>
    </row>
    <row r="3825" spans="2:10" ht="23.1" customHeight="1">
      <c r="B3825" s="892"/>
      <c r="C3825" s="891"/>
      <c r="D3825" s="891"/>
      <c r="E3825" s="891"/>
      <c r="F3825" s="891" t="s">
        <v>1420</v>
      </c>
      <c r="G3825" s="891"/>
      <c r="H3825" s="891"/>
      <c r="I3825" s="890" t="s">
        <v>680</v>
      </c>
      <c r="J3825" s="889"/>
    </row>
    <row r="3826" spans="2:10" ht="23.1" customHeight="1">
      <c r="B3826" s="892"/>
      <c r="C3826" s="891"/>
      <c r="D3826" s="891"/>
      <c r="E3826" s="891"/>
      <c r="F3826" s="891" t="s">
        <v>961</v>
      </c>
      <c r="G3826" s="891"/>
      <c r="H3826" s="891"/>
      <c r="I3826" s="890" t="s">
        <v>1478</v>
      </c>
      <c r="J3826" s="889"/>
    </row>
    <row r="3827" spans="2:10" ht="23.1" customHeight="1">
      <c r="B3827" s="892"/>
      <c r="C3827" s="891"/>
      <c r="D3827" s="891"/>
      <c r="E3827" s="891" t="s">
        <v>959</v>
      </c>
      <c r="F3827" s="891"/>
      <c r="G3827" s="891"/>
      <c r="H3827" s="891"/>
      <c r="I3827" s="890" t="s">
        <v>680</v>
      </c>
      <c r="J3827" s="889"/>
    </row>
    <row r="3828" spans="2:10" ht="23.1" customHeight="1">
      <c r="B3828" s="892"/>
      <c r="C3828" s="891"/>
      <c r="D3828" s="891"/>
      <c r="E3828" s="891" t="s">
        <v>957</v>
      </c>
      <c r="F3828" s="891"/>
      <c r="G3828" s="891"/>
      <c r="H3828" s="891"/>
      <c r="I3828" s="890"/>
      <c r="J3828" s="889"/>
    </row>
    <row r="3829" spans="2:10" ht="33.950000000000003" customHeight="1">
      <c r="B3829" s="892"/>
      <c r="C3829" s="891"/>
      <c r="D3829" s="891"/>
      <c r="E3829" s="891"/>
      <c r="F3829" s="891"/>
      <c r="G3829" s="891"/>
      <c r="H3829" s="891"/>
      <c r="I3829" s="890" t="s">
        <v>3817</v>
      </c>
      <c r="J3829" s="889"/>
    </row>
    <row r="3830" spans="2:10" ht="33.950000000000003" customHeight="1">
      <c r="B3830" s="892"/>
      <c r="C3830" s="891"/>
      <c r="D3830" s="891"/>
      <c r="E3830" s="891"/>
      <c r="F3830" s="891"/>
      <c r="G3830" s="891"/>
      <c r="H3830" s="891"/>
      <c r="I3830" s="890" t="s">
        <v>3818</v>
      </c>
      <c r="J3830" s="889"/>
    </row>
    <row r="3831" spans="2:10" ht="23.1" customHeight="1">
      <c r="B3831" s="892"/>
      <c r="C3831" s="891"/>
      <c r="D3831" s="891"/>
      <c r="E3831" s="891"/>
      <c r="F3831" s="891"/>
      <c r="G3831" s="891"/>
      <c r="H3831" s="891"/>
      <c r="I3831" s="890" t="s">
        <v>6227</v>
      </c>
      <c r="J3831" s="889"/>
    </row>
    <row r="3832" spans="2:10" ht="57" customHeight="1">
      <c r="B3832" s="892"/>
      <c r="C3832" s="891"/>
      <c r="D3832" s="891"/>
      <c r="E3832" s="891"/>
      <c r="F3832" s="891"/>
      <c r="G3832" s="891"/>
      <c r="H3832" s="891"/>
      <c r="I3832" s="890" t="s">
        <v>6228</v>
      </c>
      <c r="J3832" s="889"/>
    </row>
    <row r="3833" spans="2:10" ht="33.950000000000003" customHeight="1">
      <c r="B3833" s="892"/>
      <c r="C3833" s="891"/>
      <c r="D3833" s="891"/>
      <c r="E3833" s="891"/>
      <c r="F3833" s="891"/>
      <c r="G3833" s="891"/>
      <c r="H3833" s="891"/>
      <c r="I3833" s="890" t="s">
        <v>6229</v>
      </c>
      <c r="J3833" s="889"/>
    </row>
    <row r="3834" spans="2:10" ht="23.1" customHeight="1">
      <c r="B3834" s="892"/>
      <c r="C3834" s="891"/>
      <c r="D3834" s="891"/>
      <c r="E3834" s="891"/>
      <c r="F3834" s="891"/>
      <c r="G3834" s="891"/>
      <c r="H3834" s="891"/>
      <c r="I3834" s="890" t="s">
        <v>3819</v>
      </c>
      <c r="J3834" s="889"/>
    </row>
    <row r="3835" spans="2:10" ht="23.1" customHeight="1">
      <c r="B3835" s="892"/>
      <c r="C3835" s="891"/>
      <c r="D3835" s="891"/>
      <c r="E3835" s="891"/>
      <c r="F3835" s="891"/>
      <c r="G3835" s="891"/>
      <c r="H3835" s="891"/>
      <c r="I3835" s="890" t="s">
        <v>3702</v>
      </c>
      <c r="J3835" s="889"/>
    </row>
    <row r="3836" spans="2:10" ht="33.950000000000003" customHeight="1">
      <c r="B3836" s="896"/>
      <c r="C3836" s="895"/>
      <c r="D3836" s="895"/>
      <c r="E3836" s="895"/>
      <c r="F3836" s="895"/>
      <c r="G3836" s="895"/>
      <c r="H3836" s="895"/>
      <c r="I3836" s="894" t="s">
        <v>3820</v>
      </c>
      <c r="J3836" s="893"/>
    </row>
    <row r="3837" spans="2:10" ht="23.1" customHeight="1">
      <c r="B3837" s="903"/>
      <c r="C3837" s="902"/>
      <c r="D3837" s="902" t="s">
        <v>3821</v>
      </c>
      <c r="E3837" s="902"/>
      <c r="F3837" s="902"/>
      <c r="G3837" s="902"/>
      <c r="H3837" s="902"/>
      <c r="I3837" s="901"/>
      <c r="J3837" s="900"/>
    </row>
    <row r="3838" spans="2:10" ht="23.1" customHeight="1">
      <c r="B3838" s="892"/>
      <c r="C3838" s="891"/>
      <c r="D3838" s="891"/>
      <c r="E3838" s="891" t="s">
        <v>972</v>
      </c>
      <c r="F3838" s="891"/>
      <c r="G3838" s="891"/>
      <c r="H3838" s="891"/>
      <c r="I3838" s="890" t="s">
        <v>3642</v>
      </c>
      <c r="J3838" s="889"/>
    </row>
    <row r="3839" spans="2:10" ht="23.1" customHeight="1">
      <c r="B3839" s="892"/>
      <c r="C3839" s="891"/>
      <c r="D3839" s="891"/>
      <c r="E3839" s="891" t="s">
        <v>970</v>
      </c>
      <c r="F3839" s="891"/>
      <c r="G3839" s="891"/>
      <c r="H3839" s="891"/>
      <c r="I3839" s="890" t="s">
        <v>673</v>
      </c>
      <c r="J3839" s="889"/>
    </row>
    <row r="3840" spans="2:10" ht="23.1" customHeight="1">
      <c r="B3840" s="892"/>
      <c r="C3840" s="891"/>
      <c r="D3840" s="891"/>
      <c r="E3840" s="891" t="s">
        <v>1389</v>
      </c>
      <c r="F3840" s="891"/>
      <c r="G3840" s="891"/>
      <c r="H3840" s="891"/>
      <c r="I3840" s="890"/>
      <c r="J3840" s="889"/>
    </row>
    <row r="3841" spans="2:10" ht="26.1" customHeight="1">
      <c r="B3841" s="892"/>
      <c r="C3841" s="891"/>
      <c r="D3841" s="891"/>
      <c r="E3841" s="891"/>
      <c r="F3841" s="891" t="s">
        <v>1438</v>
      </c>
      <c r="G3841" s="891"/>
      <c r="H3841" s="891"/>
      <c r="I3841" s="890" t="s">
        <v>5160</v>
      </c>
      <c r="J3841" s="889"/>
    </row>
    <row r="3842" spans="2:10" ht="26.1" customHeight="1">
      <c r="B3842" s="892"/>
      <c r="C3842" s="891"/>
      <c r="D3842" s="891"/>
      <c r="E3842" s="891"/>
      <c r="F3842" s="891" t="s">
        <v>1472</v>
      </c>
      <c r="G3842" s="891"/>
      <c r="H3842" s="891"/>
      <c r="I3842" s="890" t="s">
        <v>5169</v>
      </c>
      <c r="J3842" s="889"/>
    </row>
    <row r="3843" spans="2:10" ht="23.1" customHeight="1">
      <c r="B3843" s="892"/>
      <c r="C3843" s="891"/>
      <c r="D3843" s="891"/>
      <c r="E3843" s="891"/>
      <c r="F3843" s="891" t="s">
        <v>1423</v>
      </c>
      <c r="G3843" s="891"/>
      <c r="H3843" s="891"/>
      <c r="I3843" s="890" t="s">
        <v>1422</v>
      </c>
      <c r="J3843" s="889"/>
    </row>
    <row r="3844" spans="2:10" ht="23.1" customHeight="1">
      <c r="B3844" s="892"/>
      <c r="C3844" s="891"/>
      <c r="D3844" s="891"/>
      <c r="E3844" s="891"/>
      <c r="F3844" s="891"/>
      <c r="G3844" s="891"/>
      <c r="H3844" s="891"/>
      <c r="I3844" s="890" t="s">
        <v>1456</v>
      </c>
      <c r="J3844" s="889"/>
    </row>
    <row r="3845" spans="2:10" ht="23.1" customHeight="1">
      <c r="B3845" s="892"/>
      <c r="C3845" s="891"/>
      <c r="D3845" s="891"/>
      <c r="E3845" s="891" t="s">
        <v>959</v>
      </c>
      <c r="F3845" s="891"/>
      <c r="G3845" s="891"/>
      <c r="H3845" s="891"/>
      <c r="I3845" s="890" t="s">
        <v>680</v>
      </c>
      <c r="J3845" s="889"/>
    </row>
    <row r="3846" spans="2:10" ht="23.1" customHeight="1">
      <c r="B3846" s="892"/>
      <c r="C3846" s="891"/>
      <c r="D3846" s="891"/>
      <c r="E3846" s="891" t="s">
        <v>957</v>
      </c>
      <c r="F3846" s="891"/>
      <c r="G3846" s="891"/>
      <c r="H3846" s="891"/>
      <c r="I3846" s="890"/>
      <c r="J3846" s="889"/>
    </row>
    <row r="3847" spans="2:10" ht="23.1" customHeight="1">
      <c r="B3847" s="892"/>
      <c r="C3847" s="891"/>
      <c r="D3847" s="891"/>
      <c r="E3847" s="891"/>
      <c r="F3847" s="891"/>
      <c r="G3847" s="891"/>
      <c r="H3847" s="891"/>
      <c r="I3847" s="890" t="s">
        <v>3822</v>
      </c>
      <c r="J3847" s="889"/>
    </row>
    <row r="3848" spans="2:10" ht="36.950000000000003" customHeight="1">
      <c r="B3848" s="892"/>
      <c r="C3848" s="891"/>
      <c r="D3848" s="891"/>
      <c r="E3848" s="891"/>
      <c r="F3848" s="891"/>
      <c r="G3848" s="891"/>
      <c r="H3848" s="891"/>
      <c r="I3848" s="890" t="s">
        <v>5352</v>
      </c>
      <c r="J3848" s="889"/>
    </row>
    <row r="3849" spans="2:10" ht="45.95" customHeight="1">
      <c r="B3849" s="892"/>
      <c r="C3849" s="891"/>
      <c r="D3849" s="891"/>
      <c r="E3849" s="891"/>
      <c r="F3849" s="891"/>
      <c r="G3849" s="891"/>
      <c r="H3849" s="891"/>
      <c r="I3849" s="890" t="s">
        <v>5866</v>
      </c>
      <c r="J3849" s="889"/>
    </row>
    <row r="3850" spans="2:10" ht="23.1" customHeight="1">
      <c r="B3850" s="892"/>
      <c r="C3850" s="891"/>
      <c r="D3850" s="891"/>
      <c r="E3850" s="891"/>
      <c r="F3850" s="891"/>
      <c r="G3850" s="891"/>
      <c r="H3850" s="891"/>
      <c r="I3850" s="890" t="s">
        <v>3823</v>
      </c>
      <c r="J3850" s="889"/>
    </row>
    <row r="3851" spans="2:10" ht="23.1" customHeight="1">
      <c r="B3851" s="892"/>
      <c r="C3851" s="891"/>
      <c r="D3851" s="891"/>
      <c r="E3851" s="891"/>
      <c r="F3851" s="891"/>
      <c r="G3851" s="891"/>
      <c r="H3851" s="891"/>
      <c r="I3851" s="890" t="s">
        <v>1469</v>
      </c>
      <c r="J3851" s="889"/>
    </row>
    <row r="3852" spans="2:10" ht="33.950000000000003" customHeight="1">
      <c r="B3852" s="892"/>
      <c r="C3852" s="891"/>
      <c r="D3852" s="891"/>
      <c r="E3852" s="891"/>
      <c r="F3852" s="891"/>
      <c r="G3852" s="891"/>
      <c r="H3852" s="891"/>
      <c r="I3852" s="890" t="s">
        <v>3795</v>
      </c>
      <c r="J3852" s="889"/>
    </row>
    <row r="3853" spans="2:10" ht="57" customHeight="1">
      <c r="B3853" s="892"/>
      <c r="C3853" s="891"/>
      <c r="D3853" s="891"/>
      <c r="E3853" s="891"/>
      <c r="F3853" s="891"/>
      <c r="G3853" s="891"/>
      <c r="H3853" s="891"/>
      <c r="I3853" s="1170" t="s">
        <v>3794</v>
      </c>
      <c r="J3853" s="889"/>
    </row>
    <row r="3854" spans="2:10" ht="23.1" customHeight="1">
      <c r="B3854" s="892"/>
      <c r="C3854" s="891"/>
      <c r="D3854" s="891"/>
      <c r="E3854" s="891"/>
      <c r="F3854" s="891"/>
      <c r="G3854" s="891"/>
      <c r="H3854" s="891"/>
      <c r="I3854" s="890" t="s">
        <v>3802</v>
      </c>
      <c r="J3854" s="889"/>
    </row>
    <row r="3855" spans="2:10" ht="23.1" customHeight="1">
      <c r="B3855" s="896"/>
      <c r="C3855" s="895"/>
      <c r="D3855" s="895"/>
      <c r="E3855" s="895"/>
      <c r="F3855" s="895"/>
      <c r="G3855" s="895"/>
      <c r="H3855" s="895"/>
      <c r="I3855" s="894"/>
      <c r="J3855" s="893"/>
    </row>
    <row r="3856" spans="2:10" ht="23.1" customHeight="1">
      <c r="B3856" s="1116"/>
      <c r="C3856" s="1179" t="s">
        <v>3824</v>
      </c>
      <c r="D3856" s="1119"/>
      <c r="E3856" s="1119"/>
      <c r="F3856" s="1119"/>
      <c r="G3856" s="1119"/>
      <c r="H3856" s="1119"/>
      <c r="I3856" s="1180"/>
      <c r="J3856" s="1161"/>
    </row>
    <row r="3857" spans="2:10" ht="135.94999999999999" customHeight="1">
      <c r="B3857" s="892"/>
      <c r="C3857" s="891"/>
      <c r="D3857" s="891"/>
      <c r="E3857" s="891"/>
      <c r="F3857" s="891"/>
      <c r="G3857" s="891"/>
      <c r="H3857" s="891"/>
      <c r="I3857" s="890" t="s">
        <v>6230</v>
      </c>
      <c r="J3857" s="889"/>
    </row>
    <row r="3858" spans="2:10" ht="57" customHeight="1">
      <c r="B3858" s="896"/>
      <c r="C3858" s="895"/>
      <c r="D3858" s="895"/>
      <c r="E3858" s="895"/>
      <c r="F3858" s="895"/>
      <c r="G3858" s="895"/>
      <c r="H3858" s="895"/>
      <c r="I3858" s="894" t="s">
        <v>5353</v>
      </c>
      <c r="J3858" s="893"/>
    </row>
    <row r="3859" spans="2:10" ht="23.1" customHeight="1">
      <c r="B3859" s="892"/>
      <c r="C3859" s="891"/>
      <c r="D3859" s="891" t="s">
        <v>3825</v>
      </c>
      <c r="E3859" s="891"/>
      <c r="F3859" s="891"/>
      <c r="G3859" s="891"/>
      <c r="H3859" s="891"/>
      <c r="I3859" s="890"/>
      <c r="J3859" s="889"/>
    </row>
    <row r="3860" spans="2:10" ht="23.1" customHeight="1">
      <c r="B3860" s="892"/>
      <c r="C3860" s="891"/>
      <c r="D3860" s="891"/>
      <c r="E3860" s="891" t="s">
        <v>972</v>
      </c>
      <c r="F3860" s="891"/>
      <c r="G3860" s="891"/>
      <c r="H3860" s="891"/>
      <c r="I3860" s="890" t="s">
        <v>1511</v>
      </c>
      <c r="J3860" s="889"/>
    </row>
    <row r="3861" spans="2:10" ht="23.1" customHeight="1">
      <c r="B3861" s="892"/>
      <c r="C3861" s="891"/>
      <c r="D3861" s="891"/>
      <c r="E3861" s="891" t="s">
        <v>970</v>
      </c>
      <c r="F3861" s="891"/>
      <c r="G3861" s="891"/>
      <c r="H3861" s="891"/>
      <c r="I3861" s="890" t="s">
        <v>673</v>
      </c>
      <c r="J3861" s="889"/>
    </row>
    <row r="3862" spans="2:10" ht="23.1" customHeight="1">
      <c r="B3862" s="892"/>
      <c r="C3862" s="891"/>
      <c r="D3862" s="891"/>
      <c r="E3862" s="891" t="s">
        <v>1389</v>
      </c>
      <c r="F3862" s="891"/>
      <c r="G3862" s="891"/>
      <c r="H3862" s="891"/>
      <c r="I3862" s="890"/>
      <c r="J3862" s="889"/>
    </row>
    <row r="3863" spans="2:10" ht="26.1" customHeight="1">
      <c r="B3863" s="892"/>
      <c r="C3863" s="891"/>
      <c r="D3863" s="891"/>
      <c r="E3863" s="891"/>
      <c r="F3863" s="891" t="s">
        <v>1438</v>
      </c>
      <c r="G3863" s="891"/>
      <c r="H3863" s="891"/>
      <c r="I3863" s="890" t="s">
        <v>5327</v>
      </c>
      <c r="J3863" s="889"/>
    </row>
    <row r="3864" spans="2:10" ht="26.1" customHeight="1">
      <c r="B3864" s="892"/>
      <c r="C3864" s="891"/>
      <c r="D3864" s="891"/>
      <c r="E3864" s="891"/>
      <c r="F3864" s="891" t="s">
        <v>1472</v>
      </c>
      <c r="G3864" s="891"/>
      <c r="H3864" s="891"/>
      <c r="I3864" s="890" t="s">
        <v>5310</v>
      </c>
      <c r="J3864" s="889"/>
    </row>
    <row r="3865" spans="2:10" ht="23.1" customHeight="1">
      <c r="B3865" s="892"/>
      <c r="C3865" s="891"/>
      <c r="D3865" s="891"/>
      <c r="E3865" s="891"/>
      <c r="F3865" s="891"/>
      <c r="G3865" s="891"/>
      <c r="H3865" s="891"/>
      <c r="I3865" s="890" t="s">
        <v>1422</v>
      </c>
      <c r="J3865" s="889"/>
    </row>
    <row r="3866" spans="2:10" ht="23.1" customHeight="1">
      <c r="B3866" s="892"/>
      <c r="C3866" s="891"/>
      <c r="D3866" s="891"/>
      <c r="E3866" s="891"/>
      <c r="F3866" s="891"/>
      <c r="G3866" s="891"/>
      <c r="H3866" s="891"/>
      <c r="I3866" s="890" t="s">
        <v>1456</v>
      </c>
      <c r="J3866" s="889"/>
    </row>
    <row r="3867" spans="2:10" ht="23.1" customHeight="1">
      <c r="B3867" s="892"/>
      <c r="C3867" s="891"/>
      <c r="D3867" s="891"/>
      <c r="E3867" s="891" t="s">
        <v>959</v>
      </c>
      <c r="F3867" s="891"/>
      <c r="G3867" s="891"/>
      <c r="H3867" s="891"/>
      <c r="I3867" s="890" t="s">
        <v>680</v>
      </c>
      <c r="J3867" s="889"/>
    </row>
    <row r="3868" spans="2:10" ht="23.1" customHeight="1">
      <c r="B3868" s="892"/>
      <c r="C3868" s="891"/>
      <c r="D3868" s="891"/>
      <c r="E3868" s="891" t="s">
        <v>957</v>
      </c>
      <c r="F3868" s="891"/>
      <c r="G3868" s="891"/>
      <c r="H3868" s="891"/>
      <c r="I3868" s="890"/>
      <c r="J3868" s="889"/>
    </row>
    <row r="3869" spans="2:10" ht="68.099999999999994" customHeight="1">
      <c r="B3869" s="892"/>
      <c r="C3869" s="891"/>
      <c r="D3869" s="891"/>
      <c r="E3869" s="891"/>
      <c r="F3869" s="891"/>
      <c r="G3869" s="891"/>
      <c r="H3869" s="891"/>
      <c r="I3869" s="890" t="s">
        <v>3826</v>
      </c>
      <c r="J3869" s="889"/>
    </row>
    <row r="3870" spans="2:10" ht="36.950000000000003" customHeight="1">
      <c r="B3870" s="892"/>
      <c r="C3870" s="891"/>
      <c r="D3870" s="891"/>
      <c r="E3870" s="891"/>
      <c r="F3870" s="891"/>
      <c r="G3870" s="891"/>
      <c r="H3870" s="891"/>
      <c r="I3870" s="890" t="s">
        <v>5354</v>
      </c>
      <c r="J3870" s="889"/>
    </row>
    <row r="3871" spans="2:10" ht="57" customHeight="1">
      <c r="B3871" s="892"/>
      <c r="C3871" s="891"/>
      <c r="D3871" s="891"/>
      <c r="E3871" s="891"/>
      <c r="F3871" s="891"/>
      <c r="G3871" s="891"/>
      <c r="H3871" s="891"/>
      <c r="I3871" s="890" t="s">
        <v>3827</v>
      </c>
      <c r="J3871" s="889"/>
    </row>
    <row r="3872" spans="2:10" ht="57" customHeight="1">
      <c r="B3872" s="892"/>
      <c r="C3872" s="891"/>
      <c r="D3872" s="891"/>
      <c r="E3872" s="891"/>
      <c r="F3872" s="891"/>
      <c r="G3872" s="891"/>
      <c r="H3872" s="891"/>
      <c r="I3872" s="890" t="s">
        <v>3828</v>
      </c>
      <c r="J3872" s="889"/>
    </row>
    <row r="3873" spans="2:10" ht="23.1" customHeight="1">
      <c r="B3873" s="892"/>
      <c r="C3873" s="891"/>
      <c r="D3873" s="891"/>
      <c r="E3873" s="891"/>
      <c r="F3873" s="891"/>
      <c r="G3873" s="891"/>
      <c r="H3873" s="891"/>
      <c r="I3873" s="890" t="s">
        <v>3801</v>
      </c>
      <c r="J3873" s="889"/>
    </row>
    <row r="3874" spans="2:10" ht="33.950000000000003" customHeight="1">
      <c r="B3874" s="892"/>
      <c r="C3874" s="891"/>
      <c r="D3874" s="891"/>
      <c r="E3874" s="891"/>
      <c r="F3874" s="891"/>
      <c r="G3874" s="891"/>
      <c r="H3874" s="891"/>
      <c r="I3874" s="890" t="s">
        <v>1523</v>
      </c>
      <c r="J3874" s="889"/>
    </row>
    <row r="3875" spans="2:10" ht="33.950000000000003" customHeight="1">
      <c r="B3875" s="892"/>
      <c r="C3875" s="891"/>
      <c r="D3875" s="891"/>
      <c r="E3875" s="891"/>
      <c r="F3875" s="891"/>
      <c r="G3875" s="891"/>
      <c r="H3875" s="891"/>
      <c r="I3875" s="890" t="s">
        <v>3652</v>
      </c>
      <c r="J3875" s="889"/>
    </row>
    <row r="3876" spans="2:10" ht="23.1" customHeight="1">
      <c r="B3876" s="892"/>
      <c r="C3876" s="891"/>
      <c r="D3876" s="891"/>
      <c r="E3876" s="891"/>
      <c r="F3876" s="891"/>
      <c r="G3876" s="891"/>
      <c r="H3876" s="891"/>
      <c r="I3876" s="890" t="s">
        <v>3802</v>
      </c>
      <c r="J3876" s="889"/>
    </row>
    <row r="3877" spans="2:10" ht="33.950000000000003" customHeight="1">
      <c r="B3877" s="892"/>
      <c r="C3877" s="891"/>
      <c r="D3877" s="891"/>
      <c r="E3877" s="891"/>
      <c r="F3877" s="891"/>
      <c r="G3877" s="891"/>
      <c r="H3877" s="891"/>
      <c r="I3877" s="890" t="s">
        <v>3803</v>
      </c>
      <c r="J3877" s="889"/>
    </row>
    <row r="3878" spans="2:10" ht="57" customHeight="1">
      <c r="B3878" s="892"/>
      <c r="C3878" s="891"/>
      <c r="D3878" s="891"/>
      <c r="E3878" s="891"/>
      <c r="F3878" s="891"/>
      <c r="G3878" s="891"/>
      <c r="H3878" s="891"/>
      <c r="I3878" s="890" t="s">
        <v>3654</v>
      </c>
      <c r="J3878" s="889"/>
    </row>
    <row r="3879" spans="2:10" ht="57" customHeight="1">
      <c r="B3879" s="896"/>
      <c r="C3879" s="895"/>
      <c r="D3879" s="895"/>
      <c r="E3879" s="895"/>
      <c r="F3879" s="895"/>
      <c r="G3879" s="895"/>
      <c r="H3879" s="895"/>
      <c r="I3879" s="894" t="s">
        <v>3655</v>
      </c>
      <c r="J3879" s="893"/>
    </row>
    <row r="3880" spans="2:10" ht="23.1" customHeight="1">
      <c r="B3880" s="903"/>
      <c r="C3880" s="902"/>
      <c r="D3880" s="902" t="s">
        <v>3829</v>
      </c>
      <c r="E3880" s="902"/>
      <c r="F3880" s="902"/>
      <c r="G3880" s="902"/>
      <c r="H3880" s="902"/>
      <c r="I3880" s="901"/>
      <c r="J3880" s="900"/>
    </row>
    <row r="3881" spans="2:10" ht="23.1" customHeight="1">
      <c r="B3881" s="892"/>
      <c r="C3881" s="891"/>
      <c r="D3881" s="891"/>
      <c r="E3881" s="891" t="s">
        <v>972</v>
      </c>
      <c r="F3881" s="891"/>
      <c r="G3881" s="891"/>
      <c r="H3881" s="891"/>
      <c r="I3881" s="890" t="s">
        <v>2250</v>
      </c>
      <c r="J3881" s="889"/>
    </row>
    <row r="3882" spans="2:10" ht="23.1" customHeight="1">
      <c r="B3882" s="892"/>
      <c r="C3882" s="891"/>
      <c r="D3882" s="891"/>
      <c r="E3882" s="891" t="s">
        <v>3604</v>
      </c>
      <c r="F3882" s="891"/>
      <c r="G3882" s="891"/>
      <c r="H3882" s="891"/>
      <c r="I3882" s="890" t="s">
        <v>680</v>
      </c>
      <c r="J3882" s="889"/>
    </row>
    <row r="3883" spans="2:10" ht="23.1" customHeight="1">
      <c r="B3883" s="892"/>
      <c r="C3883" s="891"/>
      <c r="D3883" s="891"/>
      <c r="E3883" s="891" t="s">
        <v>1572</v>
      </c>
      <c r="F3883" s="891"/>
      <c r="G3883" s="891"/>
      <c r="H3883" s="891"/>
      <c r="I3883" s="890" t="s">
        <v>665</v>
      </c>
      <c r="J3883" s="889"/>
    </row>
    <row r="3884" spans="2:10" ht="23.1" customHeight="1">
      <c r="B3884" s="892"/>
      <c r="C3884" s="891"/>
      <c r="D3884" s="891"/>
      <c r="E3884" s="891" t="s">
        <v>3605</v>
      </c>
      <c r="F3884" s="891"/>
      <c r="G3884" s="891"/>
      <c r="H3884" s="891"/>
      <c r="I3884" s="890"/>
      <c r="J3884" s="889"/>
    </row>
    <row r="3885" spans="2:10" ht="23.1" customHeight="1">
      <c r="B3885" s="892"/>
      <c r="C3885" s="891"/>
      <c r="D3885" s="891"/>
      <c r="E3885" s="891"/>
      <c r="F3885" s="891" t="s">
        <v>2247</v>
      </c>
      <c r="G3885" s="891"/>
      <c r="H3885" s="891"/>
      <c r="I3885" s="890" t="s">
        <v>3279</v>
      </c>
      <c r="J3885" s="889"/>
    </row>
    <row r="3886" spans="2:10" ht="23.1" customHeight="1">
      <c r="B3886" s="892"/>
      <c r="C3886" s="891"/>
      <c r="D3886" s="891"/>
      <c r="E3886" s="891"/>
      <c r="F3886" s="891" t="s">
        <v>1495</v>
      </c>
      <c r="G3886" s="891"/>
      <c r="H3886" s="891"/>
      <c r="I3886" s="890"/>
      <c r="J3886" s="889"/>
    </row>
    <row r="3887" spans="2:10" ht="23.1" customHeight="1">
      <c r="B3887" s="892"/>
      <c r="C3887" s="891"/>
      <c r="D3887" s="891"/>
      <c r="E3887" s="891"/>
      <c r="F3887" s="891"/>
      <c r="G3887" s="891" t="s">
        <v>2246</v>
      </c>
      <c r="H3887" s="891"/>
      <c r="I3887" s="890" t="s">
        <v>2242</v>
      </c>
      <c r="J3887" s="889"/>
    </row>
    <row r="3888" spans="2:10" ht="23.1" customHeight="1">
      <c r="B3888" s="892"/>
      <c r="C3888" s="891"/>
      <c r="D3888" s="891"/>
      <c r="E3888" s="891"/>
      <c r="F3888" s="891"/>
      <c r="G3888" s="891" t="s">
        <v>2245</v>
      </c>
      <c r="H3888" s="891"/>
      <c r="I3888" s="890" t="s">
        <v>2242</v>
      </c>
      <c r="J3888" s="889"/>
    </row>
    <row r="3889" spans="2:10" ht="23.1" customHeight="1">
      <c r="B3889" s="892"/>
      <c r="C3889" s="891"/>
      <c r="D3889" s="891"/>
      <c r="E3889" s="891"/>
      <c r="F3889" s="891" t="s">
        <v>2241</v>
      </c>
      <c r="G3889" s="891"/>
      <c r="H3889" s="891"/>
      <c r="I3889" s="890" t="s">
        <v>2240</v>
      </c>
      <c r="J3889" s="889"/>
    </row>
    <row r="3890" spans="2:10" ht="23.1" customHeight="1">
      <c r="B3890" s="892"/>
      <c r="C3890" s="891"/>
      <c r="D3890" s="891"/>
      <c r="E3890" s="891"/>
      <c r="F3890" s="891" t="s">
        <v>1433</v>
      </c>
      <c r="G3890" s="891"/>
      <c r="H3890" s="891"/>
      <c r="I3890" s="890" t="s">
        <v>680</v>
      </c>
      <c r="J3890" s="889"/>
    </row>
    <row r="3891" spans="2:10" ht="23.1" customHeight="1">
      <c r="B3891" s="892"/>
      <c r="C3891" s="891"/>
      <c r="D3891" s="891"/>
      <c r="E3891" s="891"/>
      <c r="F3891" s="891" t="s">
        <v>1655</v>
      </c>
      <c r="G3891" s="891"/>
      <c r="H3891" s="891"/>
      <c r="I3891" s="890" t="s">
        <v>680</v>
      </c>
      <c r="J3891" s="889"/>
    </row>
    <row r="3892" spans="2:10" ht="33.950000000000003" customHeight="1">
      <c r="B3892" s="892"/>
      <c r="C3892" s="891"/>
      <c r="D3892" s="891"/>
      <c r="E3892" s="891" t="s">
        <v>1447</v>
      </c>
      <c r="F3892" s="891"/>
      <c r="G3892" s="891"/>
      <c r="H3892" s="891"/>
      <c r="I3892" s="890" t="s">
        <v>2239</v>
      </c>
      <c r="J3892" s="889"/>
    </row>
    <row r="3893" spans="2:10" ht="23.1" customHeight="1">
      <c r="B3893" s="892"/>
      <c r="C3893" s="891"/>
      <c r="D3893" s="891"/>
      <c r="E3893" s="891" t="s">
        <v>3606</v>
      </c>
      <c r="F3893" s="891"/>
      <c r="G3893" s="891"/>
      <c r="H3893" s="891"/>
      <c r="I3893" s="890"/>
      <c r="J3893" s="889"/>
    </row>
    <row r="3894" spans="2:10" ht="33.950000000000003" customHeight="1">
      <c r="B3894" s="892"/>
      <c r="C3894" s="891"/>
      <c r="D3894" s="891"/>
      <c r="E3894" s="891"/>
      <c r="F3894" s="891" t="s">
        <v>2237</v>
      </c>
      <c r="G3894" s="891"/>
      <c r="H3894" s="891"/>
      <c r="I3894" s="890" t="s">
        <v>5867</v>
      </c>
      <c r="J3894" s="889"/>
    </row>
    <row r="3895" spans="2:10" ht="33.950000000000003" customHeight="1">
      <c r="B3895" s="892"/>
      <c r="C3895" s="891"/>
      <c r="D3895" s="891"/>
      <c r="E3895" s="891"/>
      <c r="F3895" s="891" t="s">
        <v>5868</v>
      </c>
      <c r="G3895" s="891"/>
      <c r="H3895" s="891"/>
      <c r="I3895" s="890" t="s">
        <v>5869</v>
      </c>
      <c r="J3895" s="889"/>
    </row>
    <row r="3896" spans="2:10" ht="23.1" customHeight="1">
      <c r="B3896" s="892"/>
      <c r="C3896" s="891"/>
      <c r="D3896" s="891"/>
      <c r="E3896" s="891" t="s">
        <v>3607</v>
      </c>
      <c r="F3896" s="891"/>
      <c r="G3896" s="891"/>
      <c r="H3896" s="891"/>
      <c r="I3896" s="890"/>
      <c r="J3896" s="889"/>
    </row>
    <row r="3897" spans="2:10" ht="23.1" customHeight="1">
      <c r="B3897" s="892"/>
      <c r="C3897" s="891"/>
      <c r="D3897" s="891"/>
      <c r="E3897" s="891"/>
      <c r="F3897" s="891"/>
      <c r="G3897" s="891"/>
      <c r="H3897" s="891"/>
      <c r="I3897" s="890" t="s">
        <v>5870</v>
      </c>
      <c r="J3897" s="889"/>
    </row>
    <row r="3898" spans="2:10" ht="45.95" customHeight="1">
      <c r="B3898" s="892"/>
      <c r="C3898" s="891"/>
      <c r="D3898" s="891"/>
      <c r="E3898" s="891"/>
      <c r="F3898" s="891"/>
      <c r="G3898" s="891"/>
      <c r="H3898" s="891"/>
      <c r="I3898" s="890" t="s">
        <v>3830</v>
      </c>
      <c r="J3898" s="889"/>
    </row>
    <row r="3899" spans="2:10" ht="57" customHeight="1">
      <c r="B3899" s="892"/>
      <c r="C3899" s="891"/>
      <c r="D3899" s="891"/>
      <c r="E3899" s="891"/>
      <c r="F3899" s="891"/>
      <c r="G3899" s="891"/>
      <c r="H3899" s="891"/>
      <c r="I3899" s="890" t="s">
        <v>3831</v>
      </c>
      <c r="J3899" s="889"/>
    </row>
    <row r="3900" spans="2:10" ht="57" customHeight="1">
      <c r="B3900" s="892"/>
      <c r="C3900" s="891"/>
      <c r="D3900" s="891"/>
      <c r="E3900" s="891"/>
      <c r="F3900" s="891"/>
      <c r="G3900" s="891"/>
      <c r="H3900" s="891"/>
      <c r="I3900" s="890" t="s">
        <v>5871</v>
      </c>
      <c r="J3900" s="889"/>
    </row>
    <row r="3901" spans="2:10" ht="33.950000000000003" customHeight="1">
      <c r="B3901" s="892"/>
      <c r="C3901" s="891"/>
      <c r="D3901" s="891"/>
      <c r="E3901" s="891"/>
      <c r="F3901" s="891"/>
      <c r="G3901" s="891"/>
      <c r="H3901" s="891"/>
      <c r="I3901" s="890" t="s">
        <v>3832</v>
      </c>
      <c r="J3901" s="889"/>
    </row>
    <row r="3902" spans="2:10" ht="33.950000000000003" customHeight="1">
      <c r="B3902" s="892"/>
      <c r="C3902" s="891"/>
      <c r="D3902" s="891"/>
      <c r="E3902" s="891"/>
      <c r="F3902" s="891"/>
      <c r="G3902" s="891"/>
      <c r="H3902" s="891"/>
      <c r="I3902" s="890" t="s">
        <v>2230</v>
      </c>
      <c r="J3902" s="889"/>
    </row>
    <row r="3903" spans="2:10" ht="45.95" customHeight="1">
      <c r="B3903" s="892"/>
      <c r="C3903" s="891"/>
      <c r="D3903" s="891"/>
      <c r="E3903" s="891"/>
      <c r="F3903" s="891"/>
      <c r="G3903" s="891"/>
      <c r="H3903" s="891"/>
      <c r="I3903" s="890" t="s">
        <v>2229</v>
      </c>
      <c r="J3903" s="889"/>
    </row>
    <row r="3904" spans="2:10" ht="45.95" customHeight="1">
      <c r="B3904" s="892"/>
      <c r="C3904" s="891"/>
      <c r="D3904" s="891"/>
      <c r="E3904" s="891"/>
      <c r="F3904" s="891"/>
      <c r="G3904" s="891"/>
      <c r="H3904" s="891"/>
      <c r="I3904" s="890" t="s">
        <v>2228</v>
      </c>
      <c r="J3904" s="889"/>
    </row>
    <row r="3905" spans="2:10" ht="33.950000000000003" customHeight="1">
      <c r="B3905" s="892"/>
      <c r="C3905" s="891"/>
      <c r="D3905" s="891"/>
      <c r="E3905" s="891"/>
      <c r="F3905" s="891"/>
      <c r="G3905" s="891"/>
      <c r="H3905" s="891"/>
      <c r="I3905" s="890" t="s">
        <v>2227</v>
      </c>
      <c r="J3905" s="889"/>
    </row>
    <row r="3906" spans="2:10" ht="33.950000000000003" customHeight="1">
      <c r="B3906" s="892"/>
      <c r="C3906" s="891"/>
      <c r="D3906" s="891"/>
      <c r="E3906" s="891"/>
      <c r="F3906" s="891"/>
      <c r="G3906" s="891"/>
      <c r="H3906" s="891"/>
      <c r="I3906" s="890" t="s">
        <v>3833</v>
      </c>
      <c r="J3906" s="889"/>
    </row>
    <row r="3907" spans="2:10" ht="23.1" customHeight="1">
      <c r="B3907" s="896"/>
      <c r="C3907" s="895"/>
      <c r="D3907" s="895"/>
      <c r="E3907" s="895"/>
      <c r="F3907" s="895"/>
      <c r="G3907" s="895"/>
      <c r="H3907" s="895"/>
      <c r="I3907" s="894" t="s">
        <v>3283</v>
      </c>
      <c r="J3907" s="893"/>
    </row>
    <row r="3908" spans="2:10" ht="23.1" customHeight="1">
      <c r="B3908" s="903"/>
      <c r="C3908" s="902"/>
      <c r="D3908" s="902" t="s">
        <v>3834</v>
      </c>
      <c r="E3908" s="902"/>
      <c r="F3908" s="902"/>
      <c r="G3908" s="902"/>
      <c r="H3908" s="902"/>
      <c r="I3908" s="901"/>
      <c r="J3908" s="900"/>
    </row>
    <row r="3909" spans="2:10" ht="23.1" customHeight="1">
      <c r="B3909" s="892"/>
      <c r="C3909" s="891"/>
      <c r="D3909" s="891"/>
      <c r="E3909" s="891" t="s">
        <v>972</v>
      </c>
      <c r="F3909" s="891"/>
      <c r="G3909" s="891"/>
      <c r="H3909" s="891"/>
      <c r="I3909" s="890" t="s">
        <v>1723</v>
      </c>
      <c r="J3909" s="889"/>
    </row>
    <row r="3910" spans="2:10" ht="23.1" customHeight="1">
      <c r="B3910" s="892"/>
      <c r="C3910" s="891"/>
      <c r="D3910" s="891"/>
      <c r="E3910" s="891" t="s">
        <v>970</v>
      </c>
      <c r="F3910" s="891"/>
      <c r="G3910" s="891"/>
      <c r="H3910" s="891"/>
      <c r="I3910" s="890" t="s">
        <v>665</v>
      </c>
      <c r="J3910" s="889"/>
    </row>
    <row r="3911" spans="2:10" ht="23.1" customHeight="1">
      <c r="B3911" s="892"/>
      <c r="C3911" s="891"/>
      <c r="D3911" s="891"/>
      <c r="E3911" s="891" t="s">
        <v>1413</v>
      </c>
      <c r="F3911" s="891"/>
      <c r="G3911" s="891"/>
      <c r="H3911" s="891"/>
      <c r="I3911" s="890"/>
      <c r="J3911" s="889"/>
    </row>
    <row r="3912" spans="2:10" ht="26.1" customHeight="1">
      <c r="B3912" s="892"/>
      <c r="C3912" s="891"/>
      <c r="D3912" s="891"/>
      <c r="E3912" s="891"/>
      <c r="F3912" s="891" t="s">
        <v>3291</v>
      </c>
      <c r="G3912" s="891"/>
      <c r="H3912" s="891"/>
      <c r="I3912" s="890" t="s">
        <v>5160</v>
      </c>
      <c r="J3912" s="889"/>
    </row>
    <row r="3913" spans="2:10" ht="23.1" customHeight="1">
      <c r="B3913" s="892"/>
      <c r="C3913" s="891"/>
      <c r="D3913" s="891"/>
      <c r="E3913" s="891"/>
      <c r="F3913" s="891" t="s">
        <v>1495</v>
      </c>
      <c r="G3913" s="891"/>
      <c r="H3913" s="891"/>
      <c r="I3913" s="890" t="s">
        <v>1422</v>
      </c>
      <c r="J3913" s="889"/>
    </row>
    <row r="3914" spans="2:10" ht="23.1" customHeight="1">
      <c r="B3914" s="892"/>
      <c r="C3914" s="891"/>
      <c r="D3914" s="891"/>
      <c r="E3914" s="891"/>
      <c r="F3914" s="891"/>
      <c r="G3914" s="891"/>
      <c r="H3914" s="891"/>
      <c r="I3914" s="890" t="s">
        <v>1456</v>
      </c>
      <c r="J3914" s="889"/>
    </row>
    <row r="3915" spans="2:10" ht="23.1" customHeight="1">
      <c r="B3915" s="892"/>
      <c r="C3915" s="891"/>
      <c r="D3915" s="891"/>
      <c r="E3915" s="891"/>
      <c r="F3915" s="891"/>
      <c r="G3915" s="891"/>
      <c r="H3915" s="891"/>
      <c r="I3915" s="890" t="s">
        <v>1717</v>
      </c>
      <c r="J3915" s="889"/>
    </row>
    <row r="3916" spans="2:10" ht="23.1" customHeight="1">
      <c r="B3916" s="892"/>
      <c r="C3916" s="891"/>
      <c r="D3916" s="891"/>
      <c r="E3916" s="891"/>
      <c r="F3916" s="891" t="s">
        <v>1479</v>
      </c>
      <c r="G3916" s="891"/>
      <c r="H3916" s="891"/>
      <c r="I3916" s="890" t="s">
        <v>680</v>
      </c>
      <c r="J3916" s="889"/>
    </row>
    <row r="3917" spans="2:10" ht="33.950000000000003" customHeight="1">
      <c r="B3917" s="892"/>
      <c r="C3917" s="891"/>
      <c r="D3917" s="891"/>
      <c r="E3917" s="891" t="s">
        <v>959</v>
      </c>
      <c r="F3917" s="891"/>
      <c r="G3917" s="891"/>
      <c r="H3917" s="891"/>
      <c r="I3917" s="890" t="s">
        <v>3292</v>
      </c>
      <c r="J3917" s="889"/>
    </row>
    <row r="3918" spans="2:10" ht="23.1" customHeight="1">
      <c r="B3918" s="892"/>
      <c r="C3918" s="891"/>
      <c r="D3918" s="891"/>
      <c r="E3918" s="891" t="s">
        <v>957</v>
      </c>
      <c r="F3918" s="891"/>
      <c r="G3918" s="891"/>
      <c r="H3918" s="891"/>
      <c r="I3918" s="890"/>
      <c r="J3918" s="889"/>
    </row>
    <row r="3919" spans="2:10" ht="69.95" customHeight="1">
      <c r="B3919" s="892"/>
      <c r="C3919" s="891"/>
      <c r="D3919" s="891"/>
      <c r="E3919" s="891"/>
      <c r="F3919" s="891"/>
      <c r="G3919" s="891"/>
      <c r="H3919" s="891"/>
      <c r="I3919" s="890" t="s">
        <v>6231</v>
      </c>
      <c r="J3919" s="889"/>
    </row>
    <row r="3920" spans="2:10" ht="45.95" customHeight="1">
      <c r="B3920" s="892"/>
      <c r="C3920" s="891"/>
      <c r="D3920" s="891"/>
      <c r="E3920" s="891"/>
      <c r="F3920" s="891"/>
      <c r="G3920" s="891"/>
      <c r="H3920" s="891"/>
      <c r="I3920" s="890" t="s">
        <v>3835</v>
      </c>
      <c r="J3920" s="889"/>
    </row>
    <row r="3921" spans="2:10" ht="33.950000000000003" customHeight="1">
      <c r="B3921" s="892"/>
      <c r="C3921" s="891"/>
      <c r="D3921" s="891"/>
      <c r="E3921" s="891"/>
      <c r="F3921" s="891"/>
      <c r="G3921" s="891"/>
      <c r="H3921" s="891"/>
      <c r="I3921" s="890" t="s">
        <v>5355</v>
      </c>
      <c r="J3921" s="889"/>
    </row>
    <row r="3922" spans="2:10" ht="33.950000000000003" customHeight="1">
      <c r="B3922" s="892"/>
      <c r="C3922" s="891"/>
      <c r="D3922" s="891"/>
      <c r="E3922" s="891"/>
      <c r="F3922" s="891"/>
      <c r="G3922" s="891"/>
      <c r="H3922" s="891"/>
      <c r="I3922" s="890" t="s">
        <v>3836</v>
      </c>
      <c r="J3922" s="889"/>
    </row>
    <row r="3923" spans="2:10" ht="33.950000000000003" customHeight="1">
      <c r="B3923" s="892"/>
      <c r="C3923" s="891"/>
      <c r="D3923" s="891"/>
      <c r="E3923" s="891"/>
      <c r="F3923" s="891"/>
      <c r="G3923" s="891"/>
      <c r="H3923" s="891"/>
      <c r="I3923" s="890" t="s">
        <v>3618</v>
      </c>
      <c r="J3923" s="889"/>
    </row>
    <row r="3924" spans="2:10" ht="33.950000000000003" customHeight="1">
      <c r="B3924" s="892"/>
      <c r="C3924" s="891"/>
      <c r="D3924" s="891"/>
      <c r="E3924" s="891"/>
      <c r="F3924" s="891"/>
      <c r="G3924" s="891"/>
      <c r="H3924" s="891"/>
      <c r="I3924" s="890" t="s">
        <v>5356</v>
      </c>
      <c r="J3924" s="889"/>
    </row>
    <row r="3925" spans="2:10" ht="45.95" customHeight="1">
      <c r="B3925" s="892"/>
      <c r="C3925" s="891"/>
      <c r="D3925" s="891"/>
      <c r="E3925" s="891"/>
      <c r="F3925" s="891"/>
      <c r="G3925" s="891"/>
      <c r="H3925" s="891"/>
      <c r="I3925" s="890" t="s">
        <v>3620</v>
      </c>
      <c r="J3925" s="889"/>
    </row>
    <row r="3926" spans="2:10" ht="33.950000000000003" customHeight="1">
      <c r="B3926" s="892"/>
      <c r="C3926" s="891"/>
      <c r="D3926" s="891"/>
      <c r="E3926" s="891"/>
      <c r="F3926" s="891"/>
      <c r="G3926" s="891"/>
      <c r="H3926" s="891"/>
      <c r="I3926" s="890" t="s">
        <v>5872</v>
      </c>
      <c r="J3926" s="889"/>
    </row>
    <row r="3927" spans="2:10" ht="57" customHeight="1">
      <c r="B3927" s="892"/>
      <c r="C3927" s="891"/>
      <c r="D3927" s="891"/>
      <c r="E3927" s="891"/>
      <c r="F3927" s="891"/>
      <c r="G3927" s="891"/>
      <c r="H3927" s="891"/>
      <c r="I3927" s="890" t="s">
        <v>5873</v>
      </c>
      <c r="J3927" s="889"/>
    </row>
    <row r="3928" spans="2:10" ht="80.099999999999994" customHeight="1">
      <c r="B3928" s="892"/>
      <c r="C3928" s="891"/>
      <c r="D3928" s="891"/>
      <c r="E3928" s="891"/>
      <c r="F3928" s="891"/>
      <c r="G3928" s="891"/>
      <c r="H3928" s="891"/>
      <c r="I3928" s="890" t="s">
        <v>5303</v>
      </c>
      <c r="J3928" s="889"/>
    </row>
    <row r="3929" spans="2:10" ht="33.950000000000003" customHeight="1">
      <c r="B3929" s="892"/>
      <c r="C3929" s="891"/>
      <c r="D3929" s="891"/>
      <c r="E3929" s="891"/>
      <c r="F3929" s="891"/>
      <c r="G3929" s="891"/>
      <c r="H3929" s="891"/>
      <c r="I3929" s="890" t="s">
        <v>3621</v>
      </c>
      <c r="J3929" s="889"/>
    </row>
    <row r="3930" spans="2:10" ht="90.95" customHeight="1">
      <c r="B3930" s="892"/>
      <c r="C3930" s="891"/>
      <c r="D3930" s="891"/>
      <c r="E3930" s="891"/>
      <c r="F3930" s="891"/>
      <c r="G3930" s="891"/>
      <c r="H3930" s="891"/>
      <c r="I3930" s="890" t="s">
        <v>3622</v>
      </c>
      <c r="J3930" s="889"/>
    </row>
    <row r="3931" spans="2:10" ht="45.95" customHeight="1">
      <c r="B3931" s="892"/>
      <c r="C3931" s="891"/>
      <c r="D3931" s="891"/>
      <c r="E3931" s="891"/>
      <c r="F3931" s="891"/>
      <c r="G3931" s="891"/>
      <c r="H3931" s="891"/>
      <c r="I3931" s="890" t="s">
        <v>5843</v>
      </c>
      <c r="J3931" s="889"/>
    </row>
    <row r="3932" spans="2:10" ht="33.950000000000003" customHeight="1">
      <c r="B3932" s="892"/>
      <c r="C3932" s="891"/>
      <c r="D3932" s="891"/>
      <c r="E3932" s="891"/>
      <c r="F3932" s="891"/>
      <c r="G3932" s="891"/>
      <c r="H3932" s="891"/>
      <c r="I3932" s="890" t="s">
        <v>5874</v>
      </c>
      <c r="J3932" s="889"/>
    </row>
    <row r="3933" spans="2:10" ht="33.950000000000003" customHeight="1">
      <c r="B3933" s="892"/>
      <c r="C3933" s="891"/>
      <c r="D3933" s="891"/>
      <c r="E3933" s="891"/>
      <c r="F3933" s="891"/>
      <c r="G3933" s="891"/>
      <c r="H3933" s="891"/>
      <c r="I3933" s="890" t="s">
        <v>5305</v>
      </c>
      <c r="J3933" s="889"/>
    </row>
    <row r="3934" spans="2:10" ht="45.95" customHeight="1">
      <c r="B3934" s="892"/>
      <c r="C3934" s="891"/>
      <c r="D3934" s="891"/>
      <c r="E3934" s="891"/>
      <c r="F3934" s="891"/>
      <c r="G3934" s="891"/>
      <c r="H3934" s="891"/>
      <c r="I3934" s="890" t="s">
        <v>5357</v>
      </c>
      <c r="J3934" s="889"/>
    </row>
    <row r="3935" spans="2:10" ht="135.94999999999999" customHeight="1">
      <c r="B3935" s="892"/>
      <c r="C3935" s="891"/>
      <c r="D3935" s="891"/>
      <c r="E3935" s="891"/>
      <c r="F3935" s="891"/>
      <c r="G3935" s="891"/>
      <c r="H3935" s="891"/>
      <c r="I3935" s="890" t="s">
        <v>6222</v>
      </c>
      <c r="J3935" s="889"/>
    </row>
    <row r="3936" spans="2:10" ht="57" customHeight="1">
      <c r="B3936" s="892"/>
      <c r="C3936" s="891"/>
      <c r="D3936" s="891"/>
      <c r="E3936" s="891"/>
      <c r="F3936" s="891"/>
      <c r="G3936" s="891"/>
      <c r="H3936" s="891"/>
      <c r="I3936" s="890" t="s">
        <v>3294</v>
      </c>
      <c r="J3936" s="889"/>
    </row>
    <row r="3937" spans="2:10" ht="68.099999999999994" customHeight="1">
      <c r="B3937" s="896"/>
      <c r="C3937" s="895"/>
      <c r="D3937" s="895"/>
      <c r="E3937" s="895"/>
      <c r="F3937" s="895"/>
      <c r="G3937" s="895"/>
      <c r="H3937" s="895"/>
      <c r="I3937" s="894" t="s">
        <v>3295</v>
      </c>
      <c r="J3937" s="893"/>
    </row>
    <row r="3938" spans="2:10" ht="23.1" customHeight="1">
      <c r="B3938" s="903"/>
      <c r="C3938" s="902"/>
      <c r="D3938" s="902" t="s">
        <v>5358</v>
      </c>
      <c r="E3938" s="902"/>
      <c r="F3938" s="902"/>
      <c r="G3938" s="902"/>
      <c r="H3938" s="902"/>
      <c r="I3938" s="901"/>
      <c r="J3938" s="900"/>
    </row>
    <row r="3939" spans="2:10" ht="33.950000000000003" customHeight="1">
      <c r="B3939" s="892"/>
      <c r="C3939" s="891"/>
      <c r="D3939" s="891"/>
      <c r="E3939" s="891"/>
      <c r="F3939" s="891"/>
      <c r="G3939" s="891"/>
      <c r="H3939" s="891"/>
      <c r="I3939" s="890" t="s">
        <v>3837</v>
      </c>
      <c r="J3939" s="889"/>
    </row>
    <row r="3940" spans="2:10" ht="23.1" customHeight="1">
      <c r="B3940" s="892"/>
      <c r="C3940" s="891"/>
      <c r="D3940" s="891"/>
      <c r="E3940" s="891" t="s">
        <v>972</v>
      </c>
      <c r="F3940" s="891"/>
      <c r="G3940" s="891"/>
      <c r="H3940" s="891"/>
      <c r="I3940" s="890" t="s">
        <v>2217</v>
      </c>
      <c r="J3940" s="889"/>
    </row>
    <row r="3941" spans="2:10" ht="23.1" customHeight="1">
      <c r="B3941" s="892"/>
      <c r="C3941" s="891"/>
      <c r="D3941" s="891"/>
      <c r="E3941" s="891" t="s">
        <v>3604</v>
      </c>
      <c r="F3941" s="891"/>
      <c r="G3941" s="891"/>
      <c r="H3941" s="891"/>
      <c r="I3941" s="890" t="s">
        <v>680</v>
      </c>
      <c r="J3941" s="889"/>
    </row>
    <row r="3942" spans="2:10" ht="23.1" customHeight="1">
      <c r="B3942" s="892"/>
      <c r="C3942" s="891"/>
      <c r="D3942" s="891"/>
      <c r="E3942" s="891" t="s">
        <v>1572</v>
      </c>
      <c r="F3942" s="891"/>
      <c r="G3942" s="891"/>
      <c r="H3942" s="891"/>
      <c r="I3942" s="890" t="s">
        <v>665</v>
      </c>
      <c r="J3942" s="889"/>
    </row>
    <row r="3943" spans="2:10" ht="23.1" customHeight="1">
      <c r="B3943" s="892"/>
      <c r="C3943" s="891"/>
      <c r="D3943" s="891"/>
      <c r="E3943" s="891" t="s">
        <v>3605</v>
      </c>
      <c r="F3943" s="891"/>
      <c r="G3943" s="891"/>
      <c r="H3943" s="891"/>
      <c r="I3943" s="890"/>
      <c r="J3943" s="889"/>
    </row>
    <row r="3944" spans="2:10" ht="23.1" customHeight="1">
      <c r="B3944" s="892"/>
      <c r="C3944" s="891"/>
      <c r="D3944" s="891"/>
      <c r="E3944" s="891"/>
      <c r="F3944" s="891" t="s">
        <v>1715</v>
      </c>
      <c r="G3944" s="891"/>
      <c r="H3944" s="891"/>
      <c r="I3944" s="890" t="s">
        <v>1713</v>
      </c>
      <c r="J3944" s="889"/>
    </row>
    <row r="3945" spans="2:10" ht="23.1" customHeight="1">
      <c r="B3945" s="892"/>
      <c r="C3945" s="891"/>
      <c r="D3945" s="891"/>
      <c r="E3945" s="891"/>
      <c r="F3945" s="891" t="s">
        <v>1714</v>
      </c>
      <c r="G3945" s="891"/>
      <c r="H3945" s="891"/>
      <c r="I3945" s="890" t="s">
        <v>1713</v>
      </c>
      <c r="J3945" s="889"/>
    </row>
    <row r="3946" spans="2:10" ht="23.1" customHeight="1">
      <c r="B3946" s="892"/>
      <c r="C3946" s="891"/>
      <c r="D3946" s="891"/>
      <c r="E3946" s="891"/>
      <c r="F3946" s="891" t="s">
        <v>1712</v>
      </c>
      <c r="G3946" s="891"/>
      <c r="H3946" s="891"/>
      <c r="I3946" s="890" t="s">
        <v>680</v>
      </c>
      <c r="J3946" s="889"/>
    </row>
    <row r="3947" spans="2:10" ht="23.1" customHeight="1">
      <c r="B3947" s="892"/>
      <c r="C3947" s="891"/>
      <c r="D3947" s="891"/>
      <c r="E3947" s="891"/>
      <c r="F3947" s="891" t="s">
        <v>1711</v>
      </c>
      <c r="G3947" s="891"/>
      <c r="H3947" s="891"/>
      <c r="I3947" s="890"/>
      <c r="J3947" s="889"/>
    </row>
    <row r="3948" spans="2:10" ht="23.1" customHeight="1">
      <c r="B3948" s="892"/>
      <c r="C3948" s="891"/>
      <c r="D3948" s="891"/>
      <c r="E3948" s="891"/>
      <c r="F3948" s="891"/>
      <c r="G3948" s="891" t="s">
        <v>3299</v>
      </c>
      <c r="H3948" s="891"/>
      <c r="I3948" s="890" t="s">
        <v>666</v>
      </c>
      <c r="J3948" s="889"/>
    </row>
    <row r="3949" spans="2:10" ht="23.1" customHeight="1">
      <c r="B3949" s="892"/>
      <c r="C3949" s="891"/>
      <c r="D3949" s="891"/>
      <c r="E3949" s="891"/>
      <c r="F3949" s="891"/>
      <c r="G3949" s="891" t="s">
        <v>3301</v>
      </c>
      <c r="H3949" s="891"/>
      <c r="I3949" s="890" t="s">
        <v>666</v>
      </c>
      <c r="J3949" s="889"/>
    </row>
    <row r="3950" spans="2:10" ht="26.1" customHeight="1">
      <c r="B3950" s="892"/>
      <c r="C3950" s="891"/>
      <c r="D3950" s="891"/>
      <c r="E3950" s="891"/>
      <c r="F3950" s="891" t="s">
        <v>1709</v>
      </c>
      <c r="G3950" s="891"/>
      <c r="H3950" s="891"/>
      <c r="I3950" s="890" t="s">
        <v>5160</v>
      </c>
      <c r="J3950" s="889"/>
    </row>
    <row r="3951" spans="2:10" ht="23.1" customHeight="1">
      <c r="B3951" s="892"/>
      <c r="C3951" s="891"/>
      <c r="D3951" s="891"/>
      <c r="E3951" s="891"/>
      <c r="F3951" s="891" t="s">
        <v>2216</v>
      </c>
      <c r="G3951" s="891"/>
      <c r="H3951" s="891"/>
      <c r="I3951" s="890"/>
      <c r="J3951" s="889"/>
    </row>
    <row r="3952" spans="2:10" ht="26.1" customHeight="1">
      <c r="B3952" s="892"/>
      <c r="C3952" s="891"/>
      <c r="D3952" s="891"/>
      <c r="E3952" s="891"/>
      <c r="F3952" s="891"/>
      <c r="G3952" s="891" t="s">
        <v>2215</v>
      </c>
      <c r="H3952" s="891"/>
      <c r="I3952" s="890" t="s">
        <v>5270</v>
      </c>
      <c r="J3952" s="889"/>
    </row>
    <row r="3953" spans="2:10" ht="26.1" customHeight="1">
      <c r="B3953" s="892"/>
      <c r="C3953" s="891"/>
      <c r="D3953" s="891"/>
      <c r="E3953" s="891"/>
      <c r="F3953" s="891"/>
      <c r="G3953" s="891" t="s">
        <v>2214</v>
      </c>
      <c r="H3953" s="891"/>
      <c r="I3953" s="890" t="s">
        <v>5270</v>
      </c>
      <c r="J3953" s="889"/>
    </row>
    <row r="3954" spans="2:10" ht="23.1" customHeight="1">
      <c r="B3954" s="892"/>
      <c r="C3954" s="891"/>
      <c r="D3954" s="891"/>
      <c r="E3954" s="891"/>
      <c r="F3954" s="891" t="s">
        <v>2213</v>
      </c>
      <c r="G3954" s="891"/>
      <c r="H3954" s="891"/>
      <c r="I3954" s="890"/>
      <c r="J3954" s="889"/>
    </row>
    <row r="3955" spans="2:10" ht="23.1" customHeight="1">
      <c r="B3955" s="892"/>
      <c r="C3955" s="891"/>
      <c r="D3955" s="891"/>
      <c r="E3955" s="891"/>
      <c r="F3955" s="891"/>
      <c r="G3955" s="891" t="s">
        <v>2212</v>
      </c>
      <c r="H3955" s="891"/>
      <c r="I3955" s="890" t="s">
        <v>680</v>
      </c>
      <c r="J3955" s="889"/>
    </row>
    <row r="3956" spans="2:10" ht="23.1" customHeight="1">
      <c r="B3956" s="892"/>
      <c r="C3956" s="891"/>
      <c r="D3956" s="891"/>
      <c r="E3956" s="891"/>
      <c r="F3956" s="891"/>
      <c r="G3956" s="891" t="s">
        <v>2211</v>
      </c>
      <c r="H3956" s="891"/>
      <c r="I3956" s="890" t="s">
        <v>680</v>
      </c>
      <c r="J3956" s="889"/>
    </row>
    <row r="3957" spans="2:10" ht="23.1" customHeight="1">
      <c r="B3957" s="892"/>
      <c r="C3957" s="891"/>
      <c r="D3957" s="891"/>
      <c r="E3957" s="891"/>
      <c r="F3957" s="891" t="s">
        <v>1706</v>
      </c>
      <c r="G3957" s="891"/>
      <c r="H3957" s="891"/>
      <c r="I3957" s="890" t="s">
        <v>965</v>
      </c>
      <c r="J3957" s="889"/>
    </row>
    <row r="3958" spans="2:10" ht="23.1" customHeight="1">
      <c r="B3958" s="892"/>
      <c r="C3958" s="891"/>
      <c r="D3958" s="891"/>
      <c r="E3958" s="891"/>
      <c r="F3958" s="891" t="s">
        <v>2210</v>
      </c>
      <c r="G3958" s="891"/>
      <c r="H3958" s="891"/>
      <c r="I3958" s="890" t="s">
        <v>965</v>
      </c>
      <c r="J3958" s="889"/>
    </row>
    <row r="3959" spans="2:10" ht="23.1" customHeight="1">
      <c r="B3959" s="892"/>
      <c r="C3959" s="891"/>
      <c r="D3959" s="891"/>
      <c r="E3959" s="891"/>
      <c r="F3959" s="891" t="s">
        <v>2209</v>
      </c>
      <c r="G3959" s="891"/>
      <c r="H3959" s="891"/>
      <c r="I3959" s="890" t="s">
        <v>965</v>
      </c>
      <c r="J3959" s="889"/>
    </row>
    <row r="3960" spans="2:10" ht="23.1" customHeight="1">
      <c r="B3960" s="892"/>
      <c r="C3960" s="891"/>
      <c r="D3960" s="891"/>
      <c r="E3960" s="891"/>
      <c r="F3960" s="891" t="s">
        <v>1705</v>
      </c>
      <c r="G3960" s="891"/>
      <c r="H3960" s="891"/>
      <c r="I3960" s="890"/>
      <c r="J3960" s="889"/>
    </row>
    <row r="3961" spans="2:10" ht="33.950000000000003" customHeight="1">
      <c r="B3961" s="892"/>
      <c r="C3961" s="891"/>
      <c r="D3961" s="891"/>
      <c r="E3961" s="891"/>
      <c r="F3961" s="891"/>
      <c r="G3961" s="891"/>
      <c r="H3961" s="891"/>
      <c r="I3961" s="1271" t="s">
        <v>5359</v>
      </c>
      <c r="J3961" s="889"/>
    </row>
    <row r="3962" spans="2:10" ht="23.1" customHeight="1">
      <c r="B3962" s="892"/>
      <c r="C3962" s="891"/>
      <c r="D3962" s="891"/>
      <c r="E3962" s="891"/>
      <c r="F3962" s="891" t="s">
        <v>5360</v>
      </c>
      <c r="G3962" s="891"/>
      <c r="H3962" s="891"/>
      <c r="I3962" s="890" t="s">
        <v>5361</v>
      </c>
      <c r="J3962" s="889"/>
    </row>
    <row r="3963" spans="2:10" ht="33.950000000000003" customHeight="1">
      <c r="B3963" s="892"/>
      <c r="C3963" s="891"/>
      <c r="D3963" s="891"/>
      <c r="E3963" s="891"/>
      <c r="F3963" s="891" t="s">
        <v>5362</v>
      </c>
      <c r="G3963" s="891"/>
      <c r="H3963" s="891"/>
      <c r="I3963" s="890" t="s">
        <v>5363</v>
      </c>
      <c r="J3963" s="889"/>
    </row>
    <row r="3964" spans="2:10" ht="23.1" customHeight="1">
      <c r="B3964" s="892"/>
      <c r="C3964" s="891"/>
      <c r="D3964" s="891"/>
      <c r="E3964" s="891"/>
      <c r="F3964" s="891" t="s">
        <v>5364</v>
      </c>
      <c r="G3964" s="891"/>
      <c r="H3964" s="891"/>
      <c r="I3964" s="890" t="s">
        <v>5365</v>
      </c>
      <c r="J3964" s="889"/>
    </row>
    <row r="3965" spans="2:10" ht="23.1" customHeight="1">
      <c r="B3965" s="892"/>
      <c r="C3965" s="891"/>
      <c r="D3965" s="891"/>
      <c r="E3965" s="891"/>
      <c r="F3965" s="891" t="s">
        <v>5366</v>
      </c>
      <c r="G3965" s="891"/>
      <c r="H3965" s="891"/>
      <c r="I3965" s="890" t="s">
        <v>5367</v>
      </c>
      <c r="J3965" s="889"/>
    </row>
    <row r="3966" spans="2:10" ht="23.1" customHeight="1">
      <c r="B3966" s="892"/>
      <c r="C3966" s="891"/>
      <c r="D3966" s="891"/>
      <c r="E3966" s="891"/>
      <c r="F3966" s="891" t="s">
        <v>5368</v>
      </c>
      <c r="G3966" s="891"/>
      <c r="H3966" s="891"/>
      <c r="I3966" s="890" t="s">
        <v>2204</v>
      </c>
      <c r="J3966" s="889"/>
    </row>
    <row r="3967" spans="2:10" ht="45.95" customHeight="1">
      <c r="B3967" s="892"/>
      <c r="C3967" s="891"/>
      <c r="D3967" s="891"/>
      <c r="E3967" s="891" t="s">
        <v>5369</v>
      </c>
      <c r="F3967" s="891"/>
      <c r="G3967" s="891"/>
      <c r="H3967" s="891"/>
      <c r="I3967" s="890" t="s">
        <v>5370</v>
      </c>
      <c r="J3967" s="889"/>
    </row>
    <row r="3968" spans="2:10" ht="23.1" customHeight="1">
      <c r="B3968" s="892"/>
      <c r="C3968" s="891"/>
      <c r="D3968" s="891"/>
      <c r="E3968" s="891" t="s">
        <v>1446</v>
      </c>
      <c r="F3968" s="891"/>
      <c r="G3968" s="891"/>
      <c r="H3968" s="891"/>
      <c r="I3968" s="890"/>
      <c r="J3968" s="889"/>
    </row>
    <row r="3969" spans="2:10" ht="80.099999999999994" customHeight="1">
      <c r="B3969" s="892"/>
      <c r="C3969" s="891"/>
      <c r="D3969" s="891"/>
      <c r="E3969" s="891"/>
      <c r="F3969" s="891"/>
      <c r="G3969" s="891"/>
      <c r="H3969" s="891"/>
      <c r="I3969" s="890" t="s">
        <v>3304</v>
      </c>
      <c r="J3969" s="889"/>
    </row>
    <row r="3970" spans="2:10" ht="45.95" customHeight="1">
      <c r="B3970" s="892"/>
      <c r="C3970" s="891"/>
      <c r="D3970" s="891"/>
      <c r="E3970" s="891"/>
      <c r="F3970" s="891"/>
      <c r="G3970" s="891"/>
      <c r="H3970" s="891"/>
      <c r="I3970" s="890" t="s">
        <v>3305</v>
      </c>
      <c r="J3970" s="889"/>
    </row>
    <row r="3971" spans="2:10" ht="57" customHeight="1">
      <c r="B3971" s="892"/>
      <c r="C3971" s="891"/>
      <c r="D3971" s="891"/>
      <c r="E3971" s="891"/>
      <c r="F3971" s="891"/>
      <c r="G3971" s="891"/>
      <c r="H3971" s="891"/>
      <c r="I3971" s="890" t="s">
        <v>5875</v>
      </c>
      <c r="J3971" s="889"/>
    </row>
    <row r="3972" spans="2:10" ht="23.1" customHeight="1">
      <c r="B3972" s="892"/>
      <c r="C3972" s="891"/>
      <c r="D3972" s="891"/>
      <c r="E3972" s="891"/>
      <c r="F3972" s="891"/>
      <c r="G3972" s="891"/>
      <c r="H3972" s="891"/>
      <c r="I3972" s="890" t="s">
        <v>3307</v>
      </c>
      <c r="J3972" s="889"/>
    </row>
    <row r="3973" spans="2:10" ht="57" customHeight="1">
      <c r="B3973" s="892"/>
      <c r="C3973" s="891"/>
      <c r="D3973" s="891"/>
      <c r="E3973" s="891"/>
      <c r="F3973" s="891"/>
      <c r="G3973" s="891"/>
      <c r="H3973" s="891"/>
      <c r="I3973" s="890" t="s">
        <v>3308</v>
      </c>
      <c r="J3973" s="889"/>
    </row>
    <row r="3974" spans="2:10" ht="33.950000000000003" customHeight="1">
      <c r="B3974" s="892"/>
      <c r="C3974" s="891"/>
      <c r="D3974" s="891"/>
      <c r="E3974" s="891"/>
      <c r="F3974" s="891"/>
      <c r="G3974" s="891"/>
      <c r="H3974" s="891"/>
      <c r="I3974" s="890" t="s">
        <v>3838</v>
      </c>
      <c r="J3974" s="889"/>
    </row>
    <row r="3975" spans="2:10" ht="33.950000000000003" customHeight="1">
      <c r="B3975" s="892"/>
      <c r="C3975" s="891"/>
      <c r="D3975" s="891"/>
      <c r="E3975" s="891"/>
      <c r="F3975" s="891"/>
      <c r="G3975" s="891"/>
      <c r="H3975" s="891"/>
      <c r="I3975" s="890" t="s">
        <v>3310</v>
      </c>
      <c r="J3975" s="889"/>
    </row>
    <row r="3976" spans="2:10" ht="33.950000000000003" customHeight="1">
      <c r="B3976" s="892"/>
      <c r="C3976" s="891"/>
      <c r="D3976" s="891"/>
      <c r="E3976" s="891"/>
      <c r="F3976" s="891"/>
      <c r="G3976" s="891"/>
      <c r="H3976" s="891"/>
      <c r="I3976" s="890" t="s">
        <v>3625</v>
      </c>
      <c r="J3976" s="889"/>
    </row>
    <row r="3977" spans="2:10" ht="68.099999999999994" customHeight="1">
      <c r="B3977" s="892"/>
      <c r="C3977" s="891"/>
      <c r="D3977" s="891"/>
      <c r="E3977" s="891"/>
      <c r="F3977" s="891"/>
      <c r="G3977" s="891"/>
      <c r="H3977" s="891"/>
      <c r="I3977" s="890" t="s">
        <v>3839</v>
      </c>
      <c r="J3977" s="889"/>
    </row>
    <row r="3978" spans="2:10" ht="33.950000000000003" customHeight="1">
      <c r="B3978" s="892"/>
      <c r="C3978" s="891"/>
      <c r="D3978" s="891"/>
      <c r="E3978" s="891"/>
      <c r="F3978" s="891"/>
      <c r="G3978" s="891"/>
      <c r="H3978" s="891"/>
      <c r="I3978" s="890" t="s">
        <v>3627</v>
      </c>
      <c r="J3978" s="889"/>
    </row>
    <row r="3979" spans="2:10" ht="45.95" customHeight="1">
      <c r="B3979" s="892"/>
      <c r="C3979" s="891"/>
      <c r="D3979" s="891"/>
      <c r="E3979" s="891"/>
      <c r="F3979" s="891"/>
      <c r="G3979" s="891"/>
      <c r="H3979" s="891"/>
      <c r="I3979" s="890" t="s">
        <v>3628</v>
      </c>
      <c r="J3979" s="889"/>
    </row>
    <row r="3980" spans="2:10" ht="45.95" customHeight="1">
      <c r="B3980" s="896"/>
      <c r="C3980" s="895"/>
      <c r="D3980" s="895"/>
      <c r="E3980" s="895"/>
      <c r="F3980" s="895"/>
      <c r="G3980" s="895"/>
      <c r="H3980" s="895"/>
      <c r="I3980" s="894" t="s">
        <v>3629</v>
      </c>
      <c r="J3980" s="893"/>
    </row>
    <row r="3981" spans="2:10" ht="23.1" customHeight="1">
      <c r="B3981" s="903"/>
      <c r="C3981" s="902"/>
      <c r="D3981" s="902" t="s">
        <v>5371</v>
      </c>
      <c r="E3981" s="902"/>
      <c r="F3981" s="902"/>
      <c r="G3981" s="902"/>
      <c r="H3981" s="902"/>
      <c r="I3981" s="901"/>
      <c r="J3981" s="900"/>
    </row>
    <row r="3982" spans="2:10" ht="23.1" customHeight="1">
      <c r="B3982" s="892"/>
      <c r="C3982" s="891"/>
      <c r="D3982" s="891"/>
      <c r="E3982" s="891" t="s">
        <v>972</v>
      </c>
      <c r="F3982" s="891"/>
      <c r="G3982" s="891"/>
      <c r="H3982" s="891"/>
      <c r="I3982" s="890" t="s">
        <v>680</v>
      </c>
      <c r="J3982" s="889"/>
    </row>
    <row r="3983" spans="2:10" ht="23.1" customHeight="1">
      <c r="B3983" s="892"/>
      <c r="C3983" s="891"/>
      <c r="D3983" s="891"/>
      <c r="E3983" s="891" t="s">
        <v>970</v>
      </c>
      <c r="F3983" s="891"/>
      <c r="G3983" s="891"/>
      <c r="H3983" s="891"/>
      <c r="I3983" s="890" t="s">
        <v>1439</v>
      </c>
      <c r="J3983" s="889"/>
    </row>
    <row r="3984" spans="2:10" ht="23.1" customHeight="1">
      <c r="B3984" s="892"/>
      <c r="C3984" s="891"/>
      <c r="D3984" s="891"/>
      <c r="E3984" s="891" t="s">
        <v>1413</v>
      </c>
      <c r="F3984" s="891"/>
      <c r="G3984" s="891"/>
      <c r="H3984" s="891"/>
      <c r="I3984" s="890"/>
      <c r="J3984" s="889"/>
    </row>
    <row r="3985" spans="2:10" ht="26.1" customHeight="1">
      <c r="B3985" s="892"/>
      <c r="C3985" s="891"/>
      <c r="D3985" s="891"/>
      <c r="E3985" s="891"/>
      <c r="F3985" s="891" t="s">
        <v>1438</v>
      </c>
      <c r="G3985" s="891"/>
      <c r="H3985" s="891"/>
      <c r="I3985" s="890" t="s">
        <v>5160</v>
      </c>
      <c r="J3985" s="889"/>
    </row>
    <row r="3986" spans="2:10" ht="23.1" customHeight="1">
      <c r="B3986" s="892"/>
      <c r="C3986" s="891"/>
      <c r="D3986" s="891"/>
      <c r="E3986" s="891"/>
      <c r="F3986" s="891" t="s">
        <v>3692</v>
      </c>
      <c r="G3986" s="891"/>
      <c r="H3986" s="891"/>
      <c r="I3986" s="890" t="s">
        <v>1422</v>
      </c>
      <c r="J3986" s="889"/>
    </row>
    <row r="3987" spans="2:10" ht="23.1" customHeight="1">
      <c r="B3987" s="892"/>
      <c r="C3987" s="891"/>
      <c r="D3987" s="891"/>
      <c r="E3987" s="891"/>
      <c r="F3987" s="891"/>
      <c r="G3987" s="891"/>
      <c r="H3987" s="891"/>
      <c r="I3987" s="890" t="s">
        <v>1421</v>
      </c>
      <c r="J3987" s="889"/>
    </row>
    <row r="3988" spans="2:10" ht="23.1" customHeight="1">
      <c r="B3988" s="892"/>
      <c r="C3988" s="891"/>
      <c r="D3988" s="891"/>
      <c r="E3988" s="891"/>
      <c r="F3988" s="891" t="s">
        <v>3693</v>
      </c>
      <c r="G3988" s="891"/>
      <c r="H3988" s="891"/>
      <c r="I3988" s="890" t="s">
        <v>1521</v>
      </c>
      <c r="J3988" s="889"/>
    </row>
    <row r="3989" spans="2:10" ht="23.1" customHeight="1">
      <c r="B3989" s="892"/>
      <c r="C3989" s="891"/>
      <c r="D3989" s="891"/>
      <c r="E3989" s="891"/>
      <c r="F3989" s="891"/>
      <c r="G3989" s="891"/>
      <c r="H3989" s="891"/>
      <c r="I3989" s="890" t="s">
        <v>1520</v>
      </c>
      <c r="J3989" s="889"/>
    </row>
    <row r="3990" spans="2:10" ht="23.1" customHeight="1">
      <c r="B3990" s="892"/>
      <c r="C3990" s="891"/>
      <c r="D3990" s="891"/>
      <c r="E3990" s="891" t="s">
        <v>959</v>
      </c>
      <c r="F3990" s="891"/>
      <c r="G3990" s="891"/>
      <c r="H3990" s="891"/>
      <c r="I3990" s="890" t="s">
        <v>680</v>
      </c>
      <c r="J3990" s="889"/>
    </row>
    <row r="3991" spans="2:10" ht="23.1" customHeight="1">
      <c r="B3991" s="892"/>
      <c r="C3991" s="891"/>
      <c r="D3991" s="891"/>
      <c r="E3991" s="891" t="s">
        <v>957</v>
      </c>
      <c r="F3991" s="891"/>
      <c r="G3991" s="891"/>
      <c r="H3991" s="891"/>
      <c r="I3991" s="890"/>
      <c r="J3991" s="889"/>
    </row>
    <row r="3992" spans="2:10" ht="80.099999999999994" customHeight="1">
      <c r="B3992" s="892"/>
      <c r="C3992" s="891"/>
      <c r="D3992" s="891"/>
      <c r="E3992" s="891"/>
      <c r="F3992" s="891"/>
      <c r="G3992" s="891"/>
      <c r="H3992" s="891"/>
      <c r="I3992" s="890" t="s">
        <v>3840</v>
      </c>
      <c r="J3992" s="889"/>
    </row>
    <row r="3993" spans="2:10" ht="45.95" customHeight="1">
      <c r="B3993" s="892"/>
      <c r="C3993" s="891"/>
      <c r="D3993" s="891"/>
      <c r="E3993" s="891"/>
      <c r="F3993" s="891"/>
      <c r="G3993" s="891"/>
      <c r="H3993" s="891"/>
      <c r="I3993" s="890" t="s">
        <v>3695</v>
      </c>
      <c r="J3993" s="889"/>
    </row>
    <row r="3994" spans="2:10" ht="23.1" customHeight="1">
      <c r="B3994" s="892"/>
      <c r="C3994" s="891"/>
      <c r="D3994" s="891"/>
      <c r="E3994" s="891"/>
      <c r="F3994" s="891"/>
      <c r="G3994" s="891"/>
      <c r="H3994" s="891"/>
      <c r="I3994" s="890" t="s">
        <v>5847</v>
      </c>
      <c r="J3994" s="889"/>
    </row>
    <row r="3995" spans="2:10" ht="45.95" customHeight="1">
      <c r="B3995" s="892"/>
      <c r="C3995" s="891"/>
      <c r="D3995" s="891"/>
      <c r="E3995" s="891"/>
      <c r="F3995" s="891"/>
      <c r="G3995" s="891"/>
      <c r="H3995" s="891"/>
      <c r="I3995" s="890" t="s">
        <v>1519</v>
      </c>
      <c r="J3995" s="889"/>
    </row>
    <row r="3996" spans="2:10" ht="23.1" customHeight="1">
      <c r="B3996" s="896"/>
      <c r="C3996" s="895"/>
      <c r="D3996" s="895"/>
      <c r="E3996" s="895"/>
      <c r="F3996" s="895"/>
      <c r="G3996" s="895"/>
      <c r="H3996" s="895"/>
      <c r="I3996" s="894" t="s">
        <v>3696</v>
      </c>
      <c r="J3996" s="893"/>
    </row>
    <row r="3997" spans="2:10" ht="23.1" customHeight="1">
      <c r="B3997" s="903"/>
      <c r="C3997" s="902"/>
      <c r="D3997" s="902" t="s">
        <v>5372</v>
      </c>
      <c r="E3997" s="902"/>
      <c r="F3997" s="902"/>
      <c r="G3997" s="902"/>
      <c r="H3997" s="902"/>
      <c r="I3997" s="901"/>
      <c r="J3997" s="900"/>
    </row>
    <row r="3998" spans="2:10" ht="23.1" customHeight="1">
      <c r="B3998" s="892"/>
      <c r="C3998" s="891"/>
      <c r="D3998" s="891"/>
      <c r="E3998" s="891" t="s">
        <v>972</v>
      </c>
      <c r="F3998" s="891"/>
      <c r="G3998" s="891"/>
      <c r="H3998" s="891"/>
      <c r="I3998" s="890" t="s">
        <v>680</v>
      </c>
      <c r="J3998" s="889"/>
    </row>
    <row r="3999" spans="2:10" ht="23.1" customHeight="1">
      <c r="B3999" s="892"/>
      <c r="C3999" s="891"/>
      <c r="D3999" s="891"/>
      <c r="E3999" s="891" t="s">
        <v>970</v>
      </c>
      <c r="F3999" s="891"/>
      <c r="G3999" s="891"/>
      <c r="H3999" s="891"/>
      <c r="I3999" s="890" t="s">
        <v>1439</v>
      </c>
      <c r="J3999" s="889"/>
    </row>
    <row r="4000" spans="2:10" ht="23.1" customHeight="1">
      <c r="B4000" s="892"/>
      <c r="C4000" s="891"/>
      <c r="D4000" s="891"/>
      <c r="E4000" s="891" t="s">
        <v>1413</v>
      </c>
      <c r="F4000" s="891"/>
      <c r="G4000" s="891"/>
      <c r="H4000" s="891"/>
      <c r="I4000" s="890"/>
      <c r="J4000" s="889"/>
    </row>
    <row r="4001" spans="2:10" ht="23.1" customHeight="1">
      <c r="B4001" s="892"/>
      <c r="C4001" s="891"/>
      <c r="D4001" s="891"/>
      <c r="E4001" s="891"/>
      <c r="F4001" s="891" t="s">
        <v>1429</v>
      </c>
      <c r="G4001" s="891"/>
      <c r="H4001" s="891"/>
      <c r="I4001" s="890" t="s">
        <v>1428</v>
      </c>
      <c r="J4001" s="889"/>
    </row>
    <row r="4002" spans="2:10" ht="23.1" customHeight="1">
      <c r="B4002" s="892"/>
      <c r="C4002" s="891"/>
      <c r="D4002" s="891"/>
      <c r="E4002" s="891"/>
      <c r="F4002" s="891" t="s">
        <v>1495</v>
      </c>
      <c r="G4002" s="891"/>
      <c r="H4002" s="891"/>
      <c r="I4002" s="890" t="s">
        <v>1422</v>
      </c>
      <c r="J4002" s="889"/>
    </row>
    <row r="4003" spans="2:10" ht="23.1" customHeight="1">
      <c r="B4003" s="892"/>
      <c r="C4003" s="891"/>
      <c r="D4003" s="891"/>
      <c r="E4003" s="891"/>
      <c r="F4003" s="891"/>
      <c r="G4003" s="891"/>
      <c r="H4003" s="891"/>
      <c r="I4003" s="890" t="s">
        <v>1421</v>
      </c>
      <c r="J4003" s="889"/>
    </row>
    <row r="4004" spans="2:10" ht="23.1" customHeight="1">
      <c r="B4004" s="892"/>
      <c r="C4004" s="891"/>
      <c r="D4004" s="891"/>
      <c r="E4004" s="891"/>
      <c r="F4004" s="891" t="s">
        <v>3699</v>
      </c>
      <c r="G4004" s="891"/>
      <c r="H4004" s="891"/>
      <c r="I4004" s="890" t="s">
        <v>680</v>
      </c>
      <c r="J4004" s="889"/>
    </row>
    <row r="4005" spans="2:10" ht="23.1" customHeight="1">
      <c r="B4005" s="892"/>
      <c r="C4005" s="891"/>
      <c r="D4005" s="891"/>
      <c r="E4005" s="891"/>
      <c r="F4005" s="891" t="s">
        <v>1433</v>
      </c>
      <c r="G4005" s="891"/>
      <c r="H4005" s="891"/>
      <c r="I4005" s="890" t="s">
        <v>680</v>
      </c>
      <c r="J4005" s="889"/>
    </row>
    <row r="4006" spans="2:10" ht="23.1" customHeight="1">
      <c r="B4006" s="892"/>
      <c r="C4006" s="891"/>
      <c r="D4006" s="891"/>
      <c r="E4006" s="891"/>
      <c r="F4006" s="891" t="s">
        <v>1432</v>
      </c>
      <c r="G4006" s="891"/>
      <c r="H4006" s="891"/>
      <c r="I4006" s="890" t="s">
        <v>1411</v>
      </c>
      <c r="J4006" s="889"/>
    </row>
    <row r="4007" spans="2:10" ht="23.1" customHeight="1">
      <c r="B4007" s="892"/>
      <c r="C4007" s="891"/>
      <c r="D4007" s="891"/>
      <c r="E4007" s="891"/>
      <c r="F4007" s="891"/>
      <c r="G4007" s="891"/>
      <c r="H4007" s="891"/>
      <c r="I4007" s="890" t="s">
        <v>1410</v>
      </c>
      <c r="J4007" s="889"/>
    </row>
    <row r="4008" spans="2:10" ht="23.1" customHeight="1">
      <c r="B4008" s="892"/>
      <c r="C4008" s="891"/>
      <c r="D4008" s="891"/>
      <c r="E4008" s="891"/>
      <c r="F4008" s="891"/>
      <c r="G4008" s="891"/>
      <c r="H4008" s="891"/>
      <c r="I4008" s="890" t="s">
        <v>1409</v>
      </c>
      <c r="J4008" s="889"/>
    </row>
    <row r="4009" spans="2:10" ht="23.1" customHeight="1">
      <c r="B4009" s="892"/>
      <c r="C4009" s="891"/>
      <c r="D4009" s="891"/>
      <c r="E4009" s="891"/>
      <c r="F4009" s="891" t="s">
        <v>1431</v>
      </c>
      <c r="G4009" s="891"/>
      <c r="H4009" s="891"/>
      <c r="I4009" s="890" t="s">
        <v>680</v>
      </c>
      <c r="J4009" s="889"/>
    </row>
    <row r="4010" spans="2:10" ht="23.1" customHeight="1">
      <c r="B4010" s="892"/>
      <c r="C4010" s="891"/>
      <c r="D4010" s="891"/>
      <c r="E4010" s="891" t="s">
        <v>959</v>
      </c>
      <c r="F4010" s="891"/>
      <c r="G4010" s="891"/>
      <c r="H4010" s="891"/>
      <c r="I4010" s="890" t="s">
        <v>680</v>
      </c>
      <c r="J4010" s="889"/>
    </row>
    <row r="4011" spans="2:10" ht="23.1" customHeight="1">
      <c r="B4011" s="892"/>
      <c r="C4011" s="891"/>
      <c r="D4011" s="891"/>
      <c r="E4011" s="891" t="s">
        <v>957</v>
      </c>
      <c r="F4011" s="891"/>
      <c r="G4011" s="891"/>
      <c r="H4011" s="891"/>
      <c r="I4011" s="890"/>
      <c r="J4011" s="889"/>
    </row>
    <row r="4012" spans="2:10" ht="57" customHeight="1">
      <c r="B4012" s="892"/>
      <c r="C4012" s="891"/>
      <c r="D4012" s="891"/>
      <c r="E4012" s="891"/>
      <c r="F4012" s="891"/>
      <c r="G4012" s="891"/>
      <c r="H4012" s="891"/>
      <c r="I4012" s="890" t="s">
        <v>3841</v>
      </c>
      <c r="J4012" s="889"/>
    </row>
    <row r="4013" spans="2:10" ht="33.950000000000003" customHeight="1">
      <c r="B4013" s="892"/>
      <c r="C4013" s="891"/>
      <c r="D4013" s="891"/>
      <c r="E4013" s="891"/>
      <c r="F4013" s="891"/>
      <c r="G4013" s="891"/>
      <c r="H4013" s="891"/>
      <c r="I4013" s="890" t="s">
        <v>1518</v>
      </c>
      <c r="J4013" s="889"/>
    </row>
    <row r="4014" spans="2:10" ht="23.1" customHeight="1">
      <c r="B4014" s="892"/>
      <c r="C4014" s="891"/>
      <c r="D4014" s="891"/>
      <c r="E4014" s="891"/>
      <c r="F4014" s="891"/>
      <c r="G4014" s="891"/>
      <c r="H4014" s="891"/>
      <c r="I4014" s="890" t="s">
        <v>1517</v>
      </c>
      <c r="J4014" s="889"/>
    </row>
    <row r="4015" spans="2:10" ht="45.95" customHeight="1">
      <c r="B4015" s="892"/>
      <c r="C4015" s="891"/>
      <c r="D4015" s="891"/>
      <c r="E4015" s="891"/>
      <c r="F4015" s="891"/>
      <c r="G4015" s="891"/>
      <c r="H4015" s="891"/>
      <c r="I4015" s="890" t="s">
        <v>1516</v>
      </c>
      <c r="J4015" s="889"/>
    </row>
    <row r="4016" spans="2:10" ht="23.1" customHeight="1">
      <c r="B4016" s="892"/>
      <c r="C4016" s="891"/>
      <c r="D4016" s="891"/>
      <c r="E4016" s="891"/>
      <c r="F4016" s="891"/>
      <c r="G4016" s="891"/>
      <c r="H4016" s="891"/>
      <c r="I4016" s="890" t="s">
        <v>1515</v>
      </c>
      <c r="J4016" s="889"/>
    </row>
    <row r="4017" spans="2:10" ht="33.950000000000003" customHeight="1">
      <c r="B4017" s="892"/>
      <c r="C4017" s="891"/>
      <c r="D4017" s="891"/>
      <c r="E4017" s="891"/>
      <c r="F4017" s="891"/>
      <c r="G4017" s="891"/>
      <c r="H4017" s="891"/>
      <c r="I4017" s="890" t="s">
        <v>3701</v>
      </c>
      <c r="J4017" s="889"/>
    </row>
    <row r="4018" spans="2:10" ht="23.1" customHeight="1">
      <c r="B4018" s="896"/>
      <c r="C4018" s="895"/>
      <c r="D4018" s="895"/>
      <c r="E4018" s="895"/>
      <c r="F4018" s="895"/>
      <c r="G4018" s="895"/>
      <c r="H4018" s="895"/>
      <c r="I4018" s="894" t="s">
        <v>3702</v>
      </c>
      <c r="J4018" s="893"/>
    </row>
    <row r="4019" spans="2:10" ht="23.1" customHeight="1">
      <c r="B4019" s="903"/>
      <c r="C4019" s="902"/>
      <c r="D4019" s="902" t="s">
        <v>3842</v>
      </c>
      <c r="E4019" s="902"/>
      <c r="F4019" s="902"/>
      <c r="G4019" s="902"/>
      <c r="H4019" s="902"/>
      <c r="I4019" s="1181"/>
      <c r="J4019" s="900"/>
    </row>
    <row r="4020" spans="2:10" ht="23.1" customHeight="1">
      <c r="B4020" s="892"/>
      <c r="C4020" s="891"/>
      <c r="D4020" s="891"/>
      <c r="E4020" s="891" t="s">
        <v>972</v>
      </c>
      <c r="F4020" s="891"/>
      <c r="G4020" s="891"/>
      <c r="H4020" s="891"/>
      <c r="I4020" s="890" t="s">
        <v>680</v>
      </c>
      <c r="J4020" s="889"/>
    </row>
    <row r="4021" spans="2:10" ht="23.1" customHeight="1">
      <c r="B4021" s="892"/>
      <c r="C4021" s="891"/>
      <c r="D4021" s="891"/>
      <c r="E4021" s="891" t="s">
        <v>970</v>
      </c>
      <c r="F4021" s="891"/>
      <c r="G4021" s="891"/>
      <c r="H4021" s="891"/>
      <c r="I4021" s="890" t="s">
        <v>1439</v>
      </c>
      <c r="J4021" s="889"/>
    </row>
    <row r="4022" spans="2:10" ht="23.1" customHeight="1">
      <c r="B4022" s="892"/>
      <c r="C4022" s="891"/>
      <c r="D4022" s="891"/>
      <c r="E4022" s="891" t="s">
        <v>1413</v>
      </c>
      <c r="F4022" s="891"/>
      <c r="G4022" s="891"/>
      <c r="H4022" s="891"/>
      <c r="I4022" s="890"/>
      <c r="J4022" s="889"/>
    </row>
    <row r="4023" spans="2:10" ht="23.1" customHeight="1">
      <c r="B4023" s="892"/>
      <c r="C4023" s="891"/>
      <c r="D4023" s="891"/>
      <c r="E4023" s="891"/>
      <c r="F4023" s="891" t="s">
        <v>1429</v>
      </c>
      <c r="G4023" s="891"/>
      <c r="H4023" s="891"/>
      <c r="I4023" s="890" t="s">
        <v>1428</v>
      </c>
      <c r="J4023" s="889"/>
    </row>
    <row r="4024" spans="2:10" ht="33.950000000000003" customHeight="1">
      <c r="B4024" s="892"/>
      <c r="C4024" s="891"/>
      <c r="D4024" s="891"/>
      <c r="E4024" s="891"/>
      <c r="F4024" s="891" t="s">
        <v>1514</v>
      </c>
      <c r="G4024" s="891"/>
      <c r="H4024" s="891"/>
      <c r="I4024" s="890" t="s">
        <v>1513</v>
      </c>
      <c r="J4024" s="889"/>
    </row>
    <row r="4025" spans="2:10" ht="23.1" customHeight="1">
      <c r="B4025" s="892"/>
      <c r="C4025" s="891"/>
      <c r="D4025" s="891"/>
      <c r="E4025" s="891"/>
      <c r="F4025" s="891" t="s">
        <v>1479</v>
      </c>
      <c r="G4025" s="891"/>
      <c r="H4025" s="891"/>
      <c r="I4025" s="890" t="s">
        <v>680</v>
      </c>
      <c r="J4025" s="889"/>
    </row>
    <row r="4026" spans="2:10" ht="23.1" customHeight="1">
      <c r="B4026" s="892"/>
      <c r="C4026" s="891"/>
      <c r="D4026" s="891"/>
      <c r="E4026" s="891"/>
      <c r="F4026" s="891" t="s">
        <v>1412</v>
      </c>
      <c r="G4026" s="891"/>
      <c r="H4026" s="891"/>
      <c r="I4026" s="890" t="s">
        <v>1411</v>
      </c>
      <c r="J4026" s="889"/>
    </row>
    <row r="4027" spans="2:10" ht="23.1" customHeight="1">
      <c r="B4027" s="892"/>
      <c r="C4027" s="891"/>
      <c r="D4027" s="891"/>
      <c r="E4027" s="891"/>
      <c r="F4027" s="891"/>
      <c r="G4027" s="891"/>
      <c r="H4027" s="891"/>
      <c r="I4027" s="890" t="s">
        <v>1410</v>
      </c>
      <c r="J4027" s="889"/>
    </row>
    <row r="4028" spans="2:10" ht="23.1" customHeight="1">
      <c r="B4028" s="892"/>
      <c r="C4028" s="891"/>
      <c r="D4028" s="891"/>
      <c r="E4028" s="891"/>
      <c r="F4028" s="891"/>
      <c r="G4028" s="891"/>
      <c r="H4028" s="891"/>
      <c r="I4028" s="890" t="s">
        <v>1409</v>
      </c>
      <c r="J4028" s="889"/>
    </row>
    <row r="4029" spans="2:10" ht="23.1" customHeight="1">
      <c r="B4029" s="892"/>
      <c r="C4029" s="891"/>
      <c r="D4029" s="891"/>
      <c r="E4029" s="891"/>
      <c r="F4029" s="891" t="s">
        <v>961</v>
      </c>
      <c r="G4029" s="891"/>
      <c r="H4029" s="891"/>
      <c r="I4029" s="890" t="s">
        <v>1478</v>
      </c>
      <c r="J4029" s="889"/>
    </row>
    <row r="4030" spans="2:10" ht="23.1" customHeight="1">
      <c r="B4030" s="892"/>
      <c r="C4030" s="891"/>
      <c r="D4030" s="891"/>
      <c r="E4030" s="891" t="s">
        <v>959</v>
      </c>
      <c r="F4030" s="891"/>
      <c r="G4030" s="891"/>
      <c r="H4030" s="891"/>
      <c r="I4030" s="890" t="s">
        <v>680</v>
      </c>
      <c r="J4030" s="889"/>
    </row>
    <row r="4031" spans="2:10" ht="23.1" customHeight="1">
      <c r="B4031" s="892"/>
      <c r="C4031" s="891"/>
      <c r="D4031" s="891"/>
      <c r="E4031" s="891" t="s">
        <v>957</v>
      </c>
      <c r="F4031" s="891"/>
      <c r="G4031" s="891"/>
      <c r="H4031" s="891"/>
      <c r="I4031" s="890"/>
      <c r="J4031" s="889"/>
    </row>
    <row r="4032" spans="2:10" ht="33.950000000000003" customHeight="1">
      <c r="B4032" s="892"/>
      <c r="C4032" s="891"/>
      <c r="D4032" s="891"/>
      <c r="E4032" s="891"/>
      <c r="F4032" s="891"/>
      <c r="G4032" s="891"/>
      <c r="H4032" s="891"/>
      <c r="I4032" s="890" t="s">
        <v>1512</v>
      </c>
      <c r="J4032" s="889"/>
    </row>
    <row r="4033" spans="2:10" ht="45.95" customHeight="1">
      <c r="B4033" s="896"/>
      <c r="C4033" s="895"/>
      <c r="D4033" s="895"/>
      <c r="E4033" s="895"/>
      <c r="F4033" s="895"/>
      <c r="G4033" s="895"/>
      <c r="H4033" s="895"/>
      <c r="I4033" s="894" t="s">
        <v>5876</v>
      </c>
      <c r="J4033" s="893"/>
    </row>
    <row r="4034" spans="2:10" ht="23.1" customHeight="1">
      <c r="B4034" s="903"/>
      <c r="C4034" s="902"/>
      <c r="D4034" s="902" t="s">
        <v>3843</v>
      </c>
      <c r="E4034" s="902"/>
      <c r="F4034" s="902"/>
      <c r="G4034" s="902"/>
      <c r="H4034" s="902"/>
      <c r="I4034" s="901"/>
      <c r="J4034" s="900"/>
    </row>
    <row r="4035" spans="2:10" ht="23.1" customHeight="1">
      <c r="B4035" s="892"/>
      <c r="C4035" s="891"/>
      <c r="D4035" s="891"/>
      <c r="E4035" s="891" t="s">
        <v>972</v>
      </c>
      <c r="F4035" s="891"/>
      <c r="G4035" s="891"/>
      <c r="H4035" s="891"/>
      <c r="I4035" s="890" t="s">
        <v>680</v>
      </c>
      <c r="J4035" s="889"/>
    </row>
    <row r="4036" spans="2:10" ht="23.1" customHeight="1">
      <c r="B4036" s="892"/>
      <c r="C4036" s="891"/>
      <c r="D4036" s="891"/>
      <c r="E4036" s="891" t="s">
        <v>970</v>
      </c>
      <c r="F4036" s="891"/>
      <c r="G4036" s="891"/>
      <c r="H4036" s="891"/>
      <c r="I4036" s="890" t="s">
        <v>1439</v>
      </c>
      <c r="J4036" s="889"/>
    </row>
    <row r="4037" spans="2:10" ht="23.1" customHeight="1">
      <c r="B4037" s="892"/>
      <c r="C4037" s="891"/>
      <c r="D4037" s="891"/>
      <c r="E4037" s="891" t="s">
        <v>1413</v>
      </c>
      <c r="F4037" s="891"/>
      <c r="G4037" s="891"/>
      <c r="H4037" s="891"/>
      <c r="I4037" s="890"/>
      <c r="J4037" s="889"/>
    </row>
    <row r="4038" spans="2:10" ht="23.1" customHeight="1">
      <c r="B4038" s="892"/>
      <c r="C4038" s="891"/>
      <c r="D4038" s="891"/>
      <c r="E4038" s="891"/>
      <c r="F4038" s="891" t="s">
        <v>1429</v>
      </c>
      <c r="G4038" s="891"/>
      <c r="H4038" s="891"/>
      <c r="I4038" s="890" t="s">
        <v>1428</v>
      </c>
      <c r="J4038" s="889"/>
    </row>
    <row r="4039" spans="2:10" ht="23.1" customHeight="1">
      <c r="B4039" s="892"/>
      <c r="C4039" s="891"/>
      <c r="D4039" s="891"/>
      <c r="E4039" s="891"/>
      <c r="F4039" s="891" t="s">
        <v>1500</v>
      </c>
      <c r="G4039" s="891"/>
      <c r="H4039" s="891"/>
      <c r="I4039" s="890"/>
      <c r="J4039" s="889"/>
    </row>
    <row r="4040" spans="2:10" ht="23.1" customHeight="1">
      <c r="B4040" s="892"/>
      <c r="C4040" s="891"/>
      <c r="D4040" s="891"/>
      <c r="E4040" s="891"/>
      <c r="F4040" s="891"/>
      <c r="G4040" s="891" t="s">
        <v>1499</v>
      </c>
      <c r="H4040" s="891"/>
      <c r="I4040" s="890" t="s">
        <v>1496</v>
      </c>
      <c r="J4040" s="889"/>
    </row>
    <row r="4041" spans="2:10" ht="23.1" customHeight="1">
      <c r="B4041" s="892"/>
      <c r="C4041" s="891"/>
      <c r="D4041" s="891"/>
      <c r="E4041" s="891"/>
      <c r="F4041" s="891"/>
      <c r="G4041" s="891" t="s">
        <v>1498</v>
      </c>
      <c r="H4041" s="891"/>
      <c r="I4041" s="890" t="s">
        <v>1496</v>
      </c>
      <c r="J4041" s="889"/>
    </row>
    <row r="4042" spans="2:10" ht="23.1" customHeight="1">
      <c r="B4042" s="892"/>
      <c r="C4042" s="891"/>
      <c r="D4042" s="891"/>
      <c r="E4042" s="891"/>
      <c r="F4042" s="891"/>
      <c r="G4042" s="891" t="s">
        <v>1497</v>
      </c>
      <c r="H4042" s="891"/>
      <c r="I4042" s="890" t="s">
        <v>1496</v>
      </c>
      <c r="J4042" s="889"/>
    </row>
    <row r="4043" spans="2:10" ht="23.1" customHeight="1">
      <c r="B4043" s="892"/>
      <c r="C4043" s="891"/>
      <c r="D4043" s="891"/>
      <c r="E4043" s="891"/>
      <c r="F4043" s="891" t="s">
        <v>1479</v>
      </c>
      <c r="G4043" s="891"/>
      <c r="H4043" s="891"/>
      <c r="I4043" s="890" t="s">
        <v>680</v>
      </c>
      <c r="J4043" s="889"/>
    </row>
    <row r="4044" spans="2:10" ht="23.1" customHeight="1">
      <c r="B4044" s="892"/>
      <c r="C4044" s="891"/>
      <c r="D4044" s="891"/>
      <c r="E4044" s="891"/>
      <c r="F4044" s="891" t="s">
        <v>1412</v>
      </c>
      <c r="G4044" s="891"/>
      <c r="H4044" s="891"/>
      <c r="I4044" s="890" t="s">
        <v>1411</v>
      </c>
      <c r="J4044" s="889"/>
    </row>
    <row r="4045" spans="2:10" ht="23.1" customHeight="1">
      <c r="B4045" s="892"/>
      <c r="C4045" s="891"/>
      <c r="D4045" s="891"/>
      <c r="E4045" s="891"/>
      <c r="F4045" s="891"/>
      <c r="G4045" s="891"/>
      <c r="H4045" s="891"/>
      <c r="I4045" s="890" t="s">
        <v>1410</v>
      </c>
      <c r="J4045" s="889"/>
    </row>
    <row r="4046" spans="2:10" ht="23.1" customHeight="1">
      <c r="B4046" s="892"/>
      <c r="C4046" s="891"/>
      <c r="D4046" s="891"/>
      <c r="E4046" s="891"/>
      <c r="F4046" s="891"/>
      <c r="G4046" s="891"/>
      <c r="H4046" s="891"/>
      <c r="I4046" s="890" t="s">
        <v>1409</v>
      </c>
      <c r="J4046" s="889"/>
    </row>
    <row r="4047" spans="2:10" ht="23.1" customHeight="1">
      <c r="B4047" s="892"/>
      <c r="C4047" s="891"/>
      <c r="D4047" s="891"/>
      <c r="E4047" s="891"/>
      <c r="F4047" s="891" t="s">
        <v>961</v>
      </c>
      <c r="G4047" s="891"/>
      <c r="H4047" s="891"/>
      <c r="I4047" s="890" t="s">
        <v>1478</v>
      </c>
      <c r="J4047" s="889"/>
    </row>
    <row r="4048" spans="2:10" ht="23.1" customHeight="1">
      <c r="B4048" s="892"/>
      <c r="C4048" s="891"/>
      <c r="D4048" s="891"/>
      <c r="E4048" s="891" t="s">
        <v>959</v>
      </c>
      <c r="F4048" s="891"/>
      <c r="G4048" s="891"/>
      <c r="H4048" s="891"/>
      <c r="I4048" s="890" t="s">
        <v>680</v>
      </c>
      <c r="J4048" s="889"/>
    </row>
    <row r="4049" spans="2:10" ht="23.1" customHeight="1">
      <c r="B4049" s="892"/>
      <c r="C4049" s="891"/>
      <c r="D4049" s="891"/>
      <c r="E4049" s="891" t="s">
        <v>957</v>
      </c>
      <c r="F4049" s="891"/>
      <c r="G4049" s="891"/>
      <c r="H4049" s="891"/>
      <c r="I4049" s="890"/>
      <c r="J4049" s="889"/>
    </row>
    <row r="4050" spans="2:10" ht="68.099999999999994" customHeight="1">
      <c r="B4050" s="892"/>
      <c r="C4050" s="891"/>
      <c r="D4050" s="891"/>
      <c r="E4050" s="891"/>
      <c r="F4050" s="891"/>
      <c r="G4050" s="891"/>
      <c r="H4050" s="891"/>
      <c r="I4050" s="890" t="s">
        <v>5877</v>
      </c>
      <c r="J4050" s="889"/>
    </row>
    <row r="4051" spans="2:10" ht="80.099999999999994" customHeight="1">
      <c r="B4051" s="892"/>
      <c r="C4051" s="891"/>
      <c r="D4051" s="891"/>
      <c r="E4051" s="891"/>
      <c r="F4051" s="891"/>
      <c r="G4051" s="891"/>
      <c r="H4051" s="891"/>
      <c r="I4051" s="890" t="s">
        <v>6232</v>
      </c>
      <c r="J4051" s="889"/>
    </row>
    <row r="4052" spans="2:10" ht="23.1" customHeight="1">
      <c r="B4052" s="892"/>
      <c r="C4052" s="891"/>
      <c r="D4052" s="891"/>
      <c r="E4052" s="891"/>
      <c r="F4052" s="891"/>
      <c r="G4052" s="891"/>
      <c r="H4052" s="891"/>
      <c r="I4052" s="890" t="s">
        <v>3844</v>
      </c>
      <c r="J4052" s="889"/>
    </row>
    <row r="4053" spans="2:10" ht="45.95" customHeight="1">
      <c r="B4053" s="892"/>
      <c r="C4053" s="891"/>
      <c r="D4053" s="891"/>
      <c r="E4053" s="891"/>
      <c r="F4053" s="891"/>
      <c r="G4053" s="891"/>
      <c r="H4053" s="891"/>
      <c r="I4053" s="890" t="s">
        <v>3845</v>
      </c>
      <c r="J4053" s="889"/>
    </row>
    <row r="4054" spans="2:10" ht="23.1" customHeight="1">
      <c r="B4054" s="896"/>
      <c r="C4054" s="895"/>
      <c r="D4054" s="895"/>
      <c r="E4054" s="895"/>
      <c r="F4054" s="895"/>
      <c r="G4054" s="895"/>
      <c r="H4054" s="895"/>
      <c r="I4054" s="894" t="s">
        <v>3846</v>
      </c>
      <c r="J4054" s="893"/>
    </row>
    <row r="4055" spans="2:10" ht="23.1" customHeight="1">
      <c r="B4055" s="903"/>
      <c r="C4055" s="902"/>
      <c r="D4055" s="902" t="s">
        <v>5373</v>
      </c>
      <c r="E4055" s="902"/>
      <c r="F4055" s="902"/>
      <c r="G4055" s="902"/>
      <c r="H4055" s="902"/>
      <c r="I4055" s="901"/>
      <c r="J4055" s="900"/>
    </row>
    <row r="4056" spans="2:10" ht="23.1" customHeight="1">
      <c r="B4056" s="892"/>
      <c r="C4056" s="891"/>
      <c r="D4056" s="891"/>
      <c r="E4056" s="891" t="s">
        <v>972</v>
      </c>
      <c r="F4056" s="891"/>
      <c r="G4056" s="891"/>
      <c r="H4056" s="891"/>
      <c r="I4056" s="890" t="s">
        <v>680</v>
      </c>
      <c r="J4056" s="889"/>
    </row>
    <row r="4057" spans="2:10" ht="23.1" customHeight="1">
      <c r="B4057" s="892"/>
      <c r="C4057" s="891"/>
      <c r="D4057" s="891"/>
      <c r="E4057" s="891" t="s">
        <v>970</v>
      </c>
      <c r="F4057" s="891"/>
      <c r="G4057" s="891"/>
      <c r="H4057" s="891"/>
      <c r="I4057" s="890" t="s">
        <v>665</v>
      </c>
      <c r="J4057" s="889"/>
    </row>
    <row r="4058" spans="2:10" ht="23.1" customHeight="1">
      <c r="B4058" s="892"/>
      <c r="C4058" s="891"/>
      <c r="D4058" s="891"/>
      <c r="E4058" s="891" t="s">
        <v>1413</v>
      </c>
      <c r="F4058" s="891"/>
      <c r="G4058" s="891"/>
      <c r="H4058" s="891"/>
      <c r="I4058" s="890"/>
      <c r="J4058" s="889"/>
    </row>
    <row r="4059" spans="2:10" ht="23.1" customHeight="1">
      <c r="B4059" s="892"/>
      <c r="C4059" s="891"/>
      <c r="D4059" s="891"/>
      <c r="E4059" s="891"/>
      <c r="F4059" s="891" t="s">
        <v>1429</v>
      </c>
      <c r="G4059" s="891"/>
      <c r="H4059" s="891"/>
      <c r="I4059" s="890" t="s">
        <v>1428</v>
      </c>
      <c r="J4059" s="889"/>
    </row>
    <row r="4060" spans="2:10" ht="23.1" customHeight="1">
      <c r="B4060" s="892"/>
      <c r="C4060" s="891"/>
      <c r="D4060" s="891"/>
      <c r="E4060" s="891"/>
      <c r="F4060" s="891" t="s">
        <v>1495</v>
      </c>
      <c r="G4060" s="891"/>
      <c r="H4060" s="891"/>
      <c r="I4060" s="890" t="s">
        <v>1422</v>
      </c>
      <c r="J4060" s="889"/>
    </row>
    <row r="4061" spans="2:10" ht="23.1" customHeight="1">
      <c r="B4061" s="892"/>
      <c r="C4061" s="891"/>
      <c r="D4061" s="891"/>
      <c r="E4061" s="891"/>
      <c r="F4061" s="891"/>
      <c r="G4061" s="891"/>
      <c r="H4061" s="891"/>
      <c r="I4061" s="890" t="s">
        <v>1421</v>
      </c>
      <c r="J4061" s="889"/>
    </row>
    <row r="4062" spans="2:10" ht="23.1" customHeight="1">
      <c r="B4062" s="892"/>
      <c r="C4062" s="891"/>
      <c r="D4062" s="891"/>
      <c r="E4062" s="891"/>
      <c r="F4062" s="891" t="s">
        <v>3699</v>
      </c>
      <c r="G4062" s="891"/>
      <c r="H4062" s="891"/>
      <c r="I4062" s="890" t="s">
        <v>680</v>
      </c>
      <c r="J4062" s="889"/>
    </row>
    <row r="4063" spans="2:10" ht="23.1" customHeight="1">
      <c r="B4063" s="892"/>
      <c r="C4063" s="891"/>
      <c r="D4063" s="891"/>
      <c r="E4063" s="891"/>
      <c r="F4063" s="891" t="s">
        <v>1433</v>
      </c>
      <c r="G4063" s="891"/>
      <c r="H4063" s="891"/>
      <c r="I4063" s="890" t="s">
        <v>680</v>
      </c>
      <c r="J4063" s="889"/>
    </row>
    <row r="4064" spans="2:10" ht="23.1" customHeight="1">
      <c r="B4064" s="892"/>
      <c r="C4064" s="891"/>
      <c r="D4064" s="891"/>
      <c r="E4064" s="891"/>
      <c r="F4064" s="891" t="s">
        <v>1432</v>
      </c>
      <c r="G4064" s="891"/>
      <c r="H4064" s="891"/>
      <c r="I4064" s="890" t="s">
        <v>1411</v>
      </c>
      <c r="J4064" s="889"/>
    </row>
    <row r="4065" spans="2:10" ht="23.1" customHeight="1">
      <c r="B4065" s="892"/>
      <c r="C4065" s="891"/>
      <c r="D4065" s="891"/>
      <c r="E4065" s="891"/>
      <c r="F4065" s="891"/>
      <c r="G4065" s="891"/>
      <c r="H4065" s="891"/>
      <c r="I4065" s="890" t="s">
        <v>1410</v>
      </c>
      <c r="J4065" s="889"/>
    </row>
    <row r="4066" spans="2:10" ht="23.1" customHeight="1">
      <c r="B4066" s="892"/>
      <c r="C4066" s="891"/>
      <c r="D4066" s="891"/>
      <c r="E4066" s="891"/>
      <c r="F4066" s="891"/>
      <c r="G4066" s="891"/>
      <c r="H4066" s="891"/>
      <c r="I4066" s="890" t="s">
        <v>1409</v>
      </c>
      <c r="J4066" s="889"/>
    </row>
    <row r="4067" spans="2:10" ht="23.1" customHeight="1">
      <c r="B4067" s="892"/>
      <c r="C4067" s="891"/>
      <c r="D4067" s="891"/>
      <c r="E4067" s="891"/>
      <c r="F4067" s="891" t="s">
        <v>1431</v>
      </c>
      <c r="G4067" s="891"/>
      <c r="H4067" s="891"/>
      <c r="I4067" s="890" t="s">
        <v>680</v>
      </c>
      <c r="J4067" s="889"/>
    </row>
    <row r="4068" spans="2:10" ht="23.1" customHeight="1">
      <c r="B4068" s="892"/>
      <c r="C4068" s="891"/>
      <c r="D4068" s="891"/>
      <c r="E4068" s="891" t="s">
        <v>959</v>
      </c>
      <c r="F4068" s="891"/>
      <c r="G4068" s="891"/>
      <c r="H4068" s="891"/>
      <c r="I4068" s="890" t="s">
        <v>1494</v>
      </c>
      <c r="J4068" s="889"/>
    </row>
    <row r="4069" spans="2:10" ht="23.1" customHeight="1">
      <c r="B4069" s="892"/>
      <c r="C4069" s="891"/>
      <c r="D4069" s="891"/>
      <c r="E4069" s="891" t="s">
        <v>957</v>
      </c>
      <c r="F4069" s="891"/>
      <c r="G4069" s="891"/>
      <c r="H4069" s="891"/>
      <c r="I4069" s="890"/>
      <c r="J4069" s="889"/>
    </row>
    <row r="4070" spans="2:10" ht="80.099999999999994" customHeight="1">
      <c r="B4070" s="892"/>
      <c r="C4070" s="891"/>
      <c r="D4070" s="891"/>
      <c r="E4070" s="891"/>
      <c r="F4070" s="891"/>
      <c r="G4070" s="891"/>
      <c r="H4070" s="891"/>
      <c r="I4070" s="890" t="s">
        <v>3847</v>
      </c>
      <c r="J4070" s="889"/>
    </row>
    <row r="4071" spans="2:10" ht="33.950000000000003" customHeight="1">
      <c r="B4071" s="892"/>
      <c r="C4071" s="891"/>
      <c r="D4071" s="891"/>
      <c r="E4071" s="891"/>
      <c r="F4071" s="891"/>
      <c r="G4071" s="891"/>
      <c r="H4071" s="891"/>
      <c r="I4071" s="890" t="s">
        <v>5864</v>
      </c>
      <c r="J4071" s="889"/>
    </row>
    <row r="4072" spans="2:10" ht="45.95" customHeight="1">
      <c r="B4072" s="892"/>
      <c r="C4072" s="891"/>
      <c r="D4072" s="891"/>
      <c r="E4072" s="891"/>
      <c r="F4072" s="891"/>
      <c r="G4072" s="891"/>
      <c r="H4072" s="891"/>
      <c r="I4072" s="890" t="s">
        <v>1493</v>
      </c>
      <c r="J4072" s="889"/>
    </row>
    <row r="4073" spans="2:10" ht="33.950000000000003" customHeight="1">
      <c r="B4073" s="892"/>
      <c r="C4073" s="891"/>
      <c r="D4073" s="891"/>
      <c r="E4073" s="891"/>
      <c r="F4073" s="891"/>
      <c r="G4073" s="891"/>
      <c r="H4073" s="891"/>
      <c r="I4073" s="890" t="s">
        <v>3807</v>
      </c>
      <c r="J4073" s="889"/>
    </row>
    <row r="4074" spans="2:10" ht="33.950000000000003" customHeight="1">
      <c r="B4074" s="892"/>
      <c r="C4074" s="891"/>
      <c r="D4074" s="891"/>
      <c r="E4074" s="891"/>
      <c r="F4074" s="891"/>
      <c r="G4074" s="891"/>
      <c r="H4074" s="891"/>
      <c r="I4074" s="890" t="s">
        <v>1492</v>
      </c>
      <c r="J4074" s="889"/>
    </row>
    <row r="4075" spans="2:10" ht="33.950000000000003" customHeight="1">
      <c r="B4075" s="892"/>
      <c r="C4075" s="891"/>
      <c r="D4075" s="891"/>
      <c r="E4075" s="891"/>
      <c r="F4075" s="891"/>
      <c r="G4075" s="891"/>
      <c r="H4075" s="891"/>
      <c r="I4075" s="890" t="s">
        <v>1491</v>
      </c>
      <c r="J4075" s="889"/>
    </row>
    <row r="4076" spans="2:10" ht="57" customHeight="1">
      <c r="B4076" s="892"/>
      <c r="C4076" s="891"/>
      <c r="D4076" s="891"/>
      <c r="E4076" s="891"/>
      <c r="F4076" s="891"/>
      <c r="G4076" s="891"/>
      <c r="H4076" s="891"/>
      <c r="I4076" s="890" t="s">
        <v>3808</v>
      </c>
      <c r="J4076" s="889"/>
    </row>
    <row r="4077" spans="2:10" ht="45.95" customHeight="1">
      <c r="B4077" s="892"/>
      <c r="C4077" s="891"/>
      <c r="D4077" s="891"/>
      <c r="E4077" s="891"/>
      <c r="F4077" s="891"/>
      <c r="G4077" s="891"/>
      <c r="H4077" s="891"/>
      <c r="I4077" s="890" t="s">
        <v>3809</v>
      </c>
      <c r="J4077" s="889"/>
    </row>
    <row r="4078" spans="2:10" ht="33.950000000000003" customHeight="1">
      <c r="B4078" s="892"/>
      <c r="C4078" s="891"/>
      <c r="D4078" s="891"/>
      <c r="E4078" s="891"/>
      <c r="F4078" s="891"/>
      <c r="G4078" s="891"/>
      <c r="H4078" s="891"/>
      <c r="I4078" s="890" t="s">
        <v>3786</v>
      </c>
      <c r="J4078" s="889"/>
    </row>
    <row r="4079" spans="2:10" ht="45.95" customHeight="1">
      <c r="B4079" s="892"/>
      <c r="C4079" s="891"/>
      <c r="D4079" s="891"/>
      <c r="E4079" s="891"/>
      <c r="F4079" s="891"/>
      <c r="G4079" s="891"/>
      <c r="H4079" s="891"/>
      <c r="I4079" s="890" t="s">
        <v>3787</v>
      </c>
      <c r="J4079" s="889"/>
    </row>
    <row r="4080" spans="2:10" ht="33.950000000000003" customHeight="1">
      <c r="B4080" s="892"/>
      <c r="C4080" s="891"/>
      <c r="D4080" s="891"/>
      <c r="E4080" s="891"/>
      <c r="F4080" s="891"/>
      <c r="G4080" s="891"/>
      <c r="H4080" s="891"/>
      <c r="I4080" s="890" t="s">
        <v>3788</v>
      </c>
      <c r="J4080" s="889"/>
    </row>
    <row r="4081" spans="2:10" ht="23.1" customHeight="1">
      <c r="B4081" s="892"/>
      <c r="C4081" s="891"/>
      <c r="D4081" s="891"/>
      <c r="E4081" s="891"/>
      <c r="F4081" s="891"/>
      <c r="G4081" s="891"/>
      <c r="H4081" s="891"/>
      <c r="I4081" s="890" t="s">
        <v>3789</v>
      </c>
      <c r="J4081" s="889"/>
    </row>
    <row r="4082" spans="2:10" ht="23.1" customHeight="1">
      <c r="B4082" s="892"/>
      <c r="C4082" s="891"/>
      <c r="D4082" s="891"/>
      <c r="E4082" s="891"/>
      <c r="F4082" s="891"/>
      <c r="G4082" s="891"/>
      <c r="H4082" s="891"/>
      <c r="I4082" s="890" t="s">
        <v>3810</v>
      </c>
      <c r="J4082" s="889"/>
    </row>
    <row r="4083" spans="2:10" ht="33.950000000000003" customHeight="1">
      <c r="B4083" s="896"/>
      <c r="C4083" s="895"/>
      <c r="D4083" s="895"/>
      <c r="E4083" s="895"/>
      <c r="F4083" s="895"/>
      <c r="G4083" s="895"/>
      <c r="H4083" s="895"/>
      <c r="I4083" s="894" t="s">
        <v>3848</v>
      </c>
      <c r="J4083" s="893"/>
    </row>
    <row r="4084" spans="2:10" ht="23.1" customHeight="1">
      <c r="B4084" s="903"/>
      <c r="C4084" s="902"/>
      <c r="D4084" s="902" t="s">
        <v>5374</v>
      </c>
      <c r="E4084" s="902"/>
      <c r="F4084" s="902"/>
      <c r="G4084" s="902"/>
      <c r="H4084" s="902"/>
      <c r="I4084" s="901"/>
      <c r="J4084" s="900"/>
    </row>
    <row r="4085" spans="2:10" ht="23.1" customHeight="1">
      <c r="B4085" s="892"/>
      <c r="C4085" s="891"/>
      <c r="D4085" s="891"/>
      <c r="E4085" s="891" t="s">
        <v>972</v>
      </c>
      <c r="F4085" s="891"/>
      <c r="G4085" s="891"/>
      <c r="H4085" s="891"/>
      <c r="I4085" s="890" t="s">
        <v>680</v>
      </c>
      <c r="J4085" s="889"/>
    </row>
    <row r="4086" spans="2:10" ht="23.1" customHeight="1">
      <c r="B4086" s="892"/>
      <c r="C4086" s="891"/>
      <c r="D4086" s="891"/>
      <c r="E4086" s="891" t="s">
        <v>970</v>
      </c>
      <c r="F4086" s="891"/>
      <c r="G4086" s="891"/>
      <c r="H4086" s="891"/>
      <c r="I4086" s="890" t="s">
        <v>1439</v>
      </c>
      <c r="J4086" s="889"/>
    </row>
    <row r="4087" spans="2:10" ht="23.1" customHeight="1">
      <c r="B4087" s="892"/>
      <c r="C4087" s="891"/>
      <c r="D4087" s="891"/>
      <c r="E4087" s="891" t="s">
        <v>1413</v>
      </c>
      <c r="F4087" s="891"/>
      <c r="G4087" s="891"/>
      <c r="H4087" s="891"/>
      <c r="I4087" s="890"/>
      <c r="J4087" s="889"/>
    </row>
    <row r="4088" spans="2:10" ht="23.1" customHeight="1">
      <c r="B4088" s="892"/>
      <c r="C4088" s="891"/>
      <c r="D4088" s="891"/>
      <c r="E4088" s="891"/>
      <c r="F4088" s="891" t="s">
        <v>1429</v>
      </c>
      <c r="G4088" s="891"/>
      <c r="H4088" s="891"/>
      <c r="I4088" s="890" t="s">
        <v>1428</v>
      </c>
      <c r="J4088" s="889"/>
    </row>
    <row r="4089" spans="2:10" ht="23.1" customHeight="1">
      <c r="B4089" s="892"/>
      <c r="C4089" s="891"/>
      <c r="D4089" s="891"/>
      <c r="E4089" s="891"/>
      <c r="F4089" s="891" t="s">
        <v>1483</v>
      </c>
      <c r="G4089" s="891"/>
      <c r="H4089" s="891"/>
      <c r="I4089" s="890" t="s">
        <v>1482</v>
      </c>
      <c r="J4089" s="889"/>
    </row>
    <row r="4090" spans="2:10" ht="23.1" customHeight="1">
      <c r="B4090" s="892"/>
      <c r="C4090" s="891"/>
      <c r="D4090" s="891"/>
      <c r="E4090" s="891"/>
      <c r="F4090" s="891"/>
      <c r="G4090" s="891"/>
      <c r="H4090" s="891"/>
      <c r="I4090" s="890" t="s">
        <v>1481</v>
      </c>
      <c r="J4090" s="889"/>
    </row>
    <row r="4091" spans="2:10" ht="23.1" customHeight="1">
      <c r="B4091" s="892"/>
      <c r="C4091" s="891"/>
      <c r="D4091" s="891"/>
      <c r="E4091" s="891"/>
      <c r="F4091" s="891"/>
      <c r="G4091" s="891"/>
      <c r="H4091" s="891"/>
      <c r="I4091" s="890" t="s">
        <v>1480</v>
      </c>
      <c r="J4091" s="889"/>
    </row>
    <row r="4092" spans="2:10" ht="23.1" customHeight="1">
      <c r="B4092" s="892"/>
      <c r="C4092" s="891"/>
      <c r="D4092" s="891"/>
      <c r="E4092" s="891"/>
      <c r="F4092" s="891" t="s">
        <v>3816</v>
      </c>
      <c r="G4092" s="891"/>
      <c r="H4092" s="891"/>
      <c r="I4092" s="890"/>
      <c r="J4092" s="889"/>
    </row>
    <row r="4093" spans="2:10" ht="23.1" customHeight="1">
      <c r="B4093" s="892"/>
      <c r="C4093" s="891"/>
      <c r="D4093" s="891"/>
      <c r="E4093" s="891"/>
      <c r="F4093" s="891"/>
      <c r="G4093" s="891" t="s">
        <v>3849</v>
      </c>
      <c r="H4093" s="891"/>
      <c r="I4093" s="890" t="s">
        <v>680</v>
      </c>
      <c r="J4093" s="889"/>
    </row>
    <row r="4094" spans="2:10" ht="23.1" customHeight="1">
      <c r="B4094" s="892"/>
      <c r="C4094" s="891"/>
      <c r="D4094" s="891"/>
      <c r="E4094" s="891"/>
      <c r="F4094" s="891"/>
      <c r="G4094" s="891" t="s">
        <v>3850</v>
      </c>
      <c r="H4094" s="891"/>
      <c r="I4094" s="890" t="s">
        <v>680</v>
      </c>
      <c r="J4094" s="889"/>
    </row>
    <row r="4095" spans="2:10" ht="23.1" customHeight="1">
      <c r="B4095" s="892"/>
      <c r="C4095" s="891"/>
      <c r="D4095" s="891"/>
      <c r="E4095" s="891"/>
      <c r="F4095" s="891" t="s">
        <v>1420</v>
      </c>
      <c r="G4095" s="891"/>
      <c r="H4095" s="891"/>
      <c r="I4095" s="890" t="s">
        <v>680</v>
      </c>
      <c r="J4095" s="889"/>
    </row>
    <row r="4096" spans="2:10" ht="23.1" customHeight="1">
      <c r="B4096" s="892"/>
      <c r="C4096" s="891"/>
      <c r="D4096" s="891"/>
      <c r="E4096" s="891"/>
      <c r="F4096" s="891" t="s">
        <v>961</v>
      </c>
      <c r="G4096" s="891"/>
      <c r="H4096" s="891"/>
      <c r="I4096" s="890" t="s">
        <v>1478</v>
      </c>
      <c r="J4096" s="889"/>
    </row>
    <row r="4097" spans="2:10" ht="23.1" customHeight="1">
      <c r="B4097" s="892"/>
      <c r="C4097" s="891"/>
      <c r="D4097" s="891"/>
      <c r="E4097" s="891" t="s">
        <v>959</v>
      </c>
      <c r="F4097" s="891"/>
      <c r="G4097" s="891"/>
      <c r="H4097" s="891"/>
      <c r="I4097" s="890" t="s">
        <v>680</v>
      </c>
      <c r="J4097" s="889"/>
    </row>
    <row r="4098" spans="2:10" ht="23.1" customHeight="1">
      <c r="B4098" s="892"/>
      <c r="C4098" s="891"/>
      <c r="D4098" s="891"/>
      <c r="E4098" s="891" t="s">
        <v>957</v>
      </c>
      <c r="F4098" s="891"/>
      <c r="G4098" s="891"/>
      <c r="H4098" s="891"/>
      <c r="I4098" s="890"/>
      <c r="J4098" s="889"/>
    </row>
    <row r="4099" spans="2:10" ht="33.950000000000003" customHeight="1">
      <c r="B4099" s="892"/>
      <c r="C4099" s="891"/>
      <c r="D4099" s="891"/>
      <c r="E4099" s="891"/>
      <c r="F4099" s="891"/>
      <c r="G4099" s="891"/>
      <c r="H4099" s="891"/>
      <c r="I4099" s="890" t="s">
        <v>1477</v>
      </c>
      <c r="J4099" s="889"/>
    </row>
    <row r="4100" spans="2:10" ht="57" customHeight="1">
      <c r="B4100" s="892"/>
      <c r="C4100" s="891"/>
      <c r="D4100" s="891"/>
      <c r="E4100" s="891"/>
      <c r="F4100" s="891"/>
      <c r="G4100" s="891"/>
      <c r="H4100" s="891"/>
      <c r="I4100" s="890" t="s">
        <v>3851</v>
      </c>
      <c r="J4100" s="889"/>
    </row>
    <row r="4101" spans="2:10" ht="23.1" customHeight="1">
      <c r="B4101" s="892"/>
      <c r="C4101" s="891"/>
      <c r="D4101" s="891"/>
      <c r="E4101" s="891"/>
      <c r="F4101" s="891"/>
      <c r="G4101" s="891"/>
      <c r="H4101" s="891"/>
      <c r="I4101" s="890" t="s">
        <v>6227</v>
      </c>
      <c r="J4101" s="889"/>
    </row>
    <row r="4102" spans="2:10" ht="57" customHeight="1">
      <c r="B4102" s="892"/>
      <c r="C4102" s="891"/>
      <c r="D4102" s="891"/>
      <c r="E4102" s="891"/>
      <c r="F4102" s="891"/>
      <c r="G4102" s="891"/>
      <c r="H4102" s="891"/>
      <c r="I4102" s="890" t="s">
        <v>5878</v>
      </c>
      <c r="J4102" s="889"/>
    </row>
    <row r="4103" spans="2:10" ht="33.950000000000003" customHeight="1">
      <c r="B4103" s="892"/>
      <c r="C4103" s="891"/>
      <c r="D4103" s="891"/>
      <c r="E4103" s="891"/>
      <c r="F4103" s="891"/>
      <c r="G4103" s="891"/>
      <c r="H4103" s="891"/>
      <c r="I4103" s="890" t="s">
        <v>6233</v>
      </c>
      <c r="J4103" s="889"/>
    </row>
    <row r="4104" spans="2:10" ht="23.1" customHeight="1">
      <c r="B4104" s="892"/>
      <c r="C4104" s="891"/>
      <c r="D4104" s="891"/>
      <c r="E4104" s="891"/>
      <c r="F4104" s="891"/>
      <c r="G4104" s="891"/>
      <c r="H4104" s="891"/>
      <c r="I4104" s="890" t="s">
        <v>3819</v>
      </c>
      <c r="J4104" s="889"/>
    </row>
    <row r="4105" spans="2:10" ht="23.1" customHeight="1">
      <c r="B4105" s="892"/>
      <c r="C4105" s="891"/>
      <c r="D4105" s="891"/>
      <c r="E4105" s="891"/>
      <c r="F4105" s="891"/>
      <c r="G4105" s="891"/>
      <c r="H4105" s="891"/>
      <c r="I4105" s="890" t="s">
        <v>3702</v>
      </c>
      <c r="J4105" s="889"/>
    </row>
    <row r="4106" spans="2:10" ht="33.950000000000003" customHeight="1">
      <c r="B4106" s="896"/>
      <c r="C4106" s="895"/>
      <c r="D4106" s="895"/>
      <c r="E4106" s="895"/>
      <c r="F4106" s="895"/>
      <c r="G4106" s="895"/>
      <c r="H4106" s="895"/>
      <c r="I4106" s="894" t="s">
        <v>3852</v>
      </c>
      <c r="J4106" s="893"/>
    </row>
    <row r="4107" spans="2:10" ht="23.1" customHeight="1">
      <c r="B4107" s="903"/>
      <c r="C4107" s="902"/>
      <c r="D4107" s="902" t="s">
        <v>3853</v>
      </c>
      <c r="E4107" s="902"/>
      <c r="F4107" s="902"/>
      <c r="G4107" s="902"/>
      <c r="H4107" s="902"/>
      <c r="I4107" s="901"/>
      <c r="J4107" s="900"/>
    </row>
    <row r="4108" spans="2:10" ht="23.1" customHeight="1">
      <c r="B4108" s="892"/>
      <c r="C4108" s="891"/>
      <c r="D4108" s="891"/>
      <c r="E4108" s="891" t="s">
        <v>972</v>
      </c>
      <c r="F4108" s="891"/>
      <c r="G4108" s="891"/>
      <c r="H4108" s="891"/>
      <c r="I4108" s="890" t="s">
        <v>3642</v>
      </c>
      <c r="J4108" s="889"/>
    </row>
    <row r="4109" spans="2:10" ht="23.1" customHeight="1">
      <c r="B4109" s="892"/>
      <c r="C4109" s="891"/>
      <c r="D4109" s="891"/>
      <c r="E4109" s="891" t="s">
        <v>970</v>
      </c>
      <c r="F4109" s="891"/>
      <c r="G4109" s="891"/>
      <c r="H4109" s="891"/>
      <c r="I4109" s="890" t="s">
        <v>673</v>
      </c>
      <c r="J4109" s="889"/>
    </row>
    <row r="4110" spans="2:10" ht="23.1" customHeight="1">
      <c r="B4110" s="892"/>
      <c r="C4110" s="891"/>
      <c r="D4110" s="891"/>
      <c r="E4110" s="891" t="s">
        <v>1389</v>
      </c>
      <c r="F4110" s="891"/>
      <c r="G4110" s="891"/>
      <c r="H4110" s="891"/>
      <c r="I4110" s="890"/>
      <c r="J4110" s="889"/>
    </row>
    <row r="4111" spans="2:10" ht="26.1" customHeight="1">
      <c r="B4111" s="892"/>
      <c r="C4111" s="891"/>
      <c r="D4111" s="891"/>
      <c r="E4111" s="891"/>
      <c r="F4111" s="891" t="s">
        <v>1438</v>
      </c>
      <c r="G4111" s="891"/>
      <c r="H4111" s="891"/>
      <c r="I4111" s="890" t="s">
        <v>5160</v>
      </c>
      <c r="J4111" s="889"/>
    </row>
    <row r="4112" spans="2:10" ht="26.1" customHeight="1">
      <c r="B4112" s="892"/>
      <c r="C4112" s="891"/>
      <c r="D4112" s="891"/>
      <c r="E4112" s="891"/>
      <c r="F4112" s="891" t="s">
        <v>1472</v>
      </c>
      <c r="G4112" s="891"/>
      <c r="H4112" s="891"/>
      <c r="I4112" s="890" t="s">
        <v>5169</v>
      </c>
      <c r="J4112" s="889"/>
    </row>
    <row r="4113" spans="2:10" ht="23.1" customHeight="1">
      <c r="B4113" s="892"/>
      <c r="C4113" s="891"/>
      <c r="D4113" s="891"/>
      <c r="E4113" s="891"/>
      <c r="F4113" s="891" t="s">
        <v>1423</v>
      </c>
      <c r="G4113" s="891"/>
      <c r="H4113" s="891"/>
      <c r="I4113" s="890" t="s">
        <v>1422</v>
      </c>
      <c r="J4113" s="889"/>
    </row>
    <row r="4114" spans="2:10" ht="23.1" customHeight="1">
      <c r="B4114" s="892"/>
      <c r="C4114" s="891"/>
      <c r="D4114" s="891"/>
      <c r="E4114" s="891"/>
      <c r="F4114" s="891"/>
      <c r="G4114" s="891"/>
      <c r="H4114" s="891"/>
      <c r="I4114" s="890" t="s">
        <v>1456</v>
      </c>
      <c r="J4114" s="889"/>
    </row>
    <row r="4115" spans="2:10" ht="23.1" customHeight="1">
      <c r="B4115" s="892"/>
      <c r="C4115" s="891"/>
      <c r="D4115" s="891"/>
      <c r="E4115" s="891" t="s">
        <v>959</v>
      </c>
      <c r="F4115" s="891"/>
      <c r="G4115" s="891"/>
      <c r="H4115" s="891"/>
      <c r="I4115" s="890" t="s">
        <v>680</v>
      </c>
      <c r="J4115" s="889"/>
    </row>
    <row r="4116" spans="2:10" ht="23.1" customHeight="1">
      <c r="B4116" s="892"/>
      <c r="C4116" s="891"/>
      <c r="D4116" s="891"/>
      <c r="E4116" s="891" t="s">
        <v>957</v>
      </c>
      <c r="F4116" s="891"/>
      <c r="G4116" s="891"/>
      <c r="H4116" s="891"/>
      <c r="I4116" s="890"/>
      <c r="J4116" s="889"/>
    </row>
    <row r="4117" spans="2:10" ht="33.950000000000003" customHeight="1">
      <c r="B4117" s="892"/>
      <c r="C4117" s="891"/>
      <c r="D4117" s="891"/>
      <c r="E4117" s="891"/>
      <c r="F4117" s="891"/>
      <c r="G4117" s="891"/>
      <c r="H4117" s="891"/>
      <c r="I4117" s="890" t="s">
        <v>3854</v>
      </c>
      <c r="J4117" s="889"/>
    </row>
    <row r="4118" spans="2:10" ht="36.950000000000003" customHeight="1">
      <c r="B4118" s="892"/>
      <c r="C4118" s="891"/>
      <c r="D4118" s="891"/>
      <c r="E4118" s="891"/>
      <c r="F4118" s="891"/>
      <c r="G4118" s="891"/>
      <c r="H4118" s="891"/>
      <c r="I4118" s="890" t="s">
        <v>5375</v>
      </c>
      <c r="J4118" s="889"/>
    </row>
    <row r="4119" spans="2:10" ht="33.950000000000003" customHeight="1">
      <c r="B4119" s="892"/>
      <c r="C4119" s="891"/>
      <c r="D4119" s="891"/>
      <c r="E4119" s="891"/>
      <c r="F4119" s="891"/>
      <c r="G4119" s="891"/>
      <c r="H4119" s="891"/>
      <c r="I4119" s="890" t="s">
        <v>5879</v>
      </c>
      <c r="J4119" s="889"/>
    </row>
    <row r="4120" spans="2:10" ht="45.95" customHeight="1">
      <c r="B4120" s="892"/>
      <c r="C4120" s="891"/>
      <c r="D4120" s="891"/>
      <c r="E4120" s="891"/>
      <c r="F4120" s="891"/>
      <c r="G4120" s="891"/>
      <c r="H4120" s="891"/>
      <c r="I4120" s="890" t="s">
        <v>5880</v>
      </c>
      <c r="J4120" s="889"/>
    </row>
    <row r="4121" spans="2:10" ht="23.1" customHeight="1">
      <c r="B4121" s="892"/>
      <c r="C4121" s="891"/>
      <c r="D4121" s="891"/>
      <c r="E4121" s="891"/>
      <c r="F4121" s="891"/>
      <c r="G4121" s="891"/>
      <c r="H4121" s="891"/>
      <c r="I4121" s="890" t="s">
        <v>3801</v>
      </c>
      <c r="J4121" s="889"/>
    </row>
    <row r="4122" spans="2:10" ht="23.1" customHeight="1">
      <c r="B4122" s="892"/>
      <c r="C4122" s="891"/>
      <c r="D4122" s="891"/>
      <c r="E4122" s="891"/>
      <c r="F4122" s="891"/>
      <c r="G4122" s="891"/>
      <c r="H4122" s="891"/>
      <c r="I4122" s="890" t="s">
        <v>3855</v>
      </c>
      <c r="J4122" s="889"/>
    </row>
    <row r="4123" spans="2:10" ht="33.950000000000003" customHeight="1">
      <c r="B4123" s="892"/>
      <c r="C4123" s="891"/>
      <c r="D4123" s="891"/>
      <c r="E4123" s="891"/>
      <c r="F4123" s="891"/>
      <c r="G4123" s="891"/>
      <c r="H4123" s="891"/>
      <c r="I4123" s="890" t="s">
        <v>3672</v>
      </c>
      <c r="J4123" s="889"/>
    </row>
    <row r="4124" spans="2:10" ht="57" customHeight="1">
      <c r="B4124" s="892"/>
      <c r="C4124" s="891"/>
      <c r="D4124" s="891"/>
      <c r="E4124" s="891"/>
      <c r="F4124" s="891"/>
      <c r="G4124" s="891"/>
      <c r="H4124" s="891"/>
      <c r="I4124" s="890" t="s">
        <v>3599</v>
      </c>
      <c r="J4124" s="889"/>
    </row>
    <row r="4125" spans="2:10" ht="23.1" customHeight="1">
      <c r="B4125" s="892"/>
      <c r="C4125" s="891"/>
      <c r="D4125" s="891"/>
      <c r="E4125" s="891"/>
      <c r="F4125" s="891"/>
      <c r="G4125" s="891"/>
      <c r="H4125" s="891"/>
      <c r="I4125" s="890" t="s">
        <v>3775</v>
      </c>
      <c r="J4125" s="889"/>
    </row>
    <row r="4126" spans="2:10" ht="23.1" customHeight="1">
      <c r="B4126" s="896"/>
      <c r="C4126" s="895"/>
      <c r="D4126" s="895"/>
      <c r="E4126" s="895"/>
      <c r="F4126" s="895"/>
      <c r="G4126" s="895"/>
      <c r="H4126" s="895"/>
      <c r="I4126" s="894"/>
      <c r="J4126" s="893"/>
    </row>
    <row r="4127" spans="2:10" ht="23.1" customHeight="1">
      <c r="B4127" s="1116"/>
      <c r="C4127" s="1179" t="s">
        <v>3856</v>
      </c>
      <c r="D4127" s="1119"/>
      <c r="E4127" s="1119"/>
      <c r="F4127" s="1119"/>
      <c r="G4127" s="1119"/>
      <c r="H4127" s="1119"/>
      <c r="I4127" s="1180"/>
      <c r="J4127" s="1161"/>
    </row>
    <row r="4128" spans="2:10" ht="90.95" customHeight="1">
      <c r="B4128" s="892"/>
      <c r="C4128" s="891"/>
      <c r="D4128" s="891"/>
      <c r="E4128" s="891"/>
      <c r="F4128" s="891"/>
      <c r="G4128" s="891"/>
      <c r="H4128" s="891"/>
      <c r="I4128" s="890" t="s">
        <v>5376</v>
      </c>
      <c r="J4128" s="889"/>
    </row>
    <row r="4129" spans="2:10" ht="90.95" customHeight="1">
      <c r="B4129" s="896"/>
      <c r="C4129" s="895"/>
      <c r="D4129" s="895"/>
      <c r="E4129" s="895"/>
      <c r="F4129" s="895"/>
      <c r="G4129" s="895"/>
      <c r="H4129" s="895"/>
      <c r="I4129" s="894" t="s">
        <v>5377</v>
      </c>
      <c r="J4129" s="893"/>
    </row>
    <row r="4130" spans="2:10" ht="23.1" customHeight="1">
      <c r="B4130" s="892"/>
      <c r="C4130" s="891"/>
      <c r="D4130" s="891" t="s">
        <v>3857</v>
      </c>
      <c r="E4130" s="891"/>
      <c r="F4130" s="891"/>
      <c r="G4130" s="891"/>
      <c r="H4130" s="891"/>
      <c r="I4130" s="890"/>
      <c r="J4130" s="889"/>
    </row>
    <row r="4131" spans="2:10" ht="23.1" customHeight="1">
      <c r="B4131" s="892"/>
      <c r="C4131" s="891"/>
      <c r="D4131" s="891"/>
      <c r="E4131" s="891" t="s">
        <v>972</v>
      </c>
      <c r="F4131" s="891"/>
      <c r="G4131" s="891"/>
      <c r="H4131" s="891"/>
      <c r="I4131" s="890" t="s">
        <v>3858</v>
      </c>
      <c r="J4131" s="889"/>
    </row>
    <row r="4132" spans="2:10" ht="23.1" customHeight="1">
      <c r="B4132" s="892"/>
      <c r="C4132" s="891"/>
      <c r="D4132" s="891"/>
      <c r="E4132" s="891" t="s">
        <v>970</v>
      </c>
      <c r="F4132" s="891"/>
      <c r="G4132" s="891"/>
      <c r="H4132" s="891"/>
      <c r="I4132" s="890" t="s">
        <v>673</v>
      </c>
      <c r="J4132" s="889"/>
    </row>
    <row r="4133" spans="2:10" ht="23.1" customHeight="1">
      <c r="B4133" s="892"/>
      <c r="C4133" s="891"/>
      <c r="D4133" s="891"/>
      <c r="E4133" s="891" t="s">
        <v>1389</v>
      </c>
      <c r="F4133" s="891"/>
      <c r="G4133" s="891"/>
      <c r="H4133" s="891"/>
      <c r="I4133" s="890"/>
      <c r="J4133" s="889"/>
    </row>
    <row r="4134" spans="2:10" ht="26.1" customHeight="1">
      <c r="B4134" s="892"/>
      <c r="C4134" s="891"/>
      <c r="D4134" s="891"/>
      <c r="E4134" s="891"/>
      <c r="F4134" s="891" t="s">
        <v>1438</v>
      </c>
      <c r="G4134" s="891"/>
      <c r="H4134" s="891"/>
      <c r="I4134" s="890" t="s">
        <v>5327</v>
      </c>
      <c r="J4134" s="889"/>
    </row>
    <row r="4135" spans="2:10" ht="26.1" customHeight="1">
      <c r="B4135" s="892"/>
      <c r="C4135" s="891"/>
      <c r="D4135" s="891"/>
      <c r="E4135" s="891"/>
      <c r="F4135" s="891" t="s">
        <v>1472</v>
      </c>
      <c r="G4135" s="891"/>
      <c r="H4135" s="891"/>
      <c r="I4135" s="890" t="s">
        <v>5310</v>
      </c>
      <c r="J4135" s="889"/>
    </row>
    <row r="4136" spans="2:10" ht="23.1" customHeight="1">
      <c r="B4136" s="892"/>
      <c r="C4136" s="891"/>
      <c r="D4136" s="891"/>
      <c r="E4136" s="891"/>
      <c r="F4136" s="891"/>
      <c r="G4136" s="891"/>
      <c r="H4136" s="891"/>
      <c r="I4136" s="890" t="s">
        <v>1422</v>
      </c>
      <c r="J4136" s="889"/>
    </row>
    <row r="4137" spans="2:10" ht="23.1" customHeight="1">
      <c r="B4137" s="892"/>
      <c r="C4137" s="891"/>
      <c r="D4137" s="891"/>
      <c r="E4137" s="891"/>
      <c r="F4137" s="891"/>
      <c r="G4137" s="891"/>
      <c r="H4137" s="891"/>
      <c r="I4137" s="890" t="s">
        <v>1456</v>
      </c>
      <c r="J4137" s="889"/>
    </row>
    <row r="4138" spans="2:10" ht="23.1" customHeight="1">
      <c r="B4138" s="892"/>
      <c r="C4138" s="891"/>
      <c r="D4138" s="891"/>
      <c r="E4138" s="891" t="s">
        <v>959</v>
      </c>
      <c r="F4138" s="891"/>
      <c r="G4138" s="891"/>
      <c r="H4138" s="891"/>
      <c r="I4138" s="890" t="s">
        <v>680</v>
      </c>
      <c r="J4138" s="889"/>
    </row>
    <row r="4139" spans="2:10" ht="23.1" customHeight="1">
      <c r="B4139" s="892"/>
      <c r="C4139" s="891"/>
      <c r="D4139" s="891"/>
      <c r="E4139" s="891" t="s">
        <v>957</v>
      </c>
      <c r="F4139" s="891"/>
      <c r="G4139" s="891"/>
      <c r="H4139" s="891"/>
      <c r="I4139" s="890"/>
      <c r="J4139" s="889"/>
    </row>
    <row r="4140" spans="2:10" ht="36.950000000000003" customHeight="1">
      <c r="B4140" s="892"/>
      <c r="C4140" s="891"/>
      <c r="D4140" s="891"/>
      <c r="E4140" s="891"/>
      <c r="F4140" s="891"/>
      <c r="G4140" s="891"/>
      <c r="H4140" s="891"/>
      <c r="I4140" s="890" t="s">
        <v>5378</v>
      </c>
      <c r="J4140" s="889"/>
    </row>
    <row r="4141" spans="2:10" ht="68.099999999999994" customHeight="1">
      <c r="B4141" s="892"/>
      <c r="C4141" s="891"/>
      <c r="D4141" s="891"/>
      <c r="E4141" s="891"/>
      <c r="F4141" s="891"/>
      <c r="G4141" s="891"/>
      <c r="H4141" s="891"/>
      <c r="I4141" s="890" t="s">
        <v>5881</v>
      </c>
      <c r="J4141" s="889"/>
    </row>
    <row r="4142" spans="2:10" ht="57" customHeight="1">
      <c r="B4142" s="892"/>
      <c r="C4142" s="891"/>
      <c r="D4142" s="891"/>
      <c r="E4142" s="891"/>
      <c r="F4142" s="891"/>
      <c r="G4142" s="891"/>
      <c r="H4142" s="891"/>
      <c r="I4142" s="890" t="s">
        <v>3859</v>
      </c>
      <c r="J4142" s="889"/>
    </row>
    <row r="4143" spans="2:10" ht="68.099999999999994" customHeight="1">
      <c r="B4143" s="892"/>
      <c r="C4143" s="891"/>
      <c r="D4143" s="891"/>
      <c r="E4143" s="891"/>
      <c r="F4143" s="891"/>
      <c r="G4143" s="891"/>
      <c r="H4143" s="891"/>
      <c r="I4143" s="890" t="s">
        <v>5882</v>
      </c>
      <c r="J4143" s="889"/>
    </row>
    <row r="4144" spans="2:10" ht="33.950000000000003" customHeight="1">
      <c r="B4144" s="892"/>
      <c r="C4144" s="891"/>
      <c r="D4144" s="891"/>
      <c r="E4144" s="891"/>
      <c r="F4144" s="891"/>
      <c r="G4144" s="891"/>
      <c r="H4144" s="891"/>
      <c r="I4144" s="890" t="s">
        <v>5379</v>
      </c>
      <c r="J4144" s="889"/>
    </row>
    <row r="4145" spans="2:10" ht="23.1" customHeight="1">
      <c r="B4145" s="892"/>
      <c r="C4145" s="891"/>
      <c r="D4145" s="891"/>
      <c r="E4145" s="891"/>
      <c r="F4145" s="891"/>
      <c r="G4145" s="891"/>
      <c r="H4145" s="891"/>
      <c r="I4145" s="890" t="s">
        <v>3855</v>
      </c>
      <c r="J4145" s="889"/>
    </row>
    <row r="4146" spans="2:10" ht="33.950000000000003" customHeight="1">
      <c r="B4146" s="892"/>
      <c r="C4146" s="891"/>
      <c r="D4146" s="891"/>
      <c r="E4146" s="891"/>
      <c r="F4146" s="891"/>
      <c r="G4146" s="891"/>
      <c r="H4146" s="891"/>
      <c r="I4146" s="890" t="s">
        <v>3652</v>
      </c>
      <c r="J4146" s="889"/>
    </row>
    <row r="4147" spans="2:10" ht="23.1" customHeight="1">
      <c r="B4147" s="892"/>
      <c r="C4147" s="891"/>
      <c r="D4147" s="891"/>
      <c r="E4147" s="891"/>
      <c r="F4147" s="891"/>
      <c r="G4147" s="891"/>
      <c r="H4147" s="891"/>
      <c r="I4147" s="890" t="s">
        <v>5380</v>
      </c>
      <c r="J4147" s="889"/>
    </row>
    <row r="4148" spans="2:10" ht="33.950000000000003" customHeight="1">
      <c r="B4148" s="892"/>
      <c r="C4148" s="891"/>
      <c r="D4148" s="891"/>
      <c r="E4148" s="891"/>
      <c r="F4148" s="891"/>
      <c r="G4148" s="891"/>
      <c r="H4148" s="891"/>
      <c r="I4148" s="890" t="s">
        <v>3803</v>
      </c>
      <c r="J4148" s="889"/>
    </row>
    <row r="4149" spans="2:10" ht="57" customHeight="1">
      <c r="B4149" s="896"/>
      <c r="C4149" s="895"/>
      <c r="D4149" s="895"/>
      <c r="E4149" s="895"/>
      <c r="F4149" s="895"/>
      <c r="G4149" s="895"/>
      <c r="H4149" s="895"/>
      <c r="I4149" s="894" t="s">
        <v>5381</v>
      </c>
      <c r="J4149" s="893"/>
    </row>
    <row r="4150" spans="2:10" ht="23.1" customHeight="1">
      <c r="B4150" s="903"/>
      <c r="C4150" s="902"/>
      <c r="D4150" s="902" t="s">
        <v>3860</v>
      </c>
      <c r="E4150" s="902"/>
      <c r="F4150" s="902"/>
      <c r="G4150" s="902"/>
      <c r="H4150" s="902"/>
      <c r="I4150" s="901"/>
      <c r="J4150" s="900"/>
    </row>
    <row r="4151" spans="2:10" ht="23.1" customHeight="1">
      <c r="B4151" s="892"/>
      <c r="C4151" s="891"/>
      <c r="D4151" s="891"/>
      <c r="E4151" s="891" t="s">
        <v>972</v>
      </c>
      <c r="F4151" s="891"/>
      <c r="G4151" s="891"/>
      <c r="H4151" s="891"/>
      <c r="I4151" s="890" t="s">
        <v>680</v>
      </c>
      <c r="J4151" s="889"/>
    </row>
    <row r="4152" spans="2:10" ht="23.1" customHeight="1">
      <c r="B4152" s="892"/>
      <c r="C4152" s="891"/>
      <c r="D4152" s="891"/>
      <c r="E4152" s="891" t="s">
        <v>970</v>
      </c>
      <c r="F4152" s="891"/>
      <c r="G4152" s="891"/>
      <c r="H4152" s="891"/>
      <c r="I4152" s="890" t="s">
        <v>1439</v>
      </c>
      <c r="J4152" s="889"/>
    </row>
    <row r="4153" spans="2:10" ht="23.1" customHeight="1">
      <c r="B4153" s="892"/>
      <c r="C4153" s="891"/>
      <c r="D4153" s="891"/>
      <c r="E4153" s="891" t="s">
        <v>1413</v>
      </c>
      <c r="F4153" s="891"/>
      <c r="G4153" s="891"/>
      <c r="H4153" s="891"/>
      <c r="I4153" s="890"/>
      <c r="J4153" s="889"/>
    </row>
    <row r="4154" spans="2:10" ht="23.1" customHeight="1">
      <c r="B4154" s="892"/>
      <c r="C4154" s="891"/>
      <c r="D4154" s="891"/>
      <c r="E4154" s="891"/>
      <c r="F4154" s="891" t="s">
        <v>1429</v>
      </c>
      <c r="G4154" s="891"/>
      <c r="H4154" s="891"/>
      <c r="I4154" s="890" t="s">
        <v>3861</v>
      </c>
      <c r="J4154" s="889"/>
    </row>
    <row r="4155" spans="2:10" ht="23.1" customHeight="1">
      <c r="B4155" s="892"/>
      <c r="C4155" s="891"/>
      <c r="D4155" s="891"/>
      <c r="E4155" s="891"/>
      <c r="F4155" s="891" t="s">
        <v>3862</v>
      </c>
      <c r="G4155" s="891"/>
      <c r="H4155" s="891"/>
      <c r="I4155" s="890" t="s">
        <v>3863</v>
      </c>
      <c r="J4155" s="889"/>
    </row>
    <row r="4156" spans="2:10" ht="23.1" customHeight="1">
      <c r="B4156" s="892"/>
      <c r="C4156" s="891"/>
      <c r="D4156" s="891"/>
      <c r="E4156" s="891"/>
      <c r="F4156" s="891" t="s">
        <v>1479</v>
      </c>
      <c r="G4156" s="891"/>
      <c r="H4156" s="891"/>
      <c r="I4156" s="890" t="s">
        <v>680</v>
      </c>
      <c r="J4156" s="889"/>
    </row>
    <row r="4157" spans="2:10" ht="23.1" customHeight="1">
      <c r="B4157" s="892"/>
      <c r="C4157" s="891"/>
      <c r="D4157" s="891"/>
      <c r="E4157" s="891"/>
      <c r="F4157" s="891" t="s">
        <v>1464</v>
      </c>
      <c r="G4157" s="891"/>
      <c r="H4157" s="891"/>
      <c r="I4157" s="890" t="s">
        <v>2027</v>
      </c>
      <c r="J4157" s="889"/>
    </row>
    <row r="4158" spans="2:10" ht="23.1" customHeight="1">
      <c r="B4158" s="892"/>
      <c r="C4158" s="891"/>
      <c r="D4158" s="891"/>
      <c r="E4158" s="891" t="s">
        <v>959</v>
      </c>
      <c r="F4158" s="891"/>
      <c r="G4158" s="891"/>
      <c r="H4158" s="891"/>
      <c r="I4158" s="890" t="s">
        <v>680</v>
      </c>
      <c r="J4158" s="889"/>
    </row>
    <row r="4159" spans="2:10" ht="23.1" customHeight="1">
      <c r="B4159" s="892"/>
      <c r="C4159" s="891"/>
      <c r="D4159" s="891"/>
      <c r="E4159" s="891" t="s">
        <v>957</v>
      </c>
      <c r="F4159" s="891"/>
      <c r="G4159" s="891"/>
      <c r="H4159" s="891"/>
      <c r="I4159" s="890"/>
      <c r="J4159" s="889"/>
    </row>
    <row r="4160" spans="2:10" ht="45.95" customHeight="1">
      <c r="B4160" s="892"/>
      <c r="C4160" s="891"/>
      <c r="D4160" s="891"/>
      <c r="E4160" s="891"/>
      <c r="F4160" s="891"/>
      <c r="G4160" s="891"/>
      <c r="H4160" s="891"/>
      <c r="I4160" s="890" t="s">
        <v>3864</v>
      </c>
      <c r="J4160" s="889"/>
    </row>
    <row r="4161" spans="2:10" ht="33.950000000000003" customHeight="1">
      <c r="B4161" s="892"/>
      <c r="C4161" s="891"/>
      <c r="D4161" s="891"/>
      <c r="E4161" s="891"/>
      <c r="F4161" s="891"/>
      <c r="G4161" s="891"/>
      <c r="H4161" s="891"/>
      <c r="I4161" s="890" t="s">
        <v>3865</v>
      </c>
      <c r="J4161" s="889"/>
    </row>
    <row r="4162" spans="2:10" ht="57" customHeight="1">
      <c r="B4162" s="892"/>
      <c r="C4162" s="891"/>
      <c r="D4162" s="891"/>
      <c r="E4162" s="891"/>
      <c r="F4162" s="891"/>
      <c r="G4162" s="891"/>
      <c r="H4162" s="891"/>
      <c r="I4162" s="890" t="s">
        <v>5883</v>
      </c>
      <c r="J4162" s="889"/>
    </row>
    <row r="4163" spans="2:10" ht="33.950000000000003" customHeight="1">
      <c r="B4163" s="892"/>
      <c r="C4163" s="891"/>
      <c r="D4163" s="891"/>
      <c r="E4163" s="891"/>
      <c r="F4163" s="891"/>
      <c r="G4163" s="891"/>
      <c r="H4163" s="891"/>
      <c r="I4163" s="890" t="s">
        <v>3866</v>
      </c>
      <c r="J4163" s="889"/>
    </row>
    <row r="4164" spans="2:10" ht="23.1" customHeight="1">
      <c r="B4164" s="896"/>
      <c r="C4164" s="895"/>
      <c r="D4164" s="895"/>
      <c r="E4164" s="895"/>
      <c r="F4164" s="895"/>
      <c r="G4164" s="895"/>
      <c r="H4164" s="895"/>
      <c r="I4164" s="894" t="s">
        <v>3867</v>
      </c>
      <c r="J4164" s="893"/>
    </row>
    <row r="4165" spans="2:10" ht="23.1" customHeight="1">
      <c r="B4165" s="903"/>
      <c r="C4165" s="902"/>
      <c r="D4165" s="902" t="s">
        <v>3868</v>
      </c>
      <c r="E4165" s="902"/>
      <c r="F4165" s="902"/>
      <c r="G4165" s="902"/>
      <c r="H4165" s="902"/>
      <c r="I4165" s="901"/>
      <c r="J4165" s="900"/>
    </row>
    <row r="4166" spans="2:10" ht="33.950000000000003" customHeight="1">
      <c r="B4166" s="892"/>
      <c r="C4166" s="891"/>
      <c r="D4166" s="891"/>
      <c r="E4166" s="891"/>
      <c r="F4166" s="891"/>
      <c r="G4166" s="891"/>
      <c r="H4166" s="891"/>
      <c r="I4166" s="890" t="s">
        <v>3869</v>
      </c>
      <c r="J4166" s="889"/>
    </row>
    <row r="4167" spans="2:10" ht="57" customHeight="1">
      <c r="B4167" s="892"/>
      <c r="C4167" s="891"/>
      <c r="D4167" s="891"/>
      <c r="E4167" s="891"/>
      <c r="F4167" s="891"/>
      <c r="G4167" s="891"/>
      <c r="H4167" s="891"/>
      <c r="I4167" s="890" t="s">
        <v>5884</v>
      </c>
      <c r="J4167" s="889"/>
    </row>
    <row r="4168" spans="2:10" ht="23.1" customHeight="1">
      <c r="B4168" s="892"/>
      <c r="C4168" s="891"/>
      <c r="D4168" s="891"/>
      <c r="E4168" s="891" t="s">
        <v>972</v>
      </c>
      <c r="F4168" s="891"/>
      <c r="G4168" s="891"/>
      <c r="H4168" s="891"/>
      <c r="I4168" s="890" t="s">
        <v>3858</v>
      </c>
      <c r="J4168" s="889"/>
    </row>
    <row r="4169" spans="2:10" ht="23.1" customHeight="1">
      <c r="B4169" s="892"/>
      <c r="C4169" s="891"/>
      <c r="D4169" s="891"/>
      <c r="E4169" s="891" t="s">
        <v>970</v>
      </c>
      <c r="F4169" s="891"/>
      <c r="G4169" s="891"/>
      <c r="H4169" s="891"/>
      <c r="I4169" s="890" t="s">
        <v>673</v>
      </c>
      <c r="J4169" s="889"/>
    </row>
    <row r="4170" spans="2:10" ht="23.1" customHeight="1">
      <c r="B4170" s="892"/>
      <c r="C4170" s="891"/>
      <c r="D4170" s="891"/>
      <c r="E4170" s="891" t="s">
        <v>1389</v>
      </c>
      <c r="F4170" s="891"/>
      <c r="G4170" s="891"/>
      <c r="H4170" s="891"/>
      <c r="I4170" s="890"/>
      <c r="J4170" s="889"/>
    </row>
    <row r="4171" spans="2:10" ht="26.1" customHeight="1">
      <c r="B4171" s="892"/>
      <c r="C4171" s="891"/>
      <c r="D4171" s="891"/>
      <c r="E4171" s="891"/>
      <c r="F4171" s="891" t="s">
        <v>1438</v>
      </c>
      <c r="G4171" s="891"/>
      <c r="H4171" s="891"/>
      <c r="I4171" s="890" t="s">
        <v>5327</v>
      </c>
      <c r="J4171" s="889"/>
    </row>
    <row r="4172" spans="2:10" ht="26.1" customHeight="1">
      <c r="B4172" s="892"/>
      <c r="C4172" s="891"/>
      <c r="D4172" s="891"/>
      <c r="E4172" s="891"/>
      <c r="F4172" s="891" t="s">
        <v>1472</v>
      </c>
      <c r="G4172" s="891"/>
      <c r="H4172" s="891"/>
      <c r="I4172" s="890" t="s">
        <v>5310</v>
      </c>
      <c r="J4172" s="889"/>
    </row>
    <row r="4173" spans="2:10" ht="23.1" customHeight="1">
      <c r="B4173" s="892"/>
      <c r="C4173" s="891"/>
      <c r="D4173" s="891"/>
      <c r="E4173" s="891"/>
      <c r="F4173" s="891"/>
      <c r="G4173" s="891"/>
      <c r="H4173" s="891"/>
      <c r="I4173" s="890" t="s">
        <v>1422</v>
      </c>
      <c r="J4173" s="889"/>
    </row>
    <row r="4174" spans="2:10" ht="23.1" customHeight="1">
      <c r="B4174" s="892"/>
      <c r="C4174" s="891"/>
      <c r="D4174" s="891"/>
      <c r="E4174" s="891"/>
      <c r="F4174" s="891"/>
      <c r="G4174" s="891"/>
      <c r="H4174" s="891"/>
      <c r="I4174" s="890" t="s">
        <v>1456</v>
      </c>
      <c r="J4174" s="889"/>
    </row>
    <row r="4175" spans="2:10" ht="23.1" customHeight="1">
      <c r="B4175" s="892"/>
      <c r="C4175" s="891"/>
      <c r="D4175" s="891"/>
      <c r="E4175" s="891" t="s">
        <v>959</v>
      </c>
      <c r="F4175" s="891"/>
      <c r="G4175" s="891"/>
      <c r="H4175" s="891"/>
      <c r="I4175" s="890" t="s">
        <v>680</v>
      </c>
      <c r="J4175" s="889"/>
    </row>
    <row r="4176" spans="2:10" ht="23.1" customHeight="1">
      <c r="B4176" s="892"/>
      <c r="C4176" s="891"/>
      <c r="D4176" s="891"/>
      <c r="E4176" s="891" t="s">
        <v>957</v>
      </c>
      <c r="F4176" s="891"/>
      <c r="G4176" s="891"/>
      <c r="H4176" s="891"/>
      <c r="I4176" s="890"/>
      <c r="J4176" s="889"/>
    </row>
    <row r="4177" spans="2:10" ht="36.950000000000003" customHeight="1">
      <c r="B4177" s="892"/>
      <c r="C4177" s="891"/>
      <c r="D4177" s="891"/>
      <c r="E4177" s="891"/>
      <c r="F4177" s="891"/>
      <c r="G4177" s="891"/>
      <c r="H4177" s="891"/>
      <c r="I4177" s="890" t="s">
        <v>5382</v>
      </c>
      <c r="J4177" s="889"/>
    </row>
    <row r="4178" spans="2:10" ht="68.099999999999994" customHeight="1">
      <c r="B4178" s="892"/>
      <c r="C4178" s="891"/>
      <c r="D4178" s="891"/>
      <c r="E4178" s="891"/>
      <c r="F4178" s="891"/>
      <c r="G4178" s="891"/>
      <c r="H4178" s="891"/>
      <c r="I4178" s="890" t="s">
        <v>5885</v>
      </c>
      <c r="J4178" s="889"/>
    </row>
    <row r="4179" spans="2:10" ht="33.950000000000003" customHeight="1">
      <c r="B4179" s="892"/>
      <c r="C4179" s="891"/>
      <c r="D4179" s="891"/>
      <c r="E4179" s="891"/>
      <c r="F4179" s="891"/>
      <c r="G4179" s="891"/>
      <c r="H4179" s="891"/>
      <c r="I4179" s="890" t="s">
        <v>5853</v>
      </c>
      <c r="J4179" s="889"/>
    </row>
    <row r="4180" spans="2:10" ht="23.1" customHeight="1">
      <c r="B4180" s="892"/>
      <c r="C4180" s="891"/>
      <c r="D4180" s="891"/>
      <c r="E4180" s="891"/>
      <c r="F4180" s="891"/>
      <c r="G4180" s="891"/>
      <c r="H4180" s="891"/>
      <c r="I4180" s="890" t="s">
        <v>1475</v>
      </c>
      <c r="J4180" s="889"/>
    </row>
    <row r="4181" spans="2:10" ht="33.950000000000003" customHeight="1">
      <c r="B4181" s="892"/>
      <c r="C4181" s="891"/>
      <c r="D4181" s="891"/>
      <c r="E4181" s="891"/>
      <c r="F4181" s="891"/>
      <c r="G4181" s="891"/>
      <c r="H4181" s="891"/>
      <c r="I4181" s="890" t="s">
        <v>1543</v>
      </c>
      <c r="J4181" s="889"/>
    </row>
    <row r="4182" spans="2:10" ht="33.950000000000003" customHeight="1">
      <c r="B4182" s="892"/>
      <c r="C4182" s="891"/>
      <c r="D4182" s="891"/>
      <c r="E4182" s="891"/>
      <c r="F4182" s="891"/>
      <c r="G4182" s="891"/>
      <c r="H4182" s="891"/>
      <c r="I4182" s="890" t="s">
        <v>1509</v>
      </c>
      <c r="J4182" s="889"/>
    </row>
    <row r="4183" spans="2:10" ht="57" customHeight="1">
      <c r="B4183" s="896"/>
      <c r="C4183" s="895"/>
      <c r="D4183" s="895"/>
      <c r="E4183" s="895"/>
      <c r="F4183" s="895"/>
      <c r="G4183" s="895"/>
      <c r="H4183" s="895"/>
      <c r="I4183" s="894" t="s">
        <v>3794</v>
      </c>
      <c r="J4183" s="893"/>
    </row>
    <row r="4184" spans="2:10" ht="23.1" customHeight="1">
      <c r="B4184" s="903"/>
      <c r="C4184" s="902"/>
      <c r="D4184" s="902" t="s">
        <v>3870</v>
      </c>
      <c r="E4184" s="902"/>
      <c r="F4184" s="902"/>
      <c r="G4184" s="902"/>
      <c r="H4184" s="902"/>
      <c r="I4184" s="901"/>
      <c r="J4184" s="900"/>
    </row>
    <row r="4185" spans="2:10" ht="93" customHeight="1">
      <c r="B4185" s="892"/>
      <c r="C4185" s="891"/>
      <c r="D4185" s="891"/>
      <c r="E4185" s="891"/>
      <c r="F4185" s="891"/>
      <c r="G4185" s="891"/>
      <c r="H4185" s="891"/>
      <c r="I4185" s="890" t="s">
        <v>5886</v>
      </c>
      <c r="J4185" s="889"/>
    </row>
    <row r="4186" spans="2:10" ht="23.1" customHeight="1">
      <c r="B4186" s="892"/>
      <c r="C4186" s="891"/>
      <c r="D4186" s="891"/>
      <c r="E4186" s="891" t="s">
        <v>972</v>
      </c>
      <c r="F4186" s="891"/>
      <c r="G4186" s="891"/>
      <c r="H4186" s="891"/>
      <c r="I4186" s="890" t="s">
        <v>3858</v>
      </c>
      <c r="J4186" s="889"/>
    </row>
    <row r="4187" spans="2:10" ht="23.1" customHeight="1">
      <c r="B4187" s="892"/>
      <c r="C4187" s="891"/>
      <c r="D4187" s="891"/>
      <c r="E4187" s="891" t="s">
        <v>970</v>
      </c>
      <c r="F4187" s="891"/>
      <c r="G4187" s="891"/>
      <c r="H4187" s="891"/>
      <c r="I4187" s="890" t="s">
        <v>673</v>
      </c>
      <c r="J4187" s="889"/>
    </row>
    <row r="4188" spans="2:10" ht="23.1" customHeight="1">
      <c r="B4188" s="892"/>
      <c r="C4188" s="891"/>
      <c r="D4188" s="891"/>
      <c r="E4188" s="891" t="s">
        <v>1389</v>
      </c>
      <c r="F4188" s="891"/>
      <c r="G4188" s="891"/>
      <c r="H4188" s="891"/>
      <c r="I4188" s="890"/>
      <c r="J4188" s="889"/>
    </row>
    <row r="4189" spans="2:10" ht="26.1" customHeight="1">
      <c r="B4189" s="892"/>
      <c r="C4189" s="891"/>
      <c r="D4189" s="891"/>
      <c r="E4189" s="891"/>
      <c r="F4189" s="891" t="s">
        <v>1544</v>
      </c>
      <c r="G4189" s="891"/>
      <c r="H4189" s="891"/>
      <c r="I4189" s="890" t="s">
        <v>5169</v>
      </c>
      <c r="J4189" s="889"/>
    </row>
    <row r="4190" spans="2:10" ht="23.1" customHeight="1">
      <c r="B4190" s="892"/>
      <c r="C4190" s="891"/>
      <c r="D4190" s="891"/>
      <c r="E4190" s="891"/>
      <c r="F4190" s="891" t="s">
        <v>1495</v>
      </c>
      <c r="G4190" s="891"/>
      <c r="H4190" s="891"/>
      <c r="I4190" s="890" t="s">
        <v>1422</v>
      </c>
      <c r="J4190" s="889"/>
    </row>
    <row r="4191" spans="2:10" ht="23.1" customHeight="1">
      <c r="B4191" s="892"/>
      <c r="C4191" s="891"/>
      <c r="D4191" s="891"/>
      <c r="E4191" s="891"/>
      <c r="F4191" s="891"/>
      <c r="G4191" s="891"/>
      <c r="H4191" s="891"/>
      <c r="I4191" s="890" t="s">
        <v>1456</v>
      </c>
      <c r="J4191" s="889"/>
    </row>
    <row r="4192" spans="2:10" ht="23.1" customHeight="1">
      <c r="B4192" s="892"/>
      <c r="C4192" s="891"/>
      <c r="D4192" s="891"/>
      <c r="E4192" s="891" t="s">
        <v>959</v>
      </c>
      <c r="F4192" s="891"/>
      <c r="G4192" s="891"/>
      <c r="H4192" s="891"/>
      <c r="I4192" s="890" t="s">
        <v>680</v>
      </c>
      <c r="J4192" s="889"/>
    </row>
    <row r="4193" spans="2:10" ht="23.1" customHeight="1">
      <c r="B4193" s="892"/>
      <c r="C4193" s="891"/>
      <c r="D4193" s="891"/>
      <c r="E4193" s="891" t="s">
        <v>957</v>
      </c>
      <c r="F4193" s="891"/>
      <c r="G4193" s="891"/>
      <c r="H4193" s="891"/>
      <c r="I4193" s="890"/>
      <c r="J4193" s="889"/>
    </row>
    <row r="4194" spans="2:10" ht="48" customHeight="1">
      <c r="B4194" s="892"/>
      <c r="C4194" s="891"/>
      <c r="D4194" s="891"/>
      <c r="E4194" s="891"/>
      <c r="F4194" s="891"/>
      <c r="G4194" s="891"/>
      <c r="H4194" s="891"/>
      <c r="I4194" s="890" t="s">
        <v>5383</v>
      </c>
      <c r="J4194" s="889"/>
    </row>
    <row r="4195" spans="2:10" ht="23.1" customHeight="1">
      <c r="B4195" s="892"/>
      <c r="C4195" s="891"/>
      <c r="D4195" s="891"/>
      <c r="E4195" s="891"/>
      <c r="F4195" s="891"/>
      <c r="G4195" s="891"/>
      <c r="H4195" s="891"/>
      <c r="I4195" s="890" t="s">
        <v>3871</v>
      </c>
      <c r="J4195" s="889"/>
    </row>
    <row r="4196" spans="2:10" ht="33.950000000000003" customHeight="1">
      <c r="B4196" s="892"/>
      <c r="C4196" s="891"/>
      <c r="D4196" s="891"/>
      <c r="E4196" s="891"/>
      <c r="F4196" s="891"/>
      <c r="G4196" s="891"/>
      <c r="H4196" s="891"/>
      <c r="I4196" s="890" t="s">
        <v>3872</v>
      </c>
      <c r="J4196" s="889"/>
    </row>
    <row r="4197" spans="2:10" ht="33.950000000000003" customHeight="1">
      <c r="B4197" s="892"/>
      <c r="C4197" s="891"/>
      <c r="D4197" s="891"/>
      <c r="E4197" s="891"/>
      <c r="F4197" s="891"/>
      <c r="G4197" s="891"/>
      <c r="H4197" s="891"/>
      <c r="I4197" s="890" t="s">
        <v>3873</v>
      </c>
      <c r="J4197" s="889"/>
    </row>
    <row r="4198" spans="2:10" ht="57" customHeight="1">
      <c r="B4198" s="896"/>
      <c r="C4198" s="895"/>
      <c r="D4198" s="895"/>
      <c r="E4198" s="895"/>
      <c r="F4198" s="895"/>
      <c r="G4198" s="895"/>
      <c r="H4198" s="895"/>
      <c r="I4198" s="894" t="s">
        <v>3874</v>
      </c>
      <c r="J4198" s="893"/>
    </row>
    <row r="4199" spans="2:10" ht="23.1" customHeight="1">
      <c r="B4199" s="903"/>
      <c r="C4199" s="902"/>
      <c r="D4199" s="902" t="s">
        <v>3875</v>
      </c>
      <c r="E4199" s="902"/>
      <c r="F4199" s="902"/>
      <c r="G4199" s="902"/>
      <c r="H4199" s="902"/>
      <c r="I4199" s="901"/>
      <c r="J4199" s="900"/>
    </row>
    <row r="4200" spans="2:10" ht="57" customHeight="1">
      <c r="B4200" s="892"/>
      <c r="C4200" s="891"/>
      <c r="D4200" s="891"/>
      <c r="E4200" s="891"/>
      <c r="F4200" s="891"/>
      <c r="G4200" s="891"/>
      <c r="H4200" s="891"/>
      <c r="I4200" s="890" t="s">
        <v>3876</v>
      </c>
      <c r="J4200" s="889"/>
    </row>
    <row r="4201" spans="2:10" ht="23.1" customHeight="1">
      <c r="B4201" s="892"/>
      <c r="C4201" s="891"/>
      <c r="D4201" s="891"/>
      <c r="E4201" s="891" t="s">
        <v>972</v>
      </c>
      <c r="F4201" s="891"/>
      <c r="G4201" s="891"/>
      <c r="H4201" s="891"/>
      <c r="I4201" s="890" t="s">
        <v>3858</v>
      </c>
      <c r="J4201" s="889"/>
    </row>
    <row r="4202" spans="2:10" ht="23.1" customHeight="1">
      <c r="B4202" s="892"/>
      <c r="C4202" s="891"/>
      <c r="D4202" s="891"/>
      <c r="E4202" s="891" t="s">
        <v>970</v>
      </c>
      <c r="F4202" s="891"/>
      <c r="G4202" s="891"/>
      <c r="H4202" s="891"/>
      <c r="I4202" s="890" t="s">
        <v>673</v>
      </c>
      <c r="J4202" s="889"/>
    </row>
    <row r="4203" spans="2:10" ht="23.1" customHeight="1">
      <c r="B4203" s="892"/>
      <c r="C4203" s="891"/>
      <c r="D4203" s="891"/>
      <c r="E4203" s="891" t="s">
        <v>1389</v>
      </c>
      <c r="F4203" s="891"/>
      <c r="G4203" s="891"/>
      <c r="H4203" s="891"/>
      <c r="I4203" s="890"/>
      <c r="J4203" s="889"/>
    </row>
    <row r="4204" spans="2:10" ht="26.1" customHeight="1">
      <c r="B4204" s="892"/>
      <c r="C4204" s="891"/>
      <c r="D4204" s="891"/>
      <c r="E4204" s="891"/>
      <c r="F4204" s="891" t="s">
        <v>1544</v>
      </c>
      <c r="G4204" s="891"/>
      <c r="H4204" s="891"/>
      <c r="I4204" s="890" t="s">
        <v>5169</v>
      </c>
      <c r="J4204" s="889"/>
    </row>
    <row r="4205" spans="2:10" ht="23.1" customHeight="1">
      <c r="B4205" s="892"/>
      <c r="C4205" s="891"/>
      <c r="D4205" s="891"/>
      <c r="E4205" s="891"/>
      <c r="F4205" s="891" t="s">
        <v>1495</v>
      </c>
      <c r="G4205" s="891"/>
      <c r="H4205" s="891"/>
      <c r="I4205" s="890" t="s">
        <v>1422</v>
      </c>
      <c r="J4205" s="889"/>
    </row>
    <row r="4206" spans="2:10" ht="23.1" customHeight="1">
      <c r="B4206" s="892"/>
      <c r="C4206" s="891"/>
      <c r="D4206" s="891"/>
      <c r="E4206" s="891"/>
      <c r="F4206" s="891"/>
      <c r="G4206" s="891"/>
      <c r="H4206" s="891"/>
      <c r="I4206" s="890" t="s">
        <v>1456</v>
      </c>
      <c r="J4206" s="889"/>
    </row>
    <row r="4207" spans="2:10" ht="23.1" customHeight="1">
      <c r="B4207" s="892"/>
      <c r="C4207" s="891"/>
      <c r="D4207" s="891"/>
      <c r="E4207" s="891" t="s">
        <v>959</v>
      </c>
      <c r="F4207" s="891"/>
      <c r="G4207" s="891"/>
      <c r="H4207" s="891"/>
      <c r="I4207" s="890" t="s">
        <v>680</v>
      </c>
      <c r="J4207" s="889"/>
    </row>
    <row r="4208" spans="2:10" ht="23.1" customHeight="1">
      <c r="B4208" s="892"/>
      <c r="C4208" s="891"/>
      <c r="D4208" s="891"/>
      <c r="E4208" s="891" t="s">
        <v>957</v>
      </c>
      <c r="F4208" s="891"/>
      <c r="G4208" s="891"/>
      <c r="H4208" s="891"/>
      <c r="I4208" s="890"/>
      <c r="J4208" s="889"/>
    </row>
    <row r="4209" spans="2:10" ht="59.1" customHeight="1">
      <c r="B4209" s="892"/>
      <c r="C4209" s="891"/>
      <c r="D4209" s="891"/>
      <c r="E4209" s="891"/>
      <c r="F4209" s="891"/>
      <c r="G4209" s="891"/>
      <c r="H4209" s="891"/>
      <c r="I4209" s="890" t="s">
        <v>5384</v>
      </c>
      <c r="J4209" s="889"/>
    </row>
    <row r="4210" spans="2:10" ht="33.950000000000003" customHeight="1">
      <c r="B4210" s="892"/>
      <c r="C4210" s="891"/>
      <c r="D4210" s="891"/>
      <c r="E4210" s="891"/>
      <c r="F4210" s="891"/>
      <c r="G4210" s="891"/>
      <c r="H4210" s="891"/>
      <c r="I4210" s="890" t="s">
        <v>5887</v>
      </c>
      <c r="J4210" s="889"/>
    </row>
    <row r="4211" spans="2:10" ht="23.1" customHeight="1">
      <c r="B4211" s="892"/>
      <c r="C4211" s="891"/>
      <c r="D4211" s="891"/>
      <c r="E4211" s="891"/>
      <c r="F4211" s="891"/>
      <c r="G4211" s="891"/>
      <c r="H4211" s="891"/>
      <c r="I4211" s="890" t="s">
        <v>1474</v>
      </c>
      <c r="J4211" s="889"/>
    </row>
    <row r="4212" spans="2:10" ht="33.950000000000003" customHeight="1">
      <c r="B4212" s="892"/>
      <c r="C4212" s="891"/>
      <c r="D4212" s="891"/>
      <c r="E4212" s="891"/>
      <c r="F4212" s="891"/>
      <c r="G4212" s="891"/>
      <c r="H4212" s="891"/>
      <c r="I4212" s="890" t="s">
        <v>3660</v>
      </c>
      <c r="J4212" s="889"/>
    </row>
    <row r="4213" spans="2:10" ht="33.950000000000003" customHeight="1">
      <c r="B4213" s="892"/>
      <c r="C4213" s="891"/>
      <c r="D4213" s="891"/>
      <c r="E4213" s="891"/>
      <c r="F4213" s="891"/>
      <c r="G4213" s="891"/>
      <c r="H4213" s="891"/>
      <c r="I4213" s="890" t="s">
        <v>3877</v>
      </c>
      <c r="J4213" s="889"/>
    </row>
    <row r="4214" spans="2:10" ht="57" customHeight="1">
      <c r="B4214" s="896"/>
      <c r="C4214" s="895"/>
      <c r="D4214" s="895"/>
      <c r="E4214" s="895"/>
      <c r="F4214" s="895"/>
      <c r="G4214" s="895"/>
      <c r="H4214" s="895"/>
      <c r="I4214" s="894" t="s">
        <v>3274</v>
      </c>
      <c r="J4214" s="893"/>
    </row>
    <row r="4215" spans="2:10" ht="23.1" customHeight="1">
      <c r="B4215" s="903"/>
      <c r="C4215" s="902"/>
      <c r="D4215" s="902" t="s">
        <v>5385</v>
      </c>
      <c r="E4215" s="902"/>
      <c r="F4215" s="902"/>
      <c r="G4215" s="902"/>
      <c r="H4215" s="902"/>
      <c r="I4215" s="901"/>
      <c r="J4215" s="900"/>
    </row>
    <row r="4216" spans="2:10" ht="80.099999999999994" customHeight="1">
      <c r="B4216" s="892"/>
      <c r="C4216" s="891"/>
      <c r="D4216" s="891"/>
      <c r="E4216" s="891"/>
      <c r="F4216" s="891"/>
      <c r="G4216" s="891"/>
      <c r="H4216" s="891"/>
      <c r="I4216" s="890" t="s">
        <v>5386</v>
      </c>
      <c r="J4216" s="889"/>
    </row>
    <row r="4217" spans="2:10" ht="23.1" customHeight="1">
      <c r="B4217" s="892"/>
      <c r="C4217" s="891"/>
      <c r="D4217" s="891"/>
      <c r="E4217" s="891" t="s">
        <v>972</v>
      </c>
      <c r="F4217" s="891"/>
      <c r="G4217" s="891"/>
      <c r="H4217" s="891"/>
      <c r="I4217" s="890" t="s">
        <v>3858</v>
      </c>
      <c r="J4217" s="889"/>
    </row>
    <row r="4218" spans="2:10" ht="23.1" customHeight="1">
      <c r="B4218" s="892"/>
      <c r="C4218" s="891"/>
      <c r="D4218" s="891"/>
      <c r="E4218" s="891" t="s">
        <v>970</v>
      </c>
      <c r="F4218" s="891"/>
      <c r="G4218" s="891"/>
      <c r="H4218" s="891"/>
      <c r="I4218" s="890" t="s">
        <v>673</v>
      </c>
      <c r="J4218" s="889"/>
    </row>
    <row r="4219" spans="2:10" ht="23.1" customHeight="1">
      <c r="B4219" s="892"/>
      <c r="C4219" s="891"/>
      <c r="D4219" s="891"/>
      <c r="E4219" s="891" t="s">
        <v>1389</v>
      </c>
      <c r="F4219" s="891"/>
      <c r="G4219" s="891"/>
      <c r="H4219" s="891"/>
      <c r="I4219" s="890"/>
      <c r="J4219" s="889"/>
    </row>
    <row r="4220" spans="2:10" ht="26.1" customHeight="1">
      <c r="B4220" s="892"/>
      <c r="C4220" s="891"/>
      <c r="D4220" s="891"/>
      <c r="E4220" s="891"/>
      <c r="F4220" s="891" t="s">
        <v>1544</v>
      </c>
      <c r="G4220" s="891"/>
      <c r="H4220" s="891"/>
      <c r="I4220" s="890" t="s">
        <v>5169</v>
      </c>
      <c r="J4220" s="889"/>
    </row>
    <row r="4221" spans="2:10" ht="23.1" customHeight="1">
      <c r="B4221" s="892"/>
      <c r="C4221" s="891"/>
      <c r="D4221" s="891"/>
      <c r="E4221" s="891"/>
      <c r="F4221" s="891" t="s">
        <v>1495</v>
      </c>
      <c r="G4221" s="891"/>
      <c r="H4221" s="891"/>
      <c r="I4221" s="890" t="s">
        <v>1422</v>
      </c>
      <c r="J4221" s="889"/>
    </row>
    <row r="4222" spans="2:10" ht="23.1" customHeight="1">
      <c r="B4222" s="892"/>
      <c r="C4222" s="891"/>
      <c r="D4222" s="891"/>
      <c r="E4222" s="891"/>
      <c r="F4222" s="891"/>
      <c r="G4222" s="891"/>
      <c r="H4222" s="891"/>
      <c r="I4222" s="890" t="s">
        <v>1456</v>
      </c>
      <c r="J4222" s="889"/>
    </row>
    <row r="4223" spans="2:10" ht="23.1" customHeight="1">
      <c r="B4223" s="892"/>
      <c r="C4223" s="891"/>
      <c r="D4223" s="891"/>
      <c r="E4223" s="891" t="s">
        <v>959</v>
      </c>
      <c r="F4223" s="891"/>
      <c r="G4223" s="891"/>
      <c r="H4223" s="891"/>
      <c r="I4223" s="890" t="s">
        <v>680</v>
      </c>
      <c r="J4223" s="889"/>
    </row>
    <row r="4224" spans="2:10" ht="23.1" customHeight="1">
      <c r="B4224" s="892"/>
      <c r="C4224" s="891"/>
      <c r="D4224" s="891"/>
      <c r="E4224" s="891" t="s">
        <v>957</v>
      </c>
      <c r="F4224" s="891"/>
      <c r="G4224" s="891"/>
      <c r="H4224" s="891"/>
      <c r="I4224" s="890"/>
      <c r="J4224" s="889"/>
    </row>
    <row r="4225" spans="2:10" ht="57" customHeight="1">
      <c r="B4225" s="892"/>
      <c r="C4225" s="891"/>
      <c r="D4225" s="891"/>
      <c r="E4225" s="891"/>
      <c r="F4225" s="891"/>
      <c r="G4225" s="891"/>
      <c r="H4225" s="891"/>
      <c r="I4225" s="890" t="s">
        <v>5387</v>
      </c>
      <c r="J4225" s="889"/>
    </row>
    <row r="4226" spans="2:10" ht="45.95" customHeight="1">
      <c r="B4226" s="892"/>
      <c r="C4226" s="891"/>
      <c r="D4226" s="891"/>
      <c r="E4226" s="891"/>
      <c r="F4226" s="891"/>
      <c r="G4226" s="891"/>
      <c r="H4226" s="891"/>
      <c r="I4226" s="890" t="s">
        <v>5888</v>
      </c>
      <c r="J4226" s="889"/>
    </row>
    <row r="4227" spans="2:10" ht="33.950000000000003" customHeight="1">
      <c r="B4227" s="892"/>
      <c r="C4227" s="891"/>
      <c r="D4227" s="891"/>
      <c r="E4227" s="891"/>
      <c r="F4227" s="891"/>
      <c r="G4227" s="891"/>
      <c r="H4227" s="891"/>
      <c r="I4227" s="890" t="s">
        <v>5889</v>
      </c>
      <c r="J4227" s="889"/>
    </row>
    <row r="4228" spans="2:10" ht="23.1" customHeight="1">
      <c r="B4228" s="892"/>
      <c r="C4228" s="891"/>
      <c r="D4228" s="891"/>
      <c r="E4228" s="891"/>
      <c r="F4228" s="891"/>
      <c r="G4228" s="891"/>
      <c r="H4228" s="891"/>
      <c r="I4228" s="890" t="s">
        <v>1475</v>
      </c>
      <c r="J4228" s="889"/>
    </row>
    <row r="4229" spans="2:10" ht="33.950000000000003" customHeight="1">
      <c r="B4229" s="892"/>
      <c r="C4229" s="891"/>
      <c r="D4229" s="891"/>
      <c r="E4229" s="891"/>
      <c r="F4229" s="891"/>
      <c r="G4229" s="891"/>
      <c r="H4229" s="891"/>
      <c r="I4229" s="890" t="s">
        <v>1543</v>
      </c>
      <c r="J4229" s="889"/>
    </row>
    <row r="4230" spans="2:10" ht="33.950000000000003" customHeight="1">
      <c r="B4230" s="892"/>
      <c r="C4230" s="891"/>
      <c r="D4230" s="891"/>
      <c r="E4230" s="891"/>
      <c r="F4230" s="891"/>
      <c r="G4230" s="891"/>
      <c r="H4230" s="891"/>
      <c r="I4230" s="890" t="s">
        <v>1509</v>
      </c>
      <c r="J4230" s="889"/>
    </row>
    <row r="4231" spans="2:10" ht="57" customHeight="1">
      <c r="B4231" s="892"/>
      <c r="C4231" s="891"/>
      <c r="D4231" s="891"/>
      <c r="E4231" s="891"/>
      <c r="F4231" s="891"/>
      <c r="G4231" s="891"/>
      <c r="H4231" s="891"/>
      <c r="I4231" s="890" t="s">
        <v>3794</v>
      </c>
      <c r="J4231" s="889"/>
    </row>
    <row r="4232" spans="2:10" ht="23.1" customHeight="1">
      <c r="B4232" s="896"/>
      <c r="C4232" s="895"/>
      <c r="D4232" s="895"/>
      <c r="E4232" s="895"/>
      <c r="F4232" s="895"/>
      <c r="G4232" s="895"/>
      <c r="H4232" s="895"/>
      <c r="I4232" s="894" t="s">
        <v>3802</v>
      </c>
      <c r="J4232" s="893"/>
    </row>
    <row r="4233" spans="2:10" ht="23.1" customHeight="1">
      <c r="B4233" s="903"/>
      <c r="C4233" s="902"/>
      <c r="D4233" s="902" t="s">
        <v>5388</v>
      </c>
      <c r="E4233" s="902"/>
      <c r="F4233" s="902"/>
      <c r="G4233" s="902"/>
      <c r="H4233" s="902"/>
      <c r="I4233" s="901"/>
      <c r="J4233" s="900"/>
    </row>
    <row r="4234" spans="2:10" ht="90.95" customHeight="1">
      <c r="B4234" s="892"/>
      <c r="C4234" s="891"/>
      <c r="D4234" s="891"/>
      <c r="E4234" s="891"/>
      <c r="F4234" s="891"/>
      <c r="G4234" s="891"/>
      <c r="H4234" s="891"/>
      <c r="I4234" s="890" t="s">
        <v>5389</v>
      </c>
      <c r="J4234" s="889"/>
    </row>
    <row r="4235" spans="2:10" ht="23.1" customHeight="1">
      <c r="B4235" s="892"/>
      <c r="C4235" s="891"/>
      <c r="D4235" s="891"/>
      <c r="E4235" s="891" t="s">
        <v>972</v>
      </c>
      <c r="F4235" s="891"/>
      <c r="G4235" s="891"/>
      <c r="H4235" s="891"/>
      <c r="I4235" s="890" t="s">
        <v>3858</v>
      </c>
      <c r="J4235" s="889"/>
    </row>
    <row r="4236" spans="2:10" ht="23.1" customHeight="1">
      <c r="B4236" s="892"/>
      <c r="C4236" s="891"/>
      <c r="D4236" s="891"/>
      <c r="E4236" s="891" t="s">
        <v>970</v>
      </c>
      <c r="F4236" s="891"/>
      <c r="G4236" s="891"/>
      <c r="H4236" s="891"/>
      <c r="I4236" s="890" t="s">
        <v>673</v>
      </c>
      <c r="J4236" s="889"/>
    </row>
    <row r="4237" spans="2:10" ht="23.1" customHeight="1">
      <c r="B4237" s="892"/>
      <c r="C4237" s="891"/>
      <c r="D4237" s="891"/>
      <c r="E4237" s="891" t="s">
        <v>1389</v>
      </c>
      <c r="F4237" s="891"/>
      <c r="G4237" s="891"/>
      <c r="H4237" s="891"/>
      <c r="I4237" s="890"/>
      <c r="J4237" s="889"/>
    </row>
    <row r="4238" spans="2:10" ht="26.1" customHeight="1">
      <c r="B4238" s="892"/>
      <c r="C4238" s="891"/>
      <c r="D4238" s="891"/>
      <c r="E4238" s="891"/>
      <c r="F4238" s="891" t="s">
        <v>1544</v>
      </c>
      <c r="G4238" s="891"/>
      <c r="H4238" s="891"/>
      <c r="I4238" s="890" t="s">
        <v>5169</v>
      </c>
      <c r="J4238" s="889"/>
    </row>
    <row r="4239" spans="2:10" ht="23.1" customHeight="1">
      <c r="B4239" s="892"/>
      <c r="C4239" s="891"/>
      <c r="D4239" s="891"/>
      <c r="E4239" s="891"/>
      <c r="F4239" s="891" t="s">
        <v>1495</v>
      </c>
      <c r="G4239" s="891"/>
      <c r="H4239" s="891"/>
      <c r="I4239" s="890" t="s">
        <v>1422</v>
      </c>
      <c r="J4239" s="889"/>
    </row>
    <row r="4240" spans="2:10" ht="23.1" customHeight="1">
      <c r="B4240" s="892"/>
      <c r="C4240" s="891"/>
      <c r="D4240" s="891"/>
      <c r="E4240" s="891"/>
      <c r="F4240" s="891"/>
      <c r="G4240" s="891"/>
      <c r="H4240" s="891"/>
      <c r="I4240" s="890" t="s">
        <v>1456</v>
      </c>
      <c r="J4240" s="889"/>
    </row>
    <row r="4241" spans="2:10" ht="23.1" customHeight="1">
      <c r="B4241" s="892"/>
      <c r="C4241" s="891"/>
      <c r="D4241" s="891"/>
      <c r="E4241" s="891" t="s">
        <v>959</v>
      </c>
      <c r="F4241" s="891"/>
      <c r="G4241" s="891"/>
      <c r="H4241" s="891"/>
      <c r="I4241" s="890" t="s">
        <v>680</v>
      </c>
      <c r="J4241" s="889"/>
    </row>
    <row r="4242" spans="2:10" ht="23.1" customHeight="1">
      <c r="B4242" s="892"/>
      <c r="C4242" s="891"/>
      <c r="D4242" s="891"/>
      <c r="E4242" s="891" t="s">
        <v>957</v>
      </c>
      <c r="F4242" s="891"/>
      <c r="G4242" s="891"/>
      <c r="H4242" s="891"/>
      <c r="I4242" s="890"/>
      <c r="J4242" s="889"/>
    </row>
    <row r="4243" spans="2:10" ht="33.950000000000003" customHeight="1">
      <c r="B4243" s="892"/>
      <c r="C4243" s="891"/>
      <c r="D4243" s="891"/>
      <c r="E4243" s="891"/>
      <c r="F4243" s="891"/>
      <c r="G4243" s="891"/>
      <c r="H4243" s="891"/>
      <c r="I4243" s="890" t="s">
        <v>5390</v>
      </c>
      <c r="J4243" s="889"/>
    </row>
    <row r="4244" spans="2:10" ht="33.950000000000003" customHeight="1">
      <c r="B4244" s="892"/>
      <c r="C4244" s="891"/>
      <c r="D4244" s="891"/>
      <c r="E4244" s="891"/>
      <c r="F4244" s="891"/>
      <c r="G4244" s="891"/>
      <c r="H4244" s="891"/>
      <c r="I4244" s="890" t="s">
        <v>5890</v>
      </c>
      <c r="J4244" s="889"/>
    </row>
    <row r="4245" spans="2:10" ht="33.950000000000003" customHeight="1">
      <c r="B4245" s="892"/>
      <c r="C4245" s="891"/>
      <c r="D4245" s="891"/>
      <c r="E4245" s="891"/>
      <c r="F4245" s="891"/>
      <c r="G4245" s="891"/>
      <c r="H4245" s="891"/>
      <c r="I4245" s="890" t="s">
        <v>6234</v>
      </c>
      <c r="J4245" s="889"/>
    </row>
    <row r="4246" spans="2:10" ht="23.1" customHeight="1">
      <c r="B4246" s="892"/>
      <c r="C4246" s="891"/>
      <c r="D4246" s="891"/>
      <c r="E4246" s="891"/>
      <c r="F4246" s="891"/>
      <c r="G4246" s="891"/>
      <c r="H4246" s="891"/>
      <c r="I4246" s="890" t="s">
        <v>1475</v>
      </c>
      <c r="J4246" s="889"/>
    </row>
    <row r="4247" spans="2:10" ht="33.950000000000003" customHeight="1">
      <c r="B4247" s="892"/>
      <c r="C4247" s="891"/>
      <c r="D4247" s="891"/>
      <c r="E4247" s="891"/>
      <c r="F4247" s="891"/>
      <c r="G4247" s="891"/>
      <c r="H4247" s="891"/>
      <c r="I4247" s="890" t="s">
        <v>1543</v>
      </c>
      <c r="J4247" s="889"/>
    </row>
    <row r="4248" spans="2:10" ht="33.950000000000003" customHeight="1">
      <c r="B4248" s="892"/>
      <c r="C4248" s="891"/>
      <c r="D4248" s="891"/>
      <c r="E4248" s="891"/>
      <c r="F4248" s="891"/>
      <c r="G4248" s="891"/>
      <c r="H4248" s="891"/>
      <c r="I4248" s="890" t="s">
        <v>1509</v>
      </c>
      <c r="J4248" s="889"/>
    </row>
    <row r="4249" spans="2:10" ht="57" customHeight="1">
      <c r="B4249" s="896"/>
      <c r="C4249" s="895"/>
      <c r="D4249" s="895"/>
      <c r="E4249" s="895"/>
      <c r="F4249" s="895"/>
      <c r="G4249" s="895"/>
      <c r="H4249" s="895"/>
      <c r="I4249" s="894" t="s">
        <v>3794</v>
      </c>
      <c r="J4249" s="893"/>
    </row>
    <row r="4250" spans="2:10" ht="23.1" customHeight="1">
      <c r="B4250" s="903"/>
      <c r="C4250" s="902"/>
      <c r="D4250" s="902" t="s">
        <v>5391</v>
      </c>
      <c r="E4250" s="902"/>
      <c r="F4250" s="902"/>
      <c r="G4250" s="902"/>
      <c r="H4250" s="902"/>
      <c r="I4250" s="901"/>
      <c r="J4250" s="900"/>
    </row>
    <row r="4251" spans="2:10" ht="68.099999999999994" customHeight="1">
      <c r="B4251" s="892"/>
      <c r="C4251" s="891"/>
      <c r="D4251" s="891"/>
      <c r="E4251" s="891"/>
      <c r="F4251" s="891"/>
      <c r="G4251" s="891"/>
      <c r="H4251" s="891"/>
      <c r="I4251" s="890" t="s">
        <v>3878</v>
      </c>
      <c r="J4251" s="889"/>
    </row>
    <row r="4252" spans="2:10" ht="23.1" customHeight="1">
      <c r="B4252" s="892"/>
      <c r="C4252" s="891"/>
      <c r="D4252" s="891"/>
      <c r="E4252" s="891" t="s">
        <v>972</v>
      </c>
      <c r="F4252" s="891"/>
      <c r="G4252" s="891"/>
      <c r="H4252" s="891"/>
      <c r="I4252" s="890" t="s">
        <v>3858</v>
      </c>
      <c r="J4252" s="889"/>
    </row>
    <row r="4253" spans="2:10" ht="23.1" customHeight="1">
      <c r="B4253" s="892"/>
      <c r="C4253" s="891"/>
      <c r="D4253" s="891"/>
      <c r="E4253" s="891" t="s">
        <v>970</v>
      </c>
      <c r="F4253" s="891"/>
      <c r="G4253" s="891"/>
      <c r="H4253" s="891"/>
      <c r="I4253" s="890" t="s">
        <v>673</v>
      </c>
      <c r="J4253" s="889"/>
    </row>
    <row r="4254" spans="2:10" ht="23.1" customHeight="1">
      <c r="B4254" s="892"/>
      <c r="C4254" s="891"/>
      <c r="D4254" s="891"/>
      <c r="E4254" s="891" t="s">
        <v>1389</v>
      </c>
      <c r="F4254" s="891"/>
      <c r="G4254" s="891"/>
      <c r="H4254" s="891"/>
      <c r="I4254" s="890"/>
      <c r="J4254" s="889"/>
    </row>
    <row r="4255" spans="2:10" ht="26.1" customHeight="1">
      <c r="B4255" s="892"/>
      <c r="C4255" s="891"/>
      <c r="D4255" s="891"/>
      <c r="E4255" s="891"/>
      <c r="F4255" s="891" t="s">
        <v>1544</v>
      </c>
      <c r="G4255" s="891"/>
      <c r="H4255" s="891"/>
      <c r="I4255" s="890" t="s">
        <v>5169</v>
      </c>
      <c r="J4255" s="889"/>
    </row>
    <row r="4256" spans="2:10" ht="23.1" customHeight="1">
      <c r="B4256" s="892"/>
      <c r="C4256" s="891"/>
      <c r="D4256" s="891"/>
      <c r="E4256" s="891"/>
      <c r="F4256" s="891" t="s">
        <v>1495</v>
      </c>
      <c r="G4256" s="891"/>
      <c r="H4256" s="891"/>
      <c r="I4256" s="890" t="s">
        <v>1422</v>
      </c>
      <c r="J4256" s="889"/>
    </row>
    <row r="4257" spans="2:10" ht="23.1" customHeight="1">
      <c r="B4257" s="892"/>
      <c r="C4257" s="891"/>
      <c r="D4257" s="891"/>
      <c r="E4257" s="891"/>
      <c r="F4257" s="891"/>
      <c r="G4257" s="891"/>
      <c r="H4257" s="891"/>
      <c r="I4257" s="890" t="s">
        <v>1456</v>
      </c>
      <c r="J4257" s="889"/>
    </row>
    <row r="4258" spans="2:10" ht="23.1" customHeight="1">
      <c r="B4258" s="892"/>
      <c r="C4258" s="891"/>
      <c r="D4258" s="891"/>
      <c r="E4258" s="891" t="s">
        <v>959</v>
      </c>
      <c r="F4258" s="891"/>
      <c r="G4258" s="891"/>
      <c r="H4258" s="891"/>
      <c r="I4258" s="890" t="s">
        <v>680</v>
      </c>
      <c r="J4258" s="889"/>
    </row>
    <row r="4259" spans="2:10" ht="23.1" customHeight="1">
      <c r="B4259" s="892"/>
      <c r="C4259" s="891"/>
      <c r="D4259" s="891"/>
      <c r="E4259" s="891" t="s">
        <v>957</v>
      </c>
      <c r="F4259" s="891"/>
      <c r="G4259" s="891"/>
      <c r="H4259" s="891"/>
      <c r="I4259" s="890"/>
      <c r="J4259" s="889"/>
    </row>
    <row r="4260" spans="2:10" ht="48" customHeight="1">
      <c r="B4260" s="892"/>
      <c r="C4260" s="891"/>
      <c r="D4260" s="891"/>
      <c r="E4260" s="891"/>
      <c r="F4260" s="891"/>
      <c r="G4260" s="891"/>
      <c r="H4260" s="891"/>
      <c r="I4260" s="890" t="s">
        <v>5392</v>
      </c>
      <c r="J4260" s="889"/>
    </row>
    <row r="4261" spans="2:10" ht="33.950000000000003" customHeight="1">
      <c r="B4261" s="892"/>
      <c r="C4261" s="891"/>
      <c r="D4261" s="891"/>
      <c r="E4261" s="891"/>
      <c r="F4261" s="891"/>
      <c r="G4261" s="891"/>
      <c r="H4261" s="891"/>
      <c r="I4261" s="890" t="s">
        <v>3879</v>
      </c>
      <c r="J4261" s="889"/>
    </row>
    <row r="4262" spans="2:10" ht="33.950000000000003" customHeight="1">
      <c r="B4262" s="892"/>
      <c r="C4262" s="891"/>
      <c r="D4262" s="891"/>
      <c r="E4262" s="891"/>
      <c r="F4262" s="891"/>
      <c r="G4262" s="891"/>
      <c r="H4262" s="891"/>
      <c r="I4262" s="890" t="s">
        <v>5891</v>
      </c>
      <c r="J4262" s="889"/>
    </row>
    <row r="4263" spans="2:10" ht="23.1" customHeight="1">
      <c r="B4263" s="892"/>
      <c r="C4263" s="891"/>
      <c r="D4263" s="891"/>
      <c r="E4263" s="891"/>
      <c r="F4263" s="891"/>
      <c r="G4263" s="891"/>
      <c r="H4263" s="891"/>
      <c r="I4263" s="890" t="s">
        <v>1475</v>
      </c>
      <c r="J4263" s="889"/>
    </row>
    <row r="4264" spans="2:10" ht="33.950000000000003" customHeight="1">
      <c r="B4264" s="892"/>
      <c r="C4264" s="891"/>
      <c r="D4264" s="891"/>
      <c r="E4264" s="891"/>
      <c r="F4264" s="891"/>
      <c r="G4264" s="891"/>
      <c r="H4264" s="891"/>
      <c r="I4264" s="890" t="s">
        <v>1543</v>
      </c>
      <c r="J4264" s="889"/>
    </row>
    <row r="4265" spans="2:10" ht="33.950000000000003" customHeight="1">
      <c r="B4265" s="892"/>
      <c r="C4265" s="891"/>
      <c r="D4265" s="891"/>
      <c r="E4265" s="891"/>
      <c r="F4265" s="891"/>
      <c r="G4265" s="891"/>
      <c r="H4265" s="891"/>
      <c r="I4265" s="890" t="s">
        <v>1509</v>
      </c>
      <c r="J4265" s="889"/>
    </row>
    <row r="4266" spans="2:10" ht="57" customHeight="1">
      <c r="B4266" s="892"/>
      <c r="C4266" s="891"/>
      <c r="D4266" s="891"/>
      <c r="E4266" s="891"/>
      <c r="F4266" s="891"/>
      <c r="G4266" s="891"/>
      <c r="H4266" s="891"/>
      <c r="I4266" s="890" t="s">
        <v>3794</v>
      </c>
      <c r="J4266" s="889"/>
    </row>
    <row r="4267" spans="2:10" ht="23.1" customHeight="1">
      <c r="B4267" s="896"/>
      <c r="C4267" s="895"/>
      <c r="D4267" s="895"/>
      <c r="E4267" s="895"/>
      <c r="F4267" s="895"/>
      <c r="G4267" s="895"/>
      <c r="H4267" s="895"/>
      <c r="I4267" s="894" t="s">
        <v>3802</v>
      </c>
      <c r="J4267" s="893"/>
    </row>
    <row r="4268" spans="2:10" ht="23.1" customHeight="1">
      <c r="B4268" s="903"/>
      <c r="C4268" s="902"/>
      <c r="D4268" s="902" t="s">
        <v>5393</v>
      </c>
      <c r="E4268" s="902"/>
      <c r="F4268" s="902"/>
      <c r="G4268" s="902"/>
      <c r="H4268" s="902"/>
      <c r="I4268" s="901"/>
      <c r="J4268" s="900"/>
    </row>
    <row r="4269" spans="2:10" ht="57" customHeight="1">
      <c r="B4269" s="892"/>
      <c r="C4269" s="891"/>
      <c r="D4269" s="891"/>
      <c r="E4269" s="891"/>
      <c r="F4269" s="891"/>
      <c r="G4269" s="891"/>
      <c r="H4269" s="891"/>
      <c r="I4269" s="890" t="s">
        <v>3880</v>
      </c>
      <c r="J4269" s="889"/>
    </row>
    <row r="4270" spans="2:10" ht="23.1" customHeight="1">
      <c r="B4270" s="892"/>
      <c r="C4270" s="891"/>
      <c r="D4270" s="891"/>
      <c r="E4270" s="891" t="s">
        <v>972</v>
      </c>
      <c r="F4270" s="891"/>
      <c r="G4270" s="891"/>
      <c r="H4270" s="891"/>
      <c r="I4270" s="890" t="s">
        <v>3858</v>
      </c>
      <c r="J4270" s="889"/>
    </row>
    <row r="4271" spans="2:10" ht="23.1" customHeight="1">
      <c r="B4271" s="892"/>
      <c r="C4271" s="891"/>
      <c r="D4271" s="891"/>
      <c r="E4271" s="891" t="s">
        <v>970</v>
      </c>
      <c r="F4271" s="891"/>
      <c r="G4271" s="891"/>
      <c r="H4271" s="891"/>
      <c r="I4271" s="890" t="s">
        <v>673</v>
      </c>
      <c r="J4271" s="889"/>
    </row>
    <row r="4272" spans="2:10" ht="23.1" customHeight="1">
      <c r="B4272" s="892"/>
      <c r="C4272" s="891"/>
      <c r="D4272" s="891"/>
      <c r="E4272" s="891" t="s">
        <v>1389</v>
      </c>
      <c r="F4272" s="891"/>
      <c r="G4272" s="891"/>
      <c r="H4272" s="891"/>
      <c r="I4272" s="890"/>
      <c r="J4272" s="889"/>
    </row>
    <row r="4273" spans="2:10" ht="26.1" customHeight="1">
      <c r="B4273" s="892"/>
      <c r="C4273" s="891"/>
      <c r="D4273" s="891"/>
      <c r="E4273" s="891"/>
      <c r="F4273" s="891" t="s">
        <v>1544</v>
      </c>
      <c r="G4273" s="891"/>
      <c r="H4273" s="891"/>
      <c r="I4273" s="890" t="s">
        <v>5169</v>
      </c>
      <c r="J4273" s="889"/>
    </row>
    <row r="4274" spans="2:10" ht="23.1" customHeight="1">
      <c r="B4274" s="892"/>
      <c r="C4274" s="891"/>
      <c r="D4274" s="891"/>
      <c r="E4274" s="891"/>
      <c r="F4274" s="891" t="s">
        <v>1495</v>
      </c>
      <c r="G4274" s="891"/>
      <c r="H4274" s="891"/>
      <c r="I4274" s="890" t="s">
        <v>1422</v>
      </c>
      <c r="J4274" s="889"/>
    </row>
    <row r="4275" spans="2:10" ht="23.1" customHeight="1">
      <c r="B4275" s="892"/>
      <c r="C4275" s="891"/>
      <c r="D4275" s="891"/>
      <c r="E4275" s="891"/>
      <c r="F4275" s="891"/>
      <c r="G4275" s="891"/>
      <c r="H4275" s="891"/>
      <c r="I4275" s="890" t="s">
        <v>1456</v>
      </c>
      <c r="J4275" s="889"/>
    </row>
    <row r="4276" spans="2:10" ht="23.1" customHeight="1">
      <c r="B4276" s="892"/>
      <c r="C4276" s="891"/>
      <c r="D4276" s="891"/>
      <c r="E4276" s="891" t="s">
        <v>959</v>
      </c>
      <c r="F4276" s="891"/>
      <c r="G4276" s="891"/>
      <c r="H4276" s="891"/>
      <c r="I4276" s="890" t="s">
        <v>680</v>
      </c>
      <c r="J4276" s="889"/>
    </row>
    <row r="4277" spans="2:10" ht="23.1" customHeight="1">
      <c r="B4277" s="892"/>
      <c r="C4277" s="891"/>
      <c r="D4277" s="891"/>
      <c r="E4277" s="891" t="s">
        <v>957</v>
      </c>
      <c r="F4277" s="891"/>
      <c r="G4277" s="891"/>
      <c r="H4277" s="891"/>
      <c r="I4277" s="890"/>
      <c r="J4277" s="889"/>
    </row>
    <row r="4278" spans="2:10" ht="48" customHeight="1">
      <c r="B4278" s="892"/>
      <c r="C4278" s="891"/>
      <c r="D4278" s="891"/>
      <c r="E4278" s="891"/>
      <c r="F4278" s="891"/>
      <c r="G4278" s="891"/>
      <c r="H4278" s="891"/>
      <c r="I4278" s="890" t="s">
        <v>5394</v>
      </c>
      <c r="J4278" s="889"/>
    </row>
    <row r="4279" spans="2:10" ht="33.950000000000003" customHeight="1">
      <c r="B4279" s="892"/>
      <c r="C4279" s="891"/>
      <c r="D4279" s="891"/>
      <c r="E4279" s="891"/>
      <c r="F4279" s="891"/>
      <c r="G4279" s="891"/>
      <c r="H4279" s="891"/>
      <c r="I4279" s="1059" t="s">
        <v>3879</v>
      </c>
      <c r="J4279" s="889"/>
    </row>
    <row r="4280" spans="2:10" ht="33.950000000000003" customHeight="1">
      <c r="B4280" s="892"/>
      <c r="C4280" s="891"/>
      <c r="D4280" s="891"/>
      <c r="E4280" s="891"/>
      <c r="F4280" s="891"/>
      <c r="G4280" s="891"/>
      <c r="H4280" s="891"/>
      <c r="I4280" s="1059" t="s">
        <v>5891</v>
      </c>
      <c r="J4280" s="889"/>
    </row>
    <row r="4281" spans="2:10" ht="23.1" customHeight="1">
      <c r="B4281" s="892"/>
      <c r="C4281" s="891"/>
      <c r="D4281" s="891"/>
      <c r="E4281" s="891"/>
      <c r="F4281" s="891"/>
      <c r="G4281" s="891"/>
      <c r="H4281" s="891"/>
      <c r="I4281" s="890" t="s">
        <v>1475</v>
      </c>
      <c r="J4281" s="889"/>
    </row>
    <row r="4282" spans="2:10" ht="33.950000000000003" customHeight="1">
      <c r="B4282" s="892"/>
      <c r="C4282" s="891"/>
      <c r="D4282" s="891"/>
      <c r="E4282" s="891"/>
      <c r="F4282" s="891"/>
      <c r="G4282" s="891"/>
      <c r="H4282" s="891"/>
      <c r="I4282" s="890" t="s">
        <v>1543</v>
      </c>
      <c r="J4282" s="889"/>
    </row>
    <row r="4283" spans="2:10" ht="33.950000000000003" customHeight="1">
      <c r="B4283" s="892"/>
      <c r="C4283" s="891"/>
      <c r="D4283" s="891"/>
      <c r="E4283" s="891"/>
      <c r="F4283" s="891"/>
      <c r="G4283" s="891"/>
      <c r="H4283" s="891"/>
      <c r="I4283" s="890" t="s">
        <v>1509</v>
      </c>
      <c r="J4283" s="889"/>
    </row>
    <row r="4284" spans="2:10" ht="57" customHeight="1">
      <c r="B4284" s="892"/>
      <c r="C4284" s="891"/>
      <c r="D4284" s="891"/>
      <c r="E4284" s="891"/>
      <c r="F4284" s="891"/>
      <c r="G4284" s="891"/>
      <c r="H4284" s="891"/>
      <c r="I4284" s="1170" t="s">
        <v>3794</v>
      </c>
      <c r="J4284" s="889"/>
    </row>
    <row r="4285" spans="2:10" ht="23.1" customHeight="1">
      <c r="B4285" s="896"/>
      <c r="C4285" s="895"/>
      <c r="D4285" s="895"/>
      <c r="E4285" s="895"/>
      <c r="F4285" s="895"/>
      <c r="G4285" s="895"/>
      <c r="H4285" s="895"/>
      <c r="I4285" s="1182" t="s">
        <v>3802</v>
      </c>
      <c r="J4285" s="893"/>
    </row>
    <row r="4286" spans="2:10" ht="23.1" customHeight="1">
      <c r="B4286" s="903"/>
      <c r="C4286" s="902"/>
      <c r="D4286" s="902" t="s">
        <v>5395</v>
      </c>
      <c r="E4286" s="902"/>
      <c r="F4286" s="902"/>
      <c r="G4286" s="902"/>
      <c r="H4286" s="902"/>
      <c r="I4286" s="901"/>
      <c r="J4286" s="900"/>
    </row>
    <row r="4287" spans="2:10" ht="45.95" customHeight="1">
      <c r="B4287" s="892"/>
      <c r="C4287" s="891"/>
      <c r="D4287" s="891"/>
      <c r="E4287" s="891"/>
      <c r="F4287" s="891"/>
      <c r="G4287" s="891"/>
      <c r="H4287" s="891"/>
      <c r="I4287" s="1059" t="s">
        <v>3881</v>
      </c>
      <c r="J4287" s="889"/>
    </row>
    <row r="4288" spans="2:10" ht="23.1" customHeight="1">
      <c r="B4288" s="892"/>
      <c r="C4288" s="891"/>
      <c r="D4288" s="891"/>
      <c r="E4288" s="891" t="s">
        <v>972</v>
      </c>
      <c r="F4288" s="891"/>
      <c r="G4288" s="891"/>
      <c r="H4288" s="891"/>
      <c r="I4288" s="1059" t="s">
        <v>3858</v>
      </c>
      <c r="J4288" s="889"/>
    </row>
    <row r="4289" spans="2:10" ht="23.1" customHeight="1">
      <c r="B4289" s="892"/>
      <c r="C4289" s="891"/>
      <c r="D4289" s="891"/>
      <c r="E4289" s="891" t="s">
        <v>970</v>
      </c>
      <c r="F4289" s="891"/>
      <c r="G4289" s="891"/>
      <c r="H4289" s="891"/>
      <c r="I4289" s="1059" t="s">
        <v>673</v>
      </c>
      <c r="J4289" s="889"/>
    </row>
    <row r="4290" spans="2:10" ht="23.1" customHeight="1">
      <c r="B4290" s="892"/>
      <c r="C4290" s="891"/>
      <c r="D4290" s="891"/>
      <c r="E4290" s="891" t="s">
        <v>1389</v>
      </c>
      <c r="F4290" s="891"/>
      <c r="G4290" s="891"/>
      <c r="H4290" s="891"/>
      <c r="I4290" s="890"/>
      <c r="J4290" s="889"/>
    </row>
    <row r="4291" spans="2:10" ht="26.1" customHeight="1">
      <c r="B4291" s="892"/>
      <c r="C4291" s="891"/>
      <c r="D4291" s="891"/>
      <c r="E4291" s="891"/>
      <c r="F4291" s="891" t="s">
        <v>1438</v>
      </c>
      <c r="G4291" s="891"/>
      <c r="H4291" s="891"/>
      <c r="I4291" s="890" t="s">
        <v>5327</v>
      </c>
      <c r="J4291" s="889"/>
    </row>
    <row r="4292" spans="2:10" ht="26.1" customHeight="1">
      <c r="B4292" s="892"/>
      <c r="C4292" s="891"/>
      <c r="D4292" s="891"/>
      <c r="E4292" s="891"/>
      <c r="F4292" s="891" t="s">
        <v>1472</v>
      </c>
      <c r="G4292" s="891"/>
      <c r="H4292" s="891"/>
      <c r="I4292" s="1170" t="s">
        <v>5310</v>
      </c>
      <c r="J4292" s="889"/>
    </row>
    <row r="4293" spans="2:10" ht="23.1" customHeight="1">
      <c r="B4293" s="892"/>
      <c r="C4293" s="891"/>
      <c r="D4293" s="891"/>
      <c r="E4293" s="891"/>
      <c r="F4293" s="891"/>
      <c r="G4293" s="891"/>
      <c r="H4293" s="891"/>
      <c r="I4293" s="1170" t="s">
        <v>1422</v>
      </c>
      <c r="J4293" s="889"/>
    </row>
    <row r="4294" spans="2:10" ht="23.1" customHeight="1">
      <c r="B4294" s="892"/>
      <c r="C4294" s="891"/>
      <c r="D4294" s="891"/>
      <c r="E4294" s="891"/>
      <c r="F4294" s="891"/>
      <c r="G4294" s="891"/>
      <c r="H4294" s="891"/>
      <c r="I4294" s="1170" t="s">
        <v>1456</v>
      </c>
      <c r="J4294" s="889"/>
    </row>
    <row r="4295" spans="2:10" ht="23.1" customHeight="1">
      <c r="B4295" s="892"/>
      <c r="C4295" s="891"/>
      <c r="D4295" s="891"/>
      <c r="E4295" s="891" t="s">
        <v>959</v>
      </c>
      <c r="F4295" s="891"/>
      <c r="G4295" s="891"/>
      <c r="H4295" s="891"/>
      <c r="I4295" s="890" t="s">
        <v>680</v>
      </c>
      <c r="J4295" s="889"/>
    </row>
    <row r="4296" spans="2:10" ht="23.1" customHeight="1">
      <c r="B4296" s="892"/>
      <c r="C4296" s="891"/>
      <c r="D4296" s="891"/>
      <c r="E4296" s="891" t="s">
        <v>957</v>
      </c>
      <c r="F4296" s="891"/>
      <c r="G4296" s="891"/>
      <c r="H4296" s="891"/>
      <c r="I4296" s="890"/>
      <c r="J4296" s="889"/>
    </row>
    <row r="4297" spans="2:10" ht="36.950000000000003" customHeight="1">
      <c r="B4297" s="892"/>
      <c r="C4297" s="891"/>
      <c r="D4297" s="891"/>
      <c r="E4297" s="891"/>
      <c r="F4297" s="891"/>
      <c r="G4297" s="891"/>
      <c r="H4297" s="891"/>
      <c r="I4297" s="890" t="s">
        <v>5396</v>
      </c>
      <c r="J4297" s="889"/>
    </row>
    <row r="4298" spans="2:10" ht="45.95" customHeight="1">
      <c r="B4298" s="892"/>
      <c r="C4298" s="891"/>
      <c r="D4298" s="891"/>
      <c r="E4298" s="891"/>
      <c r="F4298" s="891"/>
      <c r="G4298" s="891"/>
      <c r="H4298" s="891"/>
      <c r="I4298" s="890" t="s">
        <v>5892</v>
      </c>
      <c r="J4298" s="889"/>
    </row>
    <row r="4299" spans="2:10" ht="23.1" customHeight="1">
      <c r="B4299" s="892"/>
      <c r="C4299" s="891"/>
      <c r="D4299" s="891"/>
      <c r="E4299" s="891"/>
      <c r="F4299" s="891"/>
      <c r="G4299" s="891"/>
      <c r="H4299" s="891"/>
      <c r="I4299" s="890" t="s">
        <v>1474</v>
      </c>
      <c r="J4299" s="889"/>
    </row>
    <row r="4300" spans="2:10" ht="33.950000000000003" customHeight="1">
      <c r="B4300" s="892"/>
      <c r="C4300" s="891"/>
      <c r="D4300" s="891"/>
      <c r="E4300" s="891"/>
      <c r="F4300" s="891"/>
      <c r="G4300" s="891"/>
      <c r="H4300" s="891"/>
      <c r="I4300" s="890" t="s">
        <v>3660</v>
      </c>
      <c r="J4300" s="889"/>
    </row>
    <row r="4301" spans="2:10" ht="33.950000000000003" customHeight="1">
      <c r="B4301" s="892"/>
      <c r="C4301" s="891"/>
      <c r="D4301" s="891"/>
      <c r="E4301" s="891"/>
      <c r="F4301" s="891"/>
      <c r="G4301" s="891"/>
      <c r="H4301" s="891"/>
      <c r="I4301" s="890" t="s">
        <v>3877</v>
      </c>
      <c r="J4301" s="889"/>
    </row>
    <row r="4302" spans="2:10" ht="57" customHeight="1">
      <c r="B4302" s="892"/>
      <c r="C4302" s="891"/>
      <c r="D4302" s="891"/>
      <c r="E4302" s="891"/>
      <c r="F4302" s="891"/>
      <c r="G4302" s="891"/>
      <c r="H4302" s="891"/>
      <c r="I4302" s="890" t="s">
        <v>3274</v>
      </c>
      <c r="J4302" s="889"/>
    </row>
    <row r="4303" spans="2:10" ht="23.1" customHeight="1">
      <c r="B4303" s="896"/>
      <c r="C4303" s="895"/>
      <c r="D4303" s="895"/>
      <c r="E4303" s="895"/>
      <c r="F4303" s="895"/>
      <c r="G4303" s="895"/>
      <c r="H4303" s="895"/>
      <c r="I4303" s="894" t="s">
        <v>3702</v>
      </c>
      <c r="J4303" s="893"/>
    </row>
    <row r="4304" spans="2:10" ht="23.1" customHeight="1">
      <c r="B4304" s="903"/>
      <c r="C4304" s="902"/>
      <c r="D4304" s="902" t="s">
        <v>5397</v>
      </c>
      <c r="E4304" s="902"/>
      <c r="F4304" s="902"/>
      <c r="G4304" s="902"/>
      <c r="H4304" s="902"/>
      <c r="I4304" s="901"/>
      <c r="J4304" s="900"/>
    </row>
    <row r="4305" spans="2:10" ht="68.099999999999994" customHeight="1">
      <c r="B4305" s="892"/>
      <c r="C4305" s="891"/>
      <c r="D4305" s="891"/>
      <c r="E4305" s="891"/>
      <c r="F4305" s="891"/>
      <c r="G4305" s="891"/>
      <c r="H4305" s="891"/>
      <c r="I4305" s="890" t="s">
        <v>3882</v>
      </c>
      <c r="J4305" s="889"/>
    </row>
    <row r="4306" spans="2:10" ht="23.1" customHeight="1">
      <c r="B4306" s="892"/>
      <c r="C4306" s="891"/>
      <c r="D4306" s="891"/>
      <c r="E4306" s="891" t="s">
        <v>972</v>
      </c>
      <c r="F4306" s="891"/>
      <c r="G4306" s="891"/>
      <c r="H4306" s="891"/>
      <c r="I4306" s="890" t="s">
        <v>3858</v>
      </c>
      <c r="J4306" s="889"/>
    </row>
    <row r="4307" spans="2:10" ht="23.1" customHeight="1">
      <c r="B4307" s="892"/>
      <c r="C4307" s="891"/>
      <c r="D4307" s="891"/>
      <c r="E4307" s="891" t="s">
        <v>970</v>
      </c>
      <c r="F4307" s="891"/>
      <c r="G4307" s="891"/>
      <c r="H4307" s="891"/>
      <c r="I4307" s="890" t="s">
        <v>673</v>
      </c>
      <c r="J4307" s="889"/>
    </row>
    <row r="4308" spans="2:10" ht="23.1" customHeight="1">
      <c r="B4308" s="892"/>
      <c r="C4308" s="891"/>
      <c r="D4308" s="891"/>
      <c r="E4308" s="891" t="s">
        <v>1389</v>
      </c>
      <c r="F4308" s="891"/>
      <c r="G4308" s="891"/>
      <c r="H4308" s="891"/>
      <c r="I4308" s="890"/>
      <c r="J4308" s="889"/>
    </row>
    <row r="4309" spans="2:10" ht="26.1" customHeight="1">
      <c r="B4309" s="892"/>
      <c r="C4309" s="891"/>
      <c r="D4309" s="891"/>
      <c r="E4309" s="891"/>
      <c r="F4309" s="891" t="s">
        <v>1544</v>
      </c>
      <c r="G4309" s="891"/>
      <c r="H4309" s="891"/>
      <c r="I4309" s="890" t="s">
        <v>5169</v>
      </c>
      <c r="J4309" s="889"/>
    </row>
    <row r="4310" spans="2:10" ht="23.1" customHeight="1">
      <c r="B4310" s="892"/>
      <c r="C4310" s="891"/>
      <c r="D4310" s="891"/>
      <c r="E4310" s="891"/>
      <c r="F4310" s="891" t="s">
        <v>1495</v>
      </c>
      <c r="G4310" s="891"/>
      <c r="H4310" s="891"/>
      <c r="I4310" s="890" t="s">
        <v>1422</v>
      </c>
      <c r="J4310" s="889"/>
    </row>
    <row r="4311" spans="2:10" ht="23.1" customHeight="1">
      <c r="B4311" s="892"/>
      <c r="C4311" s="891"/>
      <c r="D4311" s="891"/>
      <c r="E4311" s="891"/>
      <c r="F4311" s="891"/>
      <c r="G4311" s="891"/>
      <c r="H4311" s="891"/>
      <c r="I4311" s="890" t="s">
        <v>1456</v>
      </c>
      <c r="J4311" s="889"/>
    </row>
    <row r="4312" spans="2:10" ht="23.1" customHeight="1">
      <c r="B4312" s="892"/>
      <c r="C4312" s="891"/>
      <c r="D4312" s="891"/>
      <c r="E4312" s="891" t="s">
        <v>959</v>
      </c>
      <c r="F4312" s="891"/>
      <c r="G4312" s="891"/>
      <c r="H4312" s="891"/>
      <c r="I4312" s="890" t="s">
        <v>680</v>
      </c>
      <c r="J4312" s="889"/>
    </row>
    <row r="4313" spans="2:10" ht="23.1" customHeight="1">
      <c r="B4313" s="892"/>
      <c r="C4313" s="891"/>
      <c r="D4313" s="891"/>
      <c r="E4313" s="891" t="s">
        <v>957</v>
      </c>
      <c r="F4313" s="891"/>
      <c r="G4313" s="891"/>
      <c r="H4313" s="891"/>
      <c r="I4313" s="890"/>
      <c r="J4313" s="889"/>
    </row>
    <row r="4314" spans="2:10" ht="48" customHeight="1">
      <c r="B4314" s="892"/>
      <c r="C4314" s="891"/>
      <c r="D4314" s="891"/>
      <c r="E4314" s="891"/>
      <c r="F4314" s="891"/>
      <c r="G4314" s="891"/>
      <c r="H4314" s="891"/>
      <c r="I4314" s="890" t="s">
        <v>5398</v>
      </c>
      <c r="J4314" s="889"/>
    </row>
    <row r="4315" spans="2:10" ht="33.950000000000003" customHeight="1">
      <c r="B4315" s="892"/>
      <c r="C4315" s="891"/>
      <c r="D4315" s="891"/>
      <c r="E4315" s="891"/>
      <c r="F4315" s="891"/>
      <c r="G4315" s="891"/>
      <c r="H4315" s="891"/>
      <c r="I4315" s="890" t="s">
        <v>3879</v>
      </c>
      <c r="J4315" s="889"/>
    </row>
    <row r="4316" spans="2:10" ht="33.950000000000003" customHeight="1">
      <c r="B4316" s="892"/>
      <c r="C4316" s="891"/>
      <c r="D4316" s="891"/>
      <c r="E4316" s="891"/>
      <c r="F4316" s="891"/>
      <c r="G4316" s="891"/>
      <c r="H4316" s="891"/>
      <c r="I4316" s="890" t="s">
        <v>5891</v>
      </c>
      <c r="J4316" s="889"/>
    </row>
    <row r="4317" spans="2:10" ht="23.1" customHeight="1">
      <c r="B4317" s="892"/>
      <c r="C4317" s="891"/>
      <c r="D4317" s="891"/>
      <c r="E4317" s="891"/>
      <c r="F4317" s="891"/>
      <c r="G4317" s="891"/>
      <c r="H4317" s="891"/>
      <c r="I4317" s="890" t="s">
        <v>1475</v>
      </c>
      <c r="J4317" s="889"/>
    </row>
    <row r="4318" spans="2:10" ht="33.950000000000003" customHeight="1">
      <c r="B4318" s="892"/>
      <c r="C4318" s="891"/>
      <c r="D4318" s="891"/>
      <c r="E4318" s="891"/>
      <c r="F4318" s="891"/>
      <c r="G4318" s="891"/>
      <c r="H4318" s="891"/>
      <c r="I4318" s="890" t="s">
        <v>1543</v>
      </c>
      <c r="J4318" s="889"/>
    </row>
    <row r="4319" spans="2:10" ht="33.950000000000003" customHeight="1">
      <c r="B4319" s="892"/>
      <c r="C4319" s="891"/>
      <c r="D4319" s="891"/>
      <c r="E4319" s="891"/>
      <c r="F4319" s="891"/>
      <c r="G4319" s="891"/>
      <c r="H4319" s="891"/>
      <c r="I4319" s="890" t="s">
        <v>1509</v>
      </c>
      <c r="J4319" s="889"/>
    </row>
    <row r="4320" spans="2:10" ht="57" customHeight="1">
      <c r="B4320" s="892"/>
      <c r="C4320" s="891"/>
      <c r="D4320" s="891"/>
      <c r="E4320" s="891"/>
      <c r="F4320" s="891"/>
      <c r="G4320" s="891"/>
      <c r="H4320" s="891"/>
      <c r="I4320" s="890" t="s">
        <v>3794</v>
      </c>
      <c r="J4320" s="889"/>
    </row>
    <row r="4321" spans="2:10" ht="23.1" customHeight="1">
      <c r="B4321" s="896"/>
      <c r="C4321" s="895"/>
      <c r="D4321" s="895"/>
      <c r="E4321" s="895"/>
      <c r="F4321" s="895"/>
      <c r="G4321" s="895"/>
      <c r="H4321" s="895"/>
      <c r="I4321" s="894" t="s">
        <v>3802</v>
      </c>
      <c r="J4321" s="893"/>
    </row>
    <row r="4322" spans="2:10" ht="23.1" customHeight="1">
      <c r="B4322" s="903"/>
      <c r="C4322" s="902"/>
      <c r="D4322" s="902" t="s">
        <v>5399</v>
      </c>
      <c r="E4322" s="902"/>
      <c r="F4322" s="902"/>
      <c r="G4322" s="902"/>
      <c r="H4322" s="902"/>
      <c r="I4322" s="901"/>
      <c r="J4322" s="900"/>
    </row>
    <row r="4323" spans="2:10" ht="57" customHeight="1">
      <c r="B4323" s="892"/>
      <c r="C4323" s="891"/>
      <c r="D4323" s="891"/>
      <c r="E4323" s="891"/>
      <c r="F4323" s="891"/>
      <c r="G4323" s="891"/>
      <c r="H4323" s="891"/>
      <c r="I4323" s="890" t="s">
        <v>3883</v>
      </c>
      <c r="J4323" s="889"/>
    </row>
    <row r="4324" spans="2:10" ht="23.1" customHeight="1">
      <c r="B4324" s="892"/>
      <c r="C4324" s="891"/>
      <c r="D4324" s="891"/>
      <c r="E4324" s="891" t="s">
        <v>972</v>
      </c>
      <c r="F4324" s="891"/>
      <c r="G4324" s="891"/>
      <c r="H4324" s="891"/>
      <c r="I4324" s="890" t="s">
        <v>3858</v>
      </c>
      <c r="J4324" s="889"/>
    </row>
    <row r="4325" spans="2:10" ht="23.1" customHeight="1">
      <c r="B4325" s="892"/>
      <c r="C4325" s="891"/>
      <c r="D4325" s="891"/>
      <c r="E4325" s="891" t="s">
        <v>970</v>
      </c>
      <c r="F4325" s="891"/>
      <c r="G4325" s="891"/>
      <c r="H4325" s="891"/>
      <c r="I4325" s="890" t="s">
        <v>673</v>
      </c>
      <c r="J4325" s="889"/>
    </row>
    <row r="4326" spans="2:10" ht="23.1" customHeight="1">
      <c r="B4326" s="892"/>
      <c r="C4326" s="891"/>
      <c r="D4326" s="891"/>
      <c r="E4326" s="891" t="s">
        <v>1389</v>
      </c>
      <c r="F4326" s="891"/>
      <c r="G4326" s="891"/>
      <c r="H4326" s="891"/>
      <c r="I4326" s="890"/>
      <c r="J4326" s="889"/>
    </row>
    <row r="4327" spans="2:10" ht="26.1" customHeight="1">
      <c r="B4327" s="892"/>
      <c r="C4327" s="891"/>
      <c r="D4327" s="891"/>
      <c r="E4327" s="891"/>
      <c r="F4327" s="891" t="s">
        <v>1544</v>
      </c>
      <c r="G4327" s="891"/>
      <c r="H4327" s="891"/>
      <c r="I4327" s="890" t="s">
        <v>5169</v>
      </c>
      <c r="J4327" s="889"/>
    </row>
    <row r="4328" spans="2:10" ht="23.1" customHeight="1">
      <c r="B4328" s="892"/>
      <c r="C4328" s="891"/>
      <c r="D4328" s="891"/>
      <c r="E4328" s="891"/>
      <c r="F4328" s="891" t="s">
        <v>1495</v>
      </c>
      <c r="G4328" s="891"/>
      <c r="H4328" s="891"/>
      <c r="I4328" s="890" t="s">
        <v>1422</v>
      </c>
      <c r="J4328" s="889"/>
    </row>
    <row r="4329" spans="2:10" ht="23.1" customHeight="1">
      <c r="B4329" s="892"/>
      <c r="C4329" s="891"/>
      <c r="D4329" s="891"/>
      <c r="E4329" s="891"/>
      <c r="F4329" s="891"/>
      <c r="G4329" s="891"/>
      <c r="H4329" s="891"/>
      <c r="I4329" s="890" t="s">
        <v>1456</v>
      </c>
      <c r="J4329" s="889"/>
    </row>
    <row r="4330" spans="2:10" ht="23.1" customHeight="1">
      <c r="B4330" s="892"/>
      <c r="C4330" s="891"/>
      <c r="D4330" s="891"/>
      <c r="E4330" s="891" t="s">
        <v>959</v>
      </c>
      <c r="F4330" s="891"/>
      <c r="G4330" s="891"/>
      <c r="H4330" s="891"/>
      <c r="I4330" s="890" t="s">
        <v>680</v>
      </c>
      <c r="J4330" s="889"/>
    </row>
    <row r="4331" spans="2:10" ht="23.1" customHeight="1">
      <c r="B4331" s="892"/>
      <c r="C4331" s="891"/>
      <c r="D4331" s="891"/>
      <c r="E4331" s="891" t="s">
        <v>957</v>
      </c>
      <c r="F4331" s="891"/>
      <c r="G4331" s="891"/>
      <c r="H4331" s="891"/>
      <c r="I4331" s="890"/>
      <c r="J4331" s="889"/>
    </row>
    <row r="4332" spans="2:10" ht="48" customHeight="1">
      <c r="B4332" s="892"/>
      <c r="C4332" s="891"/>
      <c r="D4332" s="891"/>
      <c r="E4332" s="891"/>
      <c r="F4332" s="891"/>
      <c r="G4332" s="891"/>
      <c r="H4332" s="891"/>
      <c r="I4332" s="890" t="s">
        <v>5400</v>
      </c>
      <c r="J4332" s="889"/>
    </row>
    <row r="4333" spans="2:10" ht="33.950000000000003" customHeight="1">
      <c r="B4333" s="892"/>
      <c r="C4333" s="891"/>
      <c r="D4333" s="891"/>
      <c r="E4333" s="891"/>
      <c r="F4333" s="891"/>
      <c r="G4333" s="891"/>
      <c r="H4333" s="891"/>
      <c r="I4333" s="890" t="s">
        <v>3879</v>
      </c>
      <c r="J4333" s="889"/>
    </row>
    <row r="4334" spans="2:10" ht="33.950000000000003" customHeight="1">
      <c r="B4334" s="892"/>
      <c r="C4334" s="891"/>
      <c r="D4334" s="891"/>
      <c r="E4334" s="891"/>
      <c r="F4334" s="891"/>
      <c r="G4334" s="891"/>
      <c r="H4334" s="891"/>
      <c r="I4334" s="890" t="s">
        <v>5891</v>
      </c>
      <c r="J4334" s="889"/>
    </row>
    <row r="4335" spans="2:10" ht="23.1" customHeight="1">
      <c r="B4335" s="892"/>
      <c r="C4335" s="891"/>
      <c r="D4335" s="891"/>
      <c r="E4335" s="891"/>
      <c r="F4335" s="891"/>
      <c r="G4335" s="891"/>
      <c r="H4335" s="891"/>
      <c r="I4335" s="890" t="s">
        <v>1475</v>
      </c>
      <c r="J4335" s="889"/>
    </row>
    <row r="4336" spans="2:10" ht="33.950000000000003" customHeight="1">
      <c r="B4336" s="892"/>
      <c r="C4336" s="891"/>
      <c r="D4336" s="891"/>
      <c r="E4336" s="891"/>
      <c r="F4336" s="891"/>
      <c r="G4336" s="891"/>
      <c r="H4336" s="891"/>
      <c r="I4336" s="890" t="s">
        <v>1543</v>
      </c>
      <c r="J4336" s="889"/>
    </row>
    <row r="4337" spans="2:10" ht="33.950000000000003" customHeight="1">
      <c r="B4337" s="892"/>
      <c r="C4337" s="891"/>
      <c r="D4337" s="891"/>
      <c r="E4337" s="891"/>
      <c r="F4337" s="891"/>
      <c r="G4337" s="891"/>
      <c r="H4337" s="891"/>
      <c r="I4337" s="890" t="s">
        <v>1509</v>
      </c>
      <c r="J4337" s="889"/>
    </row>
    <row r="4338" spans="2:10" ht="57" customHeight="1">
      <c r="B4338" s="892"/>
      <c r="C4338" s="891"/>
      <c r="D4338" s="891"/>
      <c r="E4338" s="891"/>
      <c r="F4338" s="891"/>
      <c r="G4338" s="891"/>
      <c r="H4338" s="891"/>
      <c r="I4338" s="890" t="s">
        <v>3794</v>
      </c>
      <c r="J4338" s="889"/>
    </row>
    <row r="4339" spans="2:10" ht="23.1" customHeight="1">
      <c r="B4339" s="892"/>
      <c r="C4339" s="891"/>
      <c r="D4339" s="891"/>
      <c r="E4339" s="891"/>
      <c r="F4339" s="891"/>
      <c r="G4339" s="891"/>
      <c r="H4339" s="891"/>
      <c r="I4339" s="890" t="s">
        <v>3802</v>
      </c>
      <c r="J4339" s="889"/>
    </row>
    <row r="4340" spans="2:10" ht="23.1" customHeight="1">
      <c r="B4340" s="896"/>
      <c r="C4340" s="895"/>
      <c r="D4340" s="895"/>
      <c r="E4340" s="895"/>
      <c r="F4340" s="895"/>
      <c r="G4340" s="895"/>
      <c r="H4340" s="895"/>
      <c r="I4340" s="894"/>
      <c r="J4340" s="893"/>
    </row>
    <row r="4341" spans="2:10" ht="23.1" customHeight="1">
      <c r="B4341" s="1116"/>
      <c r="C4341" s="1179" t="s">
        <v>1468</v>
      </c>
      <c r="D4341" s="1119"/>
      <c r="E4341" s="1119"/>
      <c r="F4341" s="1119"/>
      <c r="G4341" s="1119"/>
      <c r="H4341" s="1119"/>
      <c r="I4341" s="1180"/>
      <c r="J4341" s="1161"/>
    </row>
    <row r="4342" spans="2:10" ht="45.95" customHeight="1">
      <c r="B4342" s="896"/>
      <c r="C4342" s="895"/>
      <c r="D4342" s="895"/>
      <c r="E4342" s="895"/>
      <c r="F4342" s="895"/>
      <c r="G4342" s="895"/>
      <c r="H4342" s="895"/>
      <c r="I4342" s="894" t="s">
        <v>3884</v>
      </c>
      <c r="J4342" s="893"/>
    </row>
    <row r="4343" spans="2:10" ht="23.1" customHeight="1">
      <c r="B4343" s="892"/>
      <c r="C4343" s="891"/>
      <c r="D4343" s="891" t="s">
        <v>3885</v>
      </c>
      <c r="E4343" s="891"/>
      <c r="F4343" s="891"/>
      <c r="G4343" s="891"/>
      <c r="H4343" s="891"/>
      <c r="I4343" s="890"/>
      <c r="J4343" s="889"/>
    </row>
    <row r="4344" spans="2:10" ht="23.1" customHeight="1">
      <c r="B4344" s="892"/>
      <c r="C4344" s="891"/>
      <c r="D4344" s="891"/>
      <c r="E4344" s="891" t="s">
        <v>972</v>
      </c>
      <c r="F4344" s="891"/>
      <c r="G4344" s="891"/>
      <c r="H4344" s="891"/>
      <c r="I4344" s="890" t="s">
        <v>1467</v>
      </c>
      <c r="J4344" s="889"/>
    </row>
    <row r="4345" spans="2:10" ht="23.1" customHeight="1">
      <c r="B4345" s="892"/>
      <c r="C4345" s="891"/>
      <c r="D4345" s="891"/>
      <c r="E4345" s="891" t="s">
        <v>970</v>
      </c>
      <c r="F4345" s="891"/>
      <c r="G4345" s="891"/>
      <c r="H4345" s="891"/>
      <c r="I4345" s="890" t="s">
        <v>1439</v>
      </c>
      <c r="J4345" s="889"/>
    </row>
    <row r="4346" spans="2:10" ht="23.1" customHeight="1">
      <c r="B4346" s="892"/>
      <c r="C4346" s="891"/>
      <c r="D4346" s="891"/>
      <c r="E4346" s="891" t="s">
        <v>1413</v>
      </c>
      <c r="F4346" s="891"/>
      <c r="G4346" s="891"/>
      <c r="H4346" s="891"/>
      <c r="I4346" s="890"/>
      <c r="J4346" s="889"/>
    </row>
    <row r="4347" spans="2:10" ht="26.1" customHeight="1">
      <c r="B4347" s="892"/>
      <c r="C4347" s="891"/>
      <c r="D4347" s="891"/>
      <c r="E4347" s="891"/>
      <c r="F4347" s="891" t="s">
        <v>1461</v>
      </c>
      <c r="G4347" s="891"/>
      <c r="H4347" s="891"/>
      <c r="I4347" s="890" t="s">
        <v>5165</v>
      </c>
      <c r="J4347" s="889"/>
    </row>
    <row r="4348" spans="2:10" ht="23.1" customHeight="1">
      <c r="B4348" s="892"/>
      <c r="C4348" s="891"/>
      <c r="D4348" s="891"/>
      <c r="E4348" s="891"/>
      <c r="F4348" s="891" t="s">
        <v>1460</v>
      </c>
      <c r="G4348" s="891"/>
      <c r="H4348" s="891"/>
      <c r="I4348" s="890" t="s">
        <v>680</v>
      </c>
      <c r="J4348" s="889"/>
    </row>
    <row r="4349" spans="2:10" ht="23.1" customHeight="1">
      <c r="B4349" s="892"/>
      <c r="C4349" s="891"/>
      <c r="D4349" s="891"/>
      <c r="E4349" s="891"/>
      <c r="F4349" s="891" t="s">
        <v>1466</v>
      </c>
      <c r="G4349" s="891"/>
      <c r="H4349" s="891"/>
      <c r="I4349" s="890" t="s">
        <v>1465</v>
      </c>
      <c r="J4349" s="889"/>
    </row>
    <row r="4350" spans="2:10" ht="23.1" customHeight="1">
      <c r="B4350" s="892"/>
      <c r="C4350" s="891"/>
      <c r="D4350" s="891"/>
      <c r="E4350" s="891"/>
      <c r="F4350" s="891"/>
      <c r="G4350" s="891"/>
      <c r="H4350" s="891"/>
      <c r="I4350" s="890" t="s">
        <v>1455</v>
      </c>
      <c r="J4350" s="889"/>
    </row>
    <row r="4351" spans="2:10" ht="23.1" customHeight="1">
      <c r="B4351" s="892"/>
      <c r="C4351" s="891"/>
      <c r="D4351" s="891"/>
      <c r="E4351" s="891"/>
      <c r="F4351" s="891" t="s">
        <v>1464</v>
      </c>
      <c r="G4351" s="891"/>
      <c r="H4351" s="891"/>
      <c r="I4351" s="890" t="s">
        <v>1415</v>
      </c>
      <c r="J4351" s="889"/>
    </row>
    <row r="4352" spans="2:10" ht="23.1" customHeight="1">
      <c r="B4352" s="892"/>
      <c r="C4352" s="891"/>
      <c r="D4352" s="891"/>
      <c r="E4352" s="891"/>
      <c r="F4352" s="891" t="s">
        <v>1463</v>
      </c>
      <c r="G4352" s="891"/>
      <c r="H4352" s="891"/>
      <c r="I4352" s="890" t="s">
        <v>680</v>
      </c>
      <c r="J4352" s="889"/>
    </row>
    <row r="4353" spans="2:10" ht="23.1" customHeight="1">
      <c r="B4353" s="892"/>
      <c r="C4353" s="891"/>
      <c r="D4353" s="891"/>
      <c r="E4353" s="891" t="s">
        <v>1448</v>
      </c>
      <c r="F4353" s="891"/>
      <c r="G4353" s="891"/>
      <c r="H4353" s="891"/>
      <c r="I4353" s="890" t="s">
        <v>680</v>
      </c>
      <c r="J4353" s="889"/>
    </row>
    <row r="4354" spans="2:10" ht="23.1" customHeight="1">
      <c r="B4354" s="892"/>
      <c r="C4354" s="891"/>
      <c r="D4354" s="891"/>
      <c r="E4354" s="891" t="s">
        <v>1447</v>
      </c>
      <c r="F4354" s="891"/>
      <c r="G4354" s="891"/>
      <c r="H4354" s="891"/>
      <c r="I4354" s="890" t="s">
        <v>680</v>
      </c>
      <c r="J4354" s="889"/>
    </row>
    <row r="4355" spans="2:10" ht="23.1" customHeight="1">
      <c r="B4355" s="892"/>
      <c r="C4355" s="891"/>
      <c r="D4355" s="891"/>
      <c r="E4355" s="891" t="s">
        <v>1446</v>
      </c>
      <c r="F4355" s="891"/>
      <c r="G4355" s="891"/>
      <c r="H4355" s="891"/>
      <c r="I4355" s="890"/>
      <c r="J4355" s="889"/>
    </row>
    <row r="4356" spans="2:10" ht="23.1" customHeight="1">
      <c r="B4356" s="892"/>
      <c r="C4356" s="891"/>
      <c r="D4356" s="891"/>
      <c r="E4356" s="891"/>
      <c r="F4356" s="891"/>
      <c r="G4356" s="891"/>
      <c r="H4356" s="891"/>
      <c r="I4356" s="890" t="s">
        <v>3886</v>
      </c>
      <c r="J4356" s="889"/>
    </row>
    <row r="4357" spans="2:10" ht="33.950000000000003" customHeight="1">
      <c r="B4357" s="892"/>
      <c r="C4357" s="891"/>
      <c r="D4357" s="891"/>
      <c r="E4357" s="891"/>
      <c r="F4357" s="891"/>
      <c r="G4357" s="891"/>
      <c r="H4357" s="891"/>
      <c r="I4357" s="890" t="s">
        <v>5893</v>
      </c>
      <c r="J4357" s="889"/>
    </row>
    <row r="4358" spans="2:10" ht="33.950000000000003" customHeight="1">
      <c r="B4358" s="892"/>
      <c r="C4358" s="891"/>
      <c r="D4358" s="891"/>
      <c r="E4358" s="891"/>
      <c r="F4358" s="891"/>
      <c r="G4358" s="891"/>
      <c r="H4358" s="891"/>
      <c r="I4358" s="890" t="s">
        <v>5894</v>
      </c>
      <c r="J4358" s="889"/>
    </row>
    <row r="4359" spans="2:10" ht="45.95" customHeight="1">
      <c r="B4359" s="896"/>
      <c r="C4359" s="895"/>
      <c r="D4359" s="895"/>
      <c r="E4359" s="895"/>
      <c r="F4359" s="895"/>
      <c r="G4359" s="895"/>
      <c r="H4359" s="895"/>
      <c r="I4359" s="894" t="s">
        <v>5895</v>
      </c>
      <c r="J4359" s="893"/>
    </row>
    <row r="4360" spans="2:10" ht="23.1" customHeight="1">
      <c r="B4360" s="903"/>
      <c r="C4360" s="902"/>
      <c r="D4360" s="902" t="s">
        <v>3887</v>
      </c>
      <c r="E4360" s="902"/>
      <c r="F4360" s="902"/>
      <c r="G4360" s="902"/>
      <c r="H4360" s="902"/>
      <c r="I4360" s="901"/>
      <c r="J4360" s="900"/>
    </row>
    <row r="4361" spans="2:10" ht="23.1" customHeight="1">
      <c r="B4361" s="892"/>
      <c r="C4361" s="891"/>
      <c r="D4361" s="891"/>
      <c r="E4361" s="891" t="s">
        <v>972</v>
      </c>
      <c r="F4361" s="891"/>
      <c r="G4361" s="891"/>
      <c r="H4361" s="891"/>
      <c r="I4361" s="890" t="s">
        <v>1462</v>
      </c>
      <c r="J4361" s="889"/>
    </row>
    <row r="4362" spans="2:10" ht="23.1" customHeight="1">
      <c r="B4362" s="892"/>
      <c r="C4362" s="891"/>
      <c r="D4362" s="891"/>
      <c r="E4362" s="891" t="s">
        <v>970</v>
      </c>
      <c r="F4362" s="891"/>
      <c r="G4362" s="891"/>
      <c r="H4362" s="891"/>
      <c r="I4362" s="890" t="s">
        <v>1439</v>
      </c>
      <c r="J4362" s="889"/>
    </row>
    <row r="4363" spans="2:10" ht="23.1" customHeight="1">
      <c r="B4363" s="892"/>
      <c r="C4363" s="891"/>
      <c r="D4363" s="891"/>
      <c r="E4363" s="891" t="s">
        <v>1413</v>
      </c>
      <c r="F4363" s="891"/>
      <c r="G4363" s="891"/>
      <c r="H4363" s="891"/>
      <c r="I4363" s="890"/>
      <c r="J4363" s="889"/>
    </row>
    <row r="4364" spans="2:10" ht="26.1" customHeight="1">
      <c r="B4364" s="892"/>
      <c r="C4364" s="891"/>
      <c r="D4364" s="891"/>
      <c r="E4364" s="891"/>
      <c r="F4364" s="891" t="s">
        <v>1461</v>
      </c>
      <c r="G4364" s="891"/>
      <c r="H4364" s="891"/>
      <c r="I4364" s="890" t="s">
        <v>5165</v>
      </c>
      <c r="J4364" s="889"/>
    </row>
    <row r="4365" spans="2:10" ht="23.1" customHeight="1">
      <c r="B4365" s="892"/>
      <c r="C4365" s="891"/>
      <c r="D4365" s="891"/>
      <c r="E4365" s="891"/>
      <c r="F4365" s="891" t="s">
        <v>1460</v>
      </c>
      <c r="G4365" s="891"/>
      <c r="H4365" s="891"/>
      <c r="I4365" s="890" t="s">
        <v>680</v>
      </c>
      <c r="J4365" s="889"/>
    </row>
    <row r="4366" spans="2:10" ht="26.1" customHeight="1">
      <c r="B4366" s="892"/>
      <c r="C4366" s="891"/>
      <c r="D4366" s="891"/>
      <c r="E4366" s="891"/>
      <c r="F4366" s="891" t="s">
        <v>1459</v>
      </c>
      <c r="G4366" s="891"/>
      <c r="H4366" s="891"/>
      <c r="I4366" s="890" t="s">
        <v>5401</v>
      </c>
      <c r="J4366" s="889"/>
    </row>
    <row r="4367" spans="2:10" ht="26.1" customHeight="1">
      <c r="B4367" s="892"/>
      <c r="C4367" s="891"/>
      <c r="D4367" s="891"/>
      <c r="E4367" s="891"/>
      <c r="F4367" s="891" t="s">
        <v>1458</v>
      </c>
      <c r="G4367" s="891"/>
      <c r="H4367" s="891"/>
      <c r="I4367" s="890" t="s">
        <v>5401</v>
      </c>
      <c r="J4367" s="889"/>
    </row>
    <row r="4368" spans="2:10" ht="23.1" customHeight="1">
      <c r="B4368" s="892"/>
      <c r="C4368" s="891"/>
      <c r="D4368" s="891"/>
      <c r="E4368" s="891"/>
      <c r="F4368" s="891" t="s">
        <v>1457</v>
      </c>
      <c r="G4368" s="891"/>
      <c r="H4368" s="891"/>
      <c r="I4368" s="890" t="s">
        <v>1422</v>
      </c>
      <c r="J4368" s="889"/>
    </row>
    <row r="4369" spans="2:10" ht="23.1" customHeight="1">
      <c r="B4369" s="892"/>
      <c r="C4369" s="891"/>
      <c r="D4369" s="891"/>
      <c r="E4369" s="891"/>
      <c r="F4369" s="891"/>
      <c r="G4369" s="891"/>
      <c r="H4369" s="891"/>
      <c r="I4369" s="890" t="s">
        <v>1456</v>
      </c>
      <c r="J4369" s="889"/>
    </row>
    <row r="4370" spans="2:10" ht="23.1" customHeight="1">
      <c r="B4370" s="892"/>
      <c r="C4370" s="891"/>
      <c r="D4370" s="891"/>
      <c r="E4370" s="891"/>
      <c r="F4370" s="891"/>
      <c r="G4370" s="891"/>
      <c r="H4370" s="891"/>
      <c r="I4370" s="890" t="s">
        <v>1455</v>
      </c>
      <c r="J4370" s="889"/>
    </row>
    <row r="4371" spans="2:10" ht="26.1" customHeight="1">
      <c r="B4371" s="892"/>
      <c r="C4371" s="891"/>
      <c r="D4371" s="891"/>
      <c r="E4371" s="891"/>
      <c r="F4371" s="891" t="s">
        <v>1454</v>
      </c>
      <c r="G4371" s="891"/>
      <c r="H4371" s="891"/>
      <c r="I4371" s="890" t="s">
        <v>5217</v>
      </c>
      <c r="J4371" s="889"/>
    </row>
    <row r="4372" spans="2:10" ht="23.1" customHeight="1">
      <c r="B4372" s="892"/>
      <c r="C4372" s="891"/>
      <c r="D4372" s="891"/>
      <c r="E4372" s="891"/>
      <c r="F4372" s="891" t="s">
        <v>1453</v>
      </c>
      <c r="G4372" s="891"/>
      <c r="H4372" s="891"/>
      <c r="I4372" s="890" t="s">
        <v>1452</v>
      </c>
      <c r="J4372" s="889"/>
    </row>
    <row r="4373" spans="2:10" ht="23.1" customHeight="1">
      <c r="B4373" s="892"/>
      <c r="C4373" s="891"/>
      <c r="D4373" s="891"/>
      <c r="E4373" s="891"/>
      <c r="F4373" s="891" t="s">
        <v>1451</v>
      </c>
      <c r="G4373" s="891"/>
      <c r="H4373" s="891"/>
      <c r="I4373" s="890" t="s">
        <v>680</v>
      </c>
      <c r="J4373" s="889"/>
    </row>
    <row r="4374" spans="2:10" ht="23.1" customHeight="1">
      <c r="B4374" s="892"/>
      <c r="C4374" s="891"/>
      <c r="D4374" s="891"/>
      <c r="E4374" s="891"/>
      <c r="F4374" s="891" t="s">
        <v>1450</v>
      </c>
      <c r="G4374" s="891"/>
      <c r="H4374" s="891"/>
      <c r="I4374" s="890" t="s">
        <v>1415</v>
      </c>
      <c r="J4374" s="889"/>
    </row>
    <row r="4375" spans="2:10" ht="23.1" customHeight="1">
      <c r="B4375" s="892"/>
      <c r="C4375" s="891"/>
      <c r="D4375" s="891"/>
      <c r="E4375" s="891"/>
      <c r="F4375" s="891" t="s">
        <v>1449</v>
      </c>
      <c r="G4375" s="891"/>
      <c r="H4375" s="891"/>
      <c r="I4375" s="890" t="s">
        <v>680</v>
      </c>
      <c r="J4375" s="889"/>
    </row>
    <row r="4376" spans="2:10" ht="23.1" customHeight="1">
      <c r="B4376" s="892"/>
      <c r="C4376" s="891"/>
      <c r="D4376" s="891"/>
      <c r="E4376" s="891" t="s">
        <v>1448</v>
      </c>
      <c r="F4376" s="891"/>
      <c r="G4376" s="891"/>
      <c r="H4376" s="891"/>
      <c r="I4376" s="890" t="s">
        <v>680</v>
      </c>
      <c r="J4376" s="889"/>
    </row>
    <row r="4377" spans="2:10" ht="23.1" customHeight="1">
      <c r="B4377" s="892"/>
      <c r="C4377" s="891"/>
      <c r="D4377" s="891"/>
      <c r="E4377" s="891" t="s">
        <v>1447</v>
      </c>
      <c r="F4377" s="891"/>
      <c r="G4377" s="891"/>
      <c r="H4377" s="891"/>
      <c r="I4377" s="890" t="s">
        <v>680</v>
      </c>
      <c r="J4377" s="889"/>
    </row>
    <row r="4378" spans="2:10" ht="23.1" customHeight="1">
      <c r="B4378" s="892"/>
      <c r="C4378" s="891"/>
      <c r="D4378" s="891"/>
      <c r="E4378" s="891" t="s">
        <v>1446</v>
      </c>
      <c r="F4378" s="891"/>
      <c r="G4378" s="891"/>
      <c r="H4378" s="891"/>
      <c r="I4378" s="890"/>
      <c r="J4378" s="889"/>
    </row>
    <row r="4379" spans="2:10" ht="23.1" customHeight="1">
      <c r="B4379" s="892"/>
      <c r="C4379" s="891"/>
      <c r="D4379" s="891"/>
      <c r="E4379" s="891"/>
      <c r="F4379" s="891"/>
      <c r="G4379" s="891"/>
      <c r="H4379" s="891"/>
      <c r="I4379" s="890" t="s">
        <v>5896</v>
      </c>
      <c r="J4379" s="889"/>
    </row>
    <row r="4380" spans="2:10" ht="23.1" customHeight="1">
      <c r="B4380" s="892"/>
      <c r="C4380" s="891"/>
      <c r="D4380" s="891"/>
      <c r="E4380" s="891"/>
      <c r="F4380" s="891"/>
      <c r="G4380" s="891"/>
      <c r="H4380" s="891"/>
      <c r="I4380" s="890" t="s">
        <v>5897</v>
      </c>
      <c r="J4380" s="889"/>
    </row>
    <row r="4381" spans="2:10" ht="45.95" customHeight="1">
      <c r="B4381" s="892"/>
      <c r="C4381" s="891"/>
      <c r="D4381" s="891"/>
      <c r="E4381" s="891"/>
      <c r="F4381" s="891"/>
      <c r="G4381" s="891"/>
      <c r="H4381" s="891"/>
      <c r="I4381" s="890" t="s">
        <v>6235</v>
      </c>
      <c r="J4381" s="889"/>
    </row>
    <row r="4382" spans="2:10" ht="45.95" customHeight="1">
      <c r="B4382" s="896"/>
      <c r="C4382" s="895"/>
      <c r="D4382" s="895"/>
      <c r="E4382" s="895"/>
      <c r="F4382" s="895"/>
      <c r="G4382" s="895"/>
      <c r="H4382" s="895"/>
      <c r="I4382" s="894" t="s">
        <v>5898</v>
      </c>
      <c r="J4382" s="893"/>
    </row>
    <row r="4383" spans="2:10" ht="23.1" customHeight="1">
      <c r="B4383" s="903"/>
      <c r="C4383" s="902"/>
      <c r="D4383" s="902" t="s">
        <v>3888</v>
      </c>
      <c r="E4383" s="902"/>
      <c r="F4383" s="902"/>
      <c r="G4383" s="902"/>
      <c r="H4383" s="902"/>
      <c r="I4383" s="901"/>
      <c r="J4383" s="900"/>
    </row>
    <row r="4384" spans="2:10" ht="23.1" customHeight="1">
      <c r="B4384" s="892"/>
      <c r="C4384" s="891"/>
      <c r="D4384" s="891"/>
      <c r="E4384" s="891" t="s">
        <v>972</v>
      </c>
      <c r="F4384" s="891"/>
      <c r="G4384" s="891"/>
      <c r="H4384" s="891"/>
      <c r="I4384" s="890" t="s">
        <v>3889</v>
      </c>
      <c r="J4384" s="889"/>
    </row>
    <row r="4385" spans="2:10" ht="23.1" customHeight="1">
      <c r="B4385" s="892"/>
      <c r="C4385" s="891"/>
      <c r="D4385" s="891"/>
      <c r="E4385" s="891" t="s">
        <v>970</v>
      </c>
      <c r="F4385" s="891"/>
      <c r="G4385" s="891"/>
      <c r="H4385" s="891"/>
      <c r="I4385" s="890" t="s">
        <v>1439</v>
      </c>
      <c r="J4385" s="889"/>
    </row>
    <row r="4386" spans="2:10" ht="23.1" customHeight="1">
      <c r="B4386" s="892"/>
      <c r="C4386" s="891"/>
      <c r="D4386" s="891"/>
      <c r="E4386" s="891" t="s">
        <v>1413</v>
      </c>
      <c r="F4386" s="891"/>
      <c r="G4386" s="891"/>
      <c r="H4386" s="891"/>
      <c r="I4386" s="890"/>
      <c r="J4386" s="889"/>
    </row>
    <row r="4387" spans="2:10" ht="26.1" customHeight="1">
      <c r="B4387" s="892"/>
      <c r="C4387" s="891"/>
      <c r="D4387" s="891"/>
      <c r="E4387" s="891"/>
      <c r="F4387" s="891" t="s">
        <v>1438</v>
      </c>
      <c r="G4387" s="891"/>
      <c r="H4387" s="891"/>
      <c r="I4387" s="890" t="s">
        <v>5211</v>
      </c>
      <c r="J4387" s="889"/>
    </row>
    <row r="4388" spans="2:10" ht="23.1" customHeight="1">
      <c r="B4388" s="892"/>
      <c r="C4388" s="891"/>
      <c r="D4388" s="891"/>
      <c r="E4388" s="891"/>
      <c r="F4388" s="891" t="s">
        <v>1445</v>
      </c>
      <c r="G4388" s="891"/>
      <c r="H4388" s="891"/>
      <c r="I4388" s="890"/>
      <c r="J4388" s="889"/>
    </row>
    <row r="4389" spans="2:10" ht="23.1" customHeight="1">
      <c r="B4389" s="892"/>
      <c r="C4389" s="891"/>
      <c r="D4389" s="891"/>
      <c r="E4389" s="891"/>
      <c r="F4389" s="891"/>
      <c r="G4389" s="891" t="s">
        <v>1444</v>
      </c>
      <c r="H4389" s="891"/>
      <c r="I4389" s="890" t="s">
        <v>1879</v>
      </c>
      <c r="J4389" s="889"/>
    </row>
    <row r="4390" spans="2:10" ht="26.1" customHeight="1">
      <c r="B4390" s="892"/>
      <c r="C4390" s="891"/>
      <c r="D4390" s="891"/>
      <c r="E4390" s="891"/>
      <c r="F4390" s="891"/>
      <c r="G4390" s="891" t="s">
        <v>1443</v>
      </c>
      <c r="H4390" s="891"/>
      <c r="I4390" s="890" t="s">
        <v>5217</v>
      </c>
      <c r="J4390" s="889"/>
    </row>
    <row r="4391" spans="2:10" ht="23.1" customHeight="1">
      <c r="B4391" s="892"/>
      <c r="C4391" s="891"/>
      <c r="D4391" s="891"/>
      <c r="E4391" s="891"/>
      <c r="F4391" s="891" t="s">
        <v>1442</v>
      </c>
      <c r="G4391" s="891"/>
      <c r="H4391" s="891"/>
      <c r="I4391" s="890" t="s">
        <v>680</v>
      </c>
      <c r="J4391" s="889"/>
    </row>
    <row r="4392" spans="2:10" ht="23.1" customHeight="1">
      <c r="B4392" s="892"/>
      <c r="C4392" s="891"/>
      <c r="D4392" s="891"/>
      <c r="E4392" s="891"/>
      <c r="F4392" s="891" t="s">
        <v>1412</v>
      </c>
      <c r="G4392" s="891"/>
      <c r="H4392" s="891"/>
      <c r="I4392" s="890" t="s">
        <v>1411</v>
      </c>
      <c r="J4392" s="889"/>
    </row>
    <row r="4393" spans="2:10" ht="23.1" customHeight="1">
      <c r="B4393" s="892"/>
      <c r="C4393" s="891"/>
      <c r="D4393" s="891"/>
      <c r="E4393" s="891"/>
      <c r="F4393" s="891"/>
      <c r="G4393" s="891"/>
      <c r="H4393" s="891"/>
      <c r="I4393" s="890" t="s">
        <v>1410</v>
      </c>
      <c r="J4393" s="889"/>
    </row>
    <row r="4394" spans="2:10" ht="23.1" customHeight="1">
      <c r="B4394" s="892"/>
      <c r="C4394" s="891"/>
      <c r="D4394" s="891"/>
      <c r="E4394" s="891"/>
      <c r="F4394" s="891"/>
      <c r="G4394" s="891"/>
      <c r="H4394" s="891"/>
      <c r="I4394" s="890" t="s">
        <v>1441</v>
      </c>
      <c r="J4394" s="889"/>
    </row>
    <row r="4395" spans="2:10" ht="23.1" customHeight="1">
      <c r="B4395" s="892"/>
      <c r="C4395" s="891"/>
      <c r="D4395" s="891"/>
      <c r="E4395" s="891"/>
      <c r="F4395" s="891" t="s">
        <v>961</v>
      </c>
      <c r="G4395" s="891"/>
      <c r="H4395" s="891"/>
      <c r="I4395" s="890" t="s">
        <v>680</v>
      </c>
      <c r="J4395" s="889"/>
    </row>
    <row r="4396" spans="2:10" ht="23.1" customHeight="1">
      <c r="B4396" s="892"/>
      <c r="C4396" s="891"/>
      <c r="D4396" s="891"/>
      <c r="E4396" s="891" t="s">
        <v>959</v>
      </c>
      <c r="F4396" s="891"/>
      <c r="G4396" s="891"/>
      <c r="H4396" s="891"/>
      <c r="I4396" s="890" t="s">
        <v>680</v>
      </c>
      <c r="J4396" s="889"/>
    </row>
    <row r="4397" spans="2:10" ht="23.1" customHeight="1">
      <c r="B4397" s="892"/>
      <c r="C4397" s="891"/>
      <c r="D4397" s="891"/>
      <c r="E4397" s="891" t="s">
        <v>957</v>
      </c>
      <c r="F4397" s="891"/>
      <c r="G4397" s="891"/>
      <c r="H4397" s="891"/>
      <c r="I4397" s="890"/>
      <c r="J4397" s="889"/>
    </row>
    <row r="4398" spans="2:10" ht="33.950000000000003" customHeight="1">
      <c r="B4398" s="892"/>
      <c r="C4398" s="891"/>
      <c r="D4398" s="891"/>
      <c r="E4398" s="891"/>
      <c r="F4398" s="891"/>
      <c r="G4398" s="891"/>
      <c r="H4398" s="891"/>
      <c r="I4398" s="890" t="s">
        <v>3890</v>
      </c>
      <c r="J4398" s="889"/>
    </row>
    <row r="4399" spans="2:10" ht="57" customHeight="1">
      <c r="B4399" s="892"/>
      <c r="C4399" s="891"/>
      <c r="D4399" s="891"/>
      <c r="E4399" s="891"/>
      <c r="F4399" s="891"/>
      <c r="G4399" s="891"/>
      <c r="H4399" s="891"/>
      <c r="I4399" s="890" t="s">
        <v>5899</v>
      </c>
      <c r="J4399" s="889"/>
    </row>
    <row r="4400" spans="2:10" ht="45.95" customHeight="1">
      <c r="B4400" s="892"/>
      <c r="C4400" s="891"/>
      <c r="D4400" s="891"/>
      <c r="E4400" s="891"/>
      <c r="F4400" s="891"/>
      <c r="G4400" s="891"/>
      <c r="H4400" s="891"/>
      <c r="I4400" s="890" t="s">
        <v>5900</v>
      </c>
      <c r="J4400" s="889"/>
    </row>
    <row r="4401" spans="2:10" ht="33.950000000000003" customHeight="1">
      <c r="B4401" s="892"/>
      <c r="C4401" s="891"/>
      <c r="D4401" s="891"/>
      <c r="E4401" s="891"/>
      <c r="F4401" s="891"/>
      <c r="G4401" s="891"/>
      <c r="H4401" s="891"/>
      <c r="I4401" s="890" t="s">
        <v>5901</v>
      </c>
      <c r="J4401" s="889"/>
    </row>
    <row r="4402" spans="2:10" ht="33.950000000000003" customHeight="1">
      <c r="B4402" s="892"/>
      <c r="C4402" s="891"/>
      <c r="D4402" s="891"/>
      <c r="E4402" s="891"/>
      <c r="F4402" s="891"/>
      <c r="G4402" s="891"/>
      <c r="H4402" s="891"/>
      <c r="I4402" s="890" t="s">
        <v>5902</v>
      </c>
      <c r="J4402" s="889"/>
    </row>
    <row r="4403" spans="2:10" ht="33.950000000000003" customHeight="1">
      <c r="B4403" s="892"/>
      <c r="C4403" s="891"/>
      <c r="D4403" s="891"/>
      <c r="E4403" s="891"/>
      <c r="F4403" s="891"/>
      <c r="G4403" s="891"/>
      <c r="H4403" s="891"/>
      <c r="I4403" s="890" t="s">
        <v>5903</v>
      </c>
      <c r="J4403" s="889"/>
    </row>
    <row r="4404" spans="2:10" ht="23.1" customHeight="1">
      <c r="B4404" s="892"/>
      <c r="C4404" s="891"/>
      <c r="D4404" s="891"/>
      <c r="E4404" s="891"/>
      <c r="F4404" s="891"/>
      <c r="G4404" s="891"/>
      <c r="H4404" s="891"/>
      <c r="I4404" s="890" t="s">
        <v>5904</v>
      </c>
      <c r="J4404" s="889"/>
    </row>
    <row r="4405" spans="2:10" ht="33.950000000000003" customHeight="1">
      <c r="B4405" s="896"/>
      <c r="C4405" s="895"/>
      <c r="D4405" s="895"/>
      <c r="E4405" s="895"/>
      <c r="F4405" s="895"/>
      <c r="G4405" s="895"/>
      <c r="H4405" s="895"/>
      <c r="I4405" s="894" t="s">
        <v>5905</v>
      </c>
      <c r="J4405" s="893"/>
    </row>
    <row r="4406" spans="2:10" ht="23.1" customHeight="1">
      <c r="B4406" s="903"/>
      <c r="C4406" s="902"/>
      <c r="D4406" s="902" t="s">
        <v>3891</v>
      </c>
      <c r="E4406" s="902"/>
      <c r="F4406" s="902"/>
      <c r="G4406" s="902"/>
      <c r="H4406" s="902"/>
      <c r="I4406" s="901"/>
      <c r="J4406" s="900"/>
    </row>
    <row r="4407" spans="2:10" ht="23.1" customHeight="1">
      <c r="B4407" s="892"/>
      <c r="C4407" s="891"/>
      <c r="D4407" s="891"/>
      <c r="E4407" s="891" t="s">
        <v>972</v>
      </c>
      <c r="F4407" s="891"/>
      <c r="G4407" s="891"/>
      <c r="H4407" s="891"/>
      <c r="I4407" s="890" t="s">
        <v>1440</v>
      </c>
      <c r="J4407" s="889"/>
    </row>
    <row r="4408" spans="2:10" ht="23.1" customHeight="1">
      <c r="B4408" s="892"/>
      <c r="C4408" s="891"/>
      <c r="D4408" s="891"/>
      <c r="E4408" s="891" t="s">
        <v>970</v>
      </c>
      <c r="F4408" s="891"/>
      <c r="G4408" s="891"/>
      <c r="H4408" s="891"/>
      <c r="I4408" s="890" t="s">
        <v>1439</v>
      </c>
      <c r="J4408" s="889"/>
    </row>
    <row r="4409" spans="2:10" ht="23.1" customHeight="1">
      <c r="B4409" s="892"/>
      <c r="C4409" s="891"/>
      <c r="D4409" s="891"/>
      <c r="E4409" s="891" t="s">
        <v>1413</v>
      </c>
      <c r="F4409" s="891"/>
      <c r="G4409" s="891"/>
      <c r="H4409" s="891"/>
      <c r="I4409" s="890"/>
      <c r="J4409" s="889"/>
    </row>
    <row r="4410" spans="2:10" ht="26.1" customHeight="1">
      <c r="B4410" s="892"/>
      <c r="C4410" s="891"/>
      <c r="D4410" s="891"/>
      <c r="E4410" s="891"/>
      <c r="F4410" s="891" t="s">
        <v>1438</v>
      </c>
      <c r="G4410" s="891"/>
      <c r="H4410" s="891"/>
      <c r="I4410" s="890" t="s">
        <v>5211</v>
      </c>
      <c r="J4410" s="889"/>
    </row>
    <row r="4411" spans="2:10" ht="23.1" customHeight="1">
      <c r="B4411" s="892"/>
      <c r="C4411" s="891"/>
      <c r="D4411" s="891"/>
      <c r="E4411" s="891"/>
      <c r="F4411" s="891" t="s">
        <v>1437</v>
      </c>
      <c r="G4411" s="891"/>
      <c r="H4411" s="891"/>
      <c r="I4411" s="890" t="s">
        <v>1436</v>
      </c>
      <c r="J4411" s="889"/>
    </row>
    <row r="4412" spans="2:10" ht="23.1" customHeight="1">
      <c r="B4412" s="892"/>
      <c r="C4412" s="891"/>
      <c r="D4412" s="891"/>
      <c r="E4412" s="891"/>
      <c r="F4412" s="891" t="s">
        <v>1435</v>
      </c>
      <c r="G4412" s="891"/>
      <c r="H4412" s="891"/>
      <c r="I4412" s="890" t="s">
        <v>1434</v>
      </c>
      <c r="J4412" s="889"/>
    </row>
    <row r="4413" spans="2:10" ht="23.1" customHeight="1">
      <c r="B4413" s="892"/>
      <c r="C4413" s="891"/>
      <c r="D4413" s="891"/>
      <c r="E4413" s="891"/>
      <c r="F4413" s="891" t="s">
        <v>1433</v>
      </c>
      <c r="G4413" s="891"/>
      <c r="H4413" s="891"/>
      <c r="I4413" s="890" t="s">
        <v>680</v>
      </c>
      <c r="J4413" s="889"/>
    </row>
    <row r="4414" spans="2:10" ht="23.1" customHeight="1">
      <c r="B4414" s="892"/>
      <c r="C4414" s="891"/>
      <c r="D4414" s="891"/>
      <c r="E4414" s="891"/>
      <c r="F4414" s="891" t="s">
        <v>1432</v>
      </c>
      <c r="G4414" s="891"/>
      <c r="H4414" s="891"/>
      <c r="I4414" s="890" t="s">
        <v>1411</v>
      </c>
      <c r="J4414" s="889"/>
    </row>
    <row r="4415" spans="2:10" ht="23.1" customHeight="1">
      <c r="B4415" s="892"/>
      <c r="C4415" s="891"/>
      <c r="D4415" s="891"/>
      <c r="E4415" s="891"/>
      <c r="F4415" s="891"/>
      <c r="G4415" s="891"/>
      <c r="H4415" s="891"/>
      <c r="I4415" s="890" t="s">
        <v>1410</v>
      </c>
      <c r="J4415" s="889"/>
    </row>
    <row r="4416" spans="2:10" ht="23.1" customHeight="1">
      <c r="B4416" s="892"/>
      <c r="C4416" s="891"/>
      <c r="D4416" s="891"/>
      <c r="E4416" s="891"/>
      <c r="F4416" s="891"/>
      <c r="G4416" s="891"/>
      <c r="H4416" s="891"/>
      <c r="I4416" s="890" t="s">
        <v>1409</v>
      </c>
      <c r="J4416" s="889"/>
    </row>
    <row r="4417" spans="2:10" ht="23.1" customHeight="1">
      <c r="B4417" s="892"/>
      <c r="C4417" s="891"/>
      <c r="D4417" s="891"/>
      <c r="E4417" s="891"/>
      <c r="F4417" s="891" t="s">
        <v>1431</v>
      </c>
      <c r="G4417" s="891"/>
      <c r="H4417" s="891"/>
      <c r="I4417" s="890" t="s">
        <v>1415</v>
      </c>
      <c r="J4417" s="889"/>
    </row>
    <row r="4418" spans="2:10" ht="23.1" customHeight="1">
      <c r="B4418" s="892"/>
      <c r="C4418" s="891"/>
      <c r="D4418" s="891"/>
      <c r="E4418" s="891" t="s">
        <v>959</v>
      </c>
      <c r="F4418" s="891"/>
      <c r="G4418" s="891"/>
      <c r="H4418" s="891"/>
      <c r="I4418" s="890" t="s">
        <v>1430</v>
      </c>
      <c r="J4418" s="889"/>
    </row>
    <row r="4419" spans="2:10" ht="23.1" customHeight="1">
      <c r="B4419" s="892"/>
      <c r="C4419" s="891"/>
      <c r="D4419" s="891"/>
      <c r="E4419" s="891" t="s">
        <v>957</v>
      </c>
      <c r="F4419" s="891"/>
      <c r="G4419" s="891"/>
      <c r="H4419" s="891"/>
      <c r="I4419" s="890"/>
      <c r="J4419" s="889"/>
    </row>
    <row r="4420" spans="2:10" ht="45.95" customHeight="1">
      <c r="B4420" s="892"/>
      <c r="C4420" s="891"/>
      <c r="D4420" s="891"/>
      <c r="E4420" s="891"/>
      <c r="F4420" s="891"/>
      <c r="G4420" s="891"/>
      <c r="H4420" s="891"/>
      <c r="I4420" s="890" t="s">
        <v>5906</v>
      </c>
      <c r="J4420" s="889"/>
    </row>
    <row r="4421" spans="2:10" ht="23.1" customHeight="1">
      <c r="B4421" s="892"/>
      <c r="C4421" s="891"/>
      <c r="D4421" s="891"/>
      <c r="E4421" s="891"/>
      <c r="F4421" s="891"/>
      <c r="G4421" s="891"/>
      <c r="H4421" s="891"/>
      <c r="I4421" s="890" t="s">
        <v>5907</v>
      </c>
      <c r="J4421" s="889"/>
    </row>
    <row r="4422" spans="2:10" ht="23.1" customHeight="1">
      <c r="B4422" s="892"/>
      <c r="C4422" s="891"/>
      <c r="D4422" s="891"/>
      <c r="E4422" s="891"/>
      <c r="F4422" s="891"/>
      <c r="G4422" s="891"/>
      <c r="H4422" s="891"/>
      <c r="I4422" s="890" t="s">
        <v>6236</v>
      </c>
      <c r="J4422" s="889"/>
    </row>
    <row r="4423" spans="2:10" ht="33.950000000000003" customHeight="1">
      <c r="B4423" s="896"/>
      <c r="C4423" s="895"/>
      <c r="D4423" s="895"/>
      <c r="E4423" s="895"/>
      <c r="F4423" s="895"/>
      <c r="G4423" s="895"/>
      <c r="H4423" s="895"/>
      <c r="I4423" s="894" t="s">
        <v>6237</v>
      </c>
      <c r="J4423" s="893"/>
    </row>
    <row r="4424" spans="2:10" ht="23.1" customHeight="1">
      <c r="B4424" s="903"/>
      <c r="C4424" s="902"/>
      <c r="D4424" s="902" t="s">
        <v>3892</v>
      </c>
      <c r="E4424" s="902"/>
      <c r="F4424" s="902"/>
      <c r="G4424" s="902"/>
      <c r="H4424" s="902"/>
      <c r="I4424" s="901"/>
      <c r="J4424" s="900"/>
    </row>
    <row r="4425" spans="2:10" ht="33.950000000000003" customHeight="1">
      <c r="B4425" s="892"/>
      <c r="C4425" s="891"/>
      <c r="D4425" s="891"/>
      <c r="E4425" s="891"/>
      <c r="F4425" s="891"/>
      <c r="G4425" s="891"/>
      <c r="H4425" s="891"/>
      <c r="I4425" s="890" t="s">
        <v>3893</v>
      </c>
      <c r="J4425" s="889"/>
    </row>
    <row r="4426" spans="2:10" ht="23.1" customHeight="1">
      <c r="B4426" s="892"/>
      <c r="C4426" s="891"/>
      <c r="D4426" s="891"/>
      <c r="E4426" s="891" t="s">
        <v>972</v>
      </c>
      <c r="F4426" s="891"/>
      <c r="G4426" s="891"/>
      <c r="H4426" s="891"/>
      <c r="I4426" s="890" t="s">
        <v>680</v>
      </c>
      <c r="J4426" s="889"/>
    </row>
    <row r="4427" spans="2:10" ht="23.1" customHeight="1">
      <c r="B4427" s="892"/>
      <c r="C4427" s="891"/>
      <c r="D4427" s="891"/>
      <c r="E4427" s="891" t="s">
        <v>970</v>
      </c>
      <c r="F4427" s="891"/>
      <c r="G4427" s="891"/>
      <c r="H4427" s="891"/>
      <c r="I4427" s="890" t="s">
        <v>673</v>
      </c>
      <c r="J4427" s="889"/>
    </row>
    <row r="4428" spans="2:10" ht="23.1" customHeight="1">
      <c r="B4428" s="892"/>
      <c r="C4428" s="891"/>
      <c r="D4428" s="891"/>
      <c r="E4428" s="891" t="s">
        <v>1392</v>
      </c>
      <c r="F4428" s="891"/>
      <c r="G4428" s="891"/>
      <c r="H4428" s="891"/>
      <c r="I4428" s="890"/>
      <c r="J4428" s="889"/>
    </row>
    <row r="4429" spans="2:10" ht="23.1" customHeight="1">
      <c r="B4429" s="892"/>
      <c r="C4429" s="891"/>
      <c r="D4429" s="891"/>
      <c r="E4429" s="891"/>
      <c r="F4429" s="891"/>
      <c r="G4429" s="891"/>
      <c r="H4429" s="891"/>
      <c r="I4429" s="890" t="s">
        <v>5908</v>
      </c>
      <c r="J4429" s="889"/>
    </row>
    <row r="4430" spans="2:10" ht="33.950000000000003" customHeight="1">
      <c r="B4430" s="892"/>
      <c r="C4430" s="891"/>
      <c r="D4430" s="891"/>
      <c r="E4430" s="891"/>
      <c r="F4430" s="891"/>
      <c r="G4430" s="891"/>
      <c r="H4430" s="891"/>
      <c r="I4430" s="890" t="s">
        <v>6238</v>
      </c>
      <c r="J4430" s="889"/>
    </row>
    <row r="4431" spans="2:10" ht="57" customHeight="1">
      <c r="B4431" s="892"/>
      <c r="C4431" s="891"/>
      <c r="D4431" s="891"/>
      <c r="E4431" s="891"/>
      <c r="F4431" s="891"/>
      <c r="G4431" s="891"/>
      <c r="H4431" s="891"/>
      <c r="I4431" s="890" t="s">
        <v>5909</v>
      </c>
      <c r="J4431" s="889"/>
    </row>
    <row r="4432" spans="2:10" ht="23.1" customHeight="1">
      <c r="B4432" s="892"/>
      <c r="C4432" s="891"/>
      <c r="D4432" s="891"/>
      <c r="E4432" s="891"/>
      <c r="F4432" s="891"/>
      <c r="G4432" s="891"/>
      <c r="H4432" s="891"/>
      <c r="I4432" s="890" t="s">
        <v>6239</v>
      </c>
      <c r="J4432" s="889"/>
    </row>
    <row r="4433" spans="2:10" ht="33.950000000000003" customHeight="1">
      <c r="B4433" s="892"/>
      <c r="C4433" s="891"/>
      <c r="D4433" s="891"/>
      <c r="E4433" s="891"/>
      <c r="F4433" s="891"/>
      <c r="G4433" s="891"/>
      <c r="H4433" s="891"/>
      <c r="I4433" s="890" t="s">
        <v>6240</v>
      </c>
      <c r="J4433" s="889"/>
    </row>
    <row r="4434" spans="2:10" ht="80.099999999999994" customHeight="1">
      <c r="B4434" s="892"/>
      <c r="C4434" s="891"/>
      <c r="D4434" s="891"/>
      <c r="E4434" s="891"/>
      <c r="F4434" s="891"/>
      <c r="G4434" s="891"/>
      <c r="H4434" s="891"/>
      <c r="I4434" s="890" t="s">
        <v>5910</v>
      </c>
      <c r="J4434" s="889"/>
    </row>
    <row r="4435" spans="2:10" ht="23.1" customHeight="1">
      <c r="B4435" s="892"/>
      <c r="C4435" s="891"/>
      <c r="D4435" s="891"/>
      <c r="E4435" s="891"/>
      <c r="F4435" s="891"/>
      <c r="G4435" s="891"/>
      <c r="H4435" s="891"/>
      <c r="I4435" s="890" t="s">
        <v>6241</v>
      </c>
      <c r="J4435" s="889"/>
    </row>
    <row r="4436" spans="2:10" ht="23.1" customHeight="1">
      <c r="B4436" s="892"/>
      <c r="C4436" s="891"/>
      <c r="D4436" s="891"/>
      <c r="E4436" s="891"/>
      <c r="F4436" s="891"/>
      <c r="G4436" s="891"/>
      <c r="H4436" s="891"/>
      <c r="I4436" s="890" t="s">
        <v>6242</v>
      </c>
      <c r="J4436" s="889"/>
    </row>
    <row r="4437" spans="2:10" ht="23.1" customHeight="1">
      <c r="B4437" s="896"/>
      <c r="C4437" s="895"/>
      <c r="D4437" s="895"/>
      <c r="E4437" s="895"/>
      <c r="F4437" s="895"/>
      <c r="G4437" s="895"/>
      <c r="H4437" s="895"/>
      <c r="I4437" s="894" t="s">
        <v>5911</v>
      </c>
      <c r="J4437" s="893"/>
    </row>
    <row r="4438" spans="2:10" ht="23.1" customHeight="1">
      <c r="B4438" s="903"/>
      <c r="C4438" s="902"/>
      <c r="D4438" s="902" t="s">
        <v>3894</v>
      </c>
      <c r="E4438" s="902"/>
      <c r="F4438" s="902"/>
      <c r="G4438" s="902"/>
      <c r="H4438" s="902"/>
      <c r="I4438" s="901"/>
      <c r="J4438" s="900"/>
    </row>
    <row r="4439" spans="2:10" ht="33.950000000000003" customHeight="1">
      <c r="B4439" s="892"/>
      <c r="C4439" s="891"/>
      <c r="D4439" s="891"/>
      <c r="E4439" s="891"/>
      <c r="F4439" s="891"/>
      <c r="G4439" s="891"/>
      <c r="H4439" s="891"/>
      <c r="I4439" s="890" t="s">
        <v>3895</v>
      </c>
      <c r="J4439" s="889"/>
    </row>
    <row r="4440" spans="2:10" ht="23.1" customHeight="1">
      <c r="B4440" s="892"/>
      <c r="C4440" s="891"/>
      <c r="D4440" s="891"/>
      <c r="E4440" s="891" t="s">
        <v>972</v>
      </c>
      <c r="F4440" s="891"/>
      <c r="G4440" s="891"/>
      <c r="H4440" s="891"/>
      <c r="I4440" s="890" t="s">
        <v>680</v>
      </c>
      <c r="J4440" s="889"/>
    </row>
    <row r="4441" spans="2:10" ht="23.1" customHeight="1">
      <c r="B4441" s="892"/>
      <c r="C4441" s="891"/>
      <c r="D4441" s="891"/>
      <c r="E4441" s="891" t="s">
        <v>970</v>
      </c>
      <c r="F4441" s="891"/>
      <c r="G4441" s="891"/>
      <c r="H4441" s="891"/>
      <c r="I4441" s="890" t="s">
        <v>673</v>
      </c>
      <c r="J4441" s="889"/>
    </row>
    <row r="4442" spans="2:10" ht="23.1" customHeight="1">
      <c r="B4442" s="892"/>
      <c r="C4442" s="891"/>
      <c r="D4442" s="891"/>
      <c r="E4442" s="891" t="s">
        <v>1392</v>
      </c>
      <c r="F4442" s="891"/>
      <c r="G4442" s="891"/>
      <c r="H4442" s="891"/>
      <c r="I4442" s="890"/>
      <c r="J4442" s="889"/>
    </row>
    <row r="4443" spans="2:10" ht="45.95" customHeight="1">
      <c r="B4443" s="892"/>
      <c r="C4443" s="891"/>
      <c r="D4443" s="891"/>
      <c r="E4443" s="891"/>
      <c r="F4443" s="891"/>
      <c r="G4443" s="891"/>
      <c r="H4443" s="891"/>
      <c r="I4443" s="890" t="s">
        <v>5912</v>
      </c>
      <c r="J4443" s="889"/>
    </row>
    <row r="4444" spans="2:10" ht="23.1" customHeight="1">
      <c r="B4444" s="892"/>
      <c r="C4444" s="891"/>
      <c r="D4444" s="891"/>
      <c r="E4444" s="891"/>
      <c r="F4444" s="891"/>
      <c r="G4444" s="891"/>
      <c r="H4444" s="891"/>
      <c r="I4444" s="890" t="s">
        <v>6243</v>
      </c>
      <c r="J4444" s="889"/>
    </row>
    <row r="4445" spans="2:10" ht="33.950000000000003" customHeight="1">
      <c r="B4445" s="892"/>
      <c r="C4445" s="891"/>
      <c r="D4445" s="891"/>
      <c r="E4445" s="891"/>
      <c r="F4445" s="891"/>
      <c r="G4445" s="891"/>
      <c r="H4445" s="891"/>
      <c r="I4445" s="890" t="s">
        <v>6244</v>
      </c>
      <c r="J4445" s="889"/>
    </row>
    <row r="4446" spans="2:10" ht="23.1" customHeight="1">
      <c r="B4446" s="892"/>
      <c r="C4446" s="891"/>
      <c r="D4446" s="891"/>
      <c r="E4446" s="891"/>
      <c r="F4446" s="891"/>
      <c r="G4446" s="891"/>
      <c r="H4446" s="891"/>
      <c r="I4446" s="890" t="s">
        <v>6245</v>
      </c>
      <c r="J4446" s="889"/>
    </row>
    <row r="4447" spans="2:10" ht="23.1" customHeight="1">
      <c r="B4447" s="892"/>
      <c r="C4447" s="891"/>
      <c r="D4447" s="891"/>
      <c r="E4447" s="891"/>
      <c r="F4447" s="891"/>
      <c r="G4447" s="891"/>
      <c r="H4447" s="891"/>
      <c r="I4447" s="890" t="s">
        <v>6246</v>
      </c>
      <c r="J4447" s="889"/>
    </row>
    <row r="4448" spans="2:10" ht="33.950000000000003" customHeight="1">
      <c r="B4448" s="896"/>
      <c r="C4448" s="895"/>
      <c r="D4448" s="895"/>
      <c r="E4448" s="895"/>
      <c r="F4448" s="895"/>
      <c r="G4448" s="895"/>
      <c r="H4448" s="895"/>
      <c r="I4448" s="894" t="s">
        <v>5913</v>
      </c>
      <c r="J4448" s="893"/>
    </row>
    <row r="4449" spans="2:10" ht="23.1" customHeight="1">
      <c r="B4449" s="903"/>
      <c r="C4449" s="902"/>
      <c r="D4449" s="902" t="s">
        <v>3896</v>
      </c>
      <c r="E4449" s="902"/>
      <c r="F4449" s="902"/>
      <c r="G4449" s="902"/>
      <c r="H4449" s="902"/>
      <c r="I4449" s="901"/>
      <c r="J4449" s="900"/>
    </row>
    <row r="4450" spans="2:10" ht="23.1" customHeight="1">
      <c r="B4450" s="892"/>
      <c r="C4450" s="891"/>
      <c r="D4450" s="891"/>
      <c r="E4450" s="891" t="s">
        <v>972</v>
      </c>
      <c r="F4450" s="891"/>
      <c r="G4450" s="891"/>
      <c r="H4450" s="891"/>
      <c r="I4450" s="890" t="s">
        <v>680</v>
      </c>
      <c r="J4450" s="889"/>
    </row>
    <row r="4451" spans="2:10" ht="23.1" customHeight="1">
      <c r="B4451" s="892"/>
      <c r="C4451" s="891"/>
      <c r="D4451" s="891"/>
      <c r="E4451" s="891" t="s">
        <v>970</v>
      </c>
      <c r="F4451" s="891"/>
      <c r="G4451" s="891"/>
      <c r="H4451" s="891"/>
      <c r="I4451" s="890" t="s">
        <v>673</v>
      </c>
      <c r="J4451" s="889"/>
    </row>
    <row r="4452" spans="2:10" ht="23.1" customHeight="1">
      <c r="B4452" s="892"/>
      <c r="C4452" s="891"/>
      <c r="D4452" s="891"/>
      <c r="E4452" s="891" t="s">
        <v>1392</v>
      </c>
      <c r="F4452" s="891"/>
      <c r="G4452" s="891"/>
      <c r="H4452" s="891"/>
      <c r="I4452" s="890"/>
      <c r="J4452" s="889"/>
    </row>
    <row r="4453" spans="2:10" ht="33.950000000000003" customHeight="1">
      <c r="B4453" s="892"/>
      <c r="C4453" s="891"/>
      <c r="D4453" s="891"/>
      <c r="E4453" s="891"/>
      <c r="F4453" s="891"/>
      <c r="G4453" s="891"/>
      <c r="H4453" s="891"/>
      <c r="I4453" s="890" t="s">
        <v>5914</v>
      </c>
      <c r="J4453" s="889"/>
    </row>
    <row r="4454" spans="2:10" ht="45.95" customHeight="1">
      <c r="B4454" s="892"/>
      <c r="C4454" s="891"/>
      <c r="D4454" s="891"/>
      <c r="E4454" s="891"/>
      <c r="F4454" s="891"/>
      <c r="G4454" s="891"/>
      <c r="H4454" s="891"/>
      <c r="I4454" s="890" t="s">
        <v>5915</v>
      </c>
      <c r="J4454" s="889"/>
    </row>
    <row r="4455" spans="2:10" ht="23.1" customHeight="1">
      <c r="B4455" s="896"/>
      <c r="C4455" s="895"/>
      <c r="D4455" s="895"/>
      <c r="E4455" s="895"/>
      <c r="F4455" s="895"/>
      <c r="G4455" s="895"/>
      <c r="H4455" s="895"/>
      <c r="I4455" s="894" t="s">
        <v>5916</v>
      </c>
      <c r="J4455" s="893"/>
    </row>
    <row r="4456" spans="2:10" ht="23.1" customHeight="1">
      <c r="B4456" s="903"/>
      <c r="C4456" s="902"/>
      <c r="D4456" s="902" t="s">
        <v>3897</v>
      </c>
      <c r="E4456" s="902"/>
      <c r="F4456" s="902"/>
      <c r="G4456" s="902"/>
      <c r="H4456" s="902"/>
      <c r="I4456" s="901"/>
      <c r="J4456" s="900"/>
    </row>
    <row r="4457" spans="2:10" ht="23.1" customHeight="1">
      <c r="B4457" s="892"/>
      <c r="C4457" s="891"/>
      <c r="D4457" s="891"/>
      <c r="E4457" s="891" t="s">
        <v>972</v>
      </c>
      <c r="F4457" s="891"/>
      <c r="G4457" s="891"/>
      <c r="H4457" s="891"/>
      <c r="I4457" s="890" t="s">
        <v>680</v>
      </c>
      <c r="J4457" s="889"/>
    </row>
    <row r="4458" spans="2:10" ht="23.1" customHeight="1">
      <c r="B4458" s="892"/>
      <c r="C4458" s="891"/>
      <c r="D4458" s="891"/>
      <c r="E4458" s="891" t="s">
        <v>970</v>
      </c>
      <c r="F4458" s="891"/>
      <c r="G4458" s="891"/>
      <c r="H4458" s="891"/>
      <c r="I4458" s="890" t="s">
        <v>665</v>
      </c>
      <c r="J4458" s="889"/>
    </row>
    <row r="4459" spans="2:10" ht="23.1" customHeight="1">
      <c r="B4459" s="892"/>
      <c r="C4459" s="891"/>
      <c r="D4459" s="891"/>
      <c r="E4459" s="891" t="s">
        <v>1413</v>
      </c>
      <c r="F4459" s="891"/>
      <c r="G4459" s="891"/>
      <c r="H4459" s="891"/>
      <c r="I4459" s="890"/>
      <c r="J4459" s="889"/>
    </row>
    <row r="4460" spans="2:10" ht="23.1" customHeight="1">
      <c r="B4460" s="892"/>
      <c r="C4460" s="891"/>
      <c r="D4460" s="891"/>
      <c r="E4460" s="891"/>
      <c r="F4460" s="891" t="s">
        <v>1429</v>
      </c>
      <c r="G4460" s="891"/>
      <c r="H4460" s="891"/>
      <c r="I4460" s="890" t="s">
        <v>1428</v>
      </c>
      <c r="J4460" s="889"/>
    </row>
    <row r="4461" spans="2:10" ht="23.1" customHeight="1">
      <c r="B4461" s="892"/>
      <c r="C4461" s="891"/>
      <c r="D4461" s="891"/>
      <c r="E4461" s="891"/>
      <c r="F4461" s="891" t="s">
        <v>1427</v>
      </c>
      <c r="G4461" s="891"/>
      <c r="H4461" s="891"/>
      <c r="I4461" s="890" t="s">
        <v>680</v>
      </c>
      <c r="J4461" s="889"/>
    </row>
    <row r="4462" spans="2:10" ht="23.1" customHeight="1">
      <c r="B4462" s="892"/>
      <c r="C4462" s="891"/>
      <c r="D4462" s="891"/>
      <c r="E4462" s="891"/>
      <c r="F4462" s="891"/>
      <c r="G4462" s="891"/>
      <c r="H4462" s="891"/>
      <c r="I4462" s="890" t="s">
        <v>1426</v>
      </c>
      <c r="J4462" s="889"/>
    </row>
    <row r="4463" spans="2:10" ht="23.1" customHeight="1">
      <c r="B4463" s="892"/>
      <c r="C4463" s="891"/>
      <c r="D4463" s="891"/>
      <c r="E4463" s="891"/>
      <c r="F4463" s="891"/>
      <c r="G4463" s="891" t="s">
        <v>1425</v>
      </c>
      <c r="H4463" s="891"/>
      <c r="I4463" s="890" t="s">
        <v>1424</v>
      </c>
      <c r="J4463" s="889"/>
    </row>
    <row r="4464" spans="2:10" ht="23.1" customHeight="1">
      <c r="B4464" s="892"/>
      <c r="C4464" s="891"/>
      <c r="D4464" s="891"/>
      <c r="E4464" s="891"/>
      <c r="F4464" s="891" t="s">
        <v>1423</v>
      </c>
      <c r="G4464" s="891"/>
      <c r="H4464" s="891"/>
      <c r="I4464" s="890" t="s">
        <v>1422</v>
      </c>
      <c r="J4464" s="889"/>
    </row>
    <row r="4465" spans="2:10" ht="23.1" customHeight="1">
      <c r="B4465" s="892"/>
      <c r="C4465" s="891"/>
      <c r="D4465" s="891"/>
      <c r="E4465" s="891"/>
      <c r="F4465" s="891"/>
      <c r="G4465" s="891"/>
      <c r="H4465" s="891"/>
      <c r="I4465" s="1059" t="s">
        <v>1421</v>
      </c>
      <c r="J4465" s="889"/>
    </row>
    <row r="4466" spans="2:10" ht="23.1" customHeight="1">
      <c r="B4466" s="892"/>
      <c r="C4466" s="891"/>
      <c r="D4466" s="891"/>
      <c r="E4466" s="891"/>
      <c r="F4466" s="891" t="s">
        <v>3898</v>
      </c>
      <c r="G4466" s="891"/>
      <c r="H4466" s="891"/>
      <c r="I4466" s="1059" t="s">
        <v>680</v>
      </c>
      <c r="J4466" s="889"/>
    </row>
    <row r="4467" spans="2:10" ht="23.1" customHeight="1">
      <c r="B4467" s="892"/>
      <c r="C4467" s="891"/>
      <c r="D4467" s="891"/>
      <c r="E4467" s="891"/>
      <c r="F4467" s="891" t="s">
        <v>1418</v>
      </c>
      <c r="G4467" s="891"/>
      <c r="H4467" s="891"/>
      <c r="I4467" s="890" t="s">
        <v>680</v>
      </c>
      <c r="J4467" s="889"/>
    </row>
    <row r="4468" spans="2:10" ht="23.1" customHeight="1">
      <c r="B4468" s="892"/>
      <c r="C4468" s="891"/>
      <c r="D4468" s="891"/>
      <c r="E4468" s="891"/>
      <c r="F4468" s="891" t="s">
        <v>1417</v>
      </c>
      <c r="G4468" s="891"/>
      <c r="H4468" s="891"/>
      <c r="I4468" s="890" t="s">
        <v>1411</v>
      </c>
      <c r="J4468" s="889"/>
    </row>
    <row r="4469" spans="2:10" ht="23.1" customHeight="1">
      <c r="B4469" s="892"/>
      <c r="C4469" s="891"/>
      <c r="D4469" s="891"/>
      <c r="E4469" s="891"/>
      <c r="F4469" s="891"/>
      <c r="G4469" s="891"/>
      <c r="H4469" s="891"/>
      <c r="I4469" s="1170" t="s">
        <v>1410</v>
      </c>
      <c r="J4469" s="889"/>
    </row>
    <row r="4470" spans="2:10" ht="23.1" customHeight="1">
      <c r="B4470" s="892"/>
      <c r="C4470" s="891"/>
      <c r="D4470" s="891"/>
      <c r="E4470" s="891"/>
      <c r="F4470" s="891"/>
      <c r="G4470" s="891"/>
      <c r="H4470" s="891"/>
      <c r="I4470" s="1170" t="s">
        <v>1409</v>
      </c>
      <c r="J4470" s="889"/>
    </row>
    <row r="4471" spans="2:10" ht="23.1" customHeight="1">
      <c r="B4471" s="892"/>
      <c r="C4471" s="891"/>
      <c r="D4471" s="891"/>
      <c r="E4471" s="891"/>
      <c r="F4471" s="891" t="s">
        <v>1416</v>
      </c>
      <c r="G4471" s="891"/>
      <c r="H4471" s="891"/>
      <c r="I4471" s="890" t="s">
        <v>1415</v>
      </c>
      <c r="J4471" s="889"/>
    </row>
    <row r="4472" spans="2:10" ht="23.1" customHeight="1">
      <c r="B4472" s="892"/>
      <c r="C4472" s="891"/>
      <c r="D4472" s="891"/>
      <c r="E4472" s="891" t="s">
        <v>959</v>
      </c>
      <c r="F4472" s="891"/>
      <c r="G4472" s="891"/>
      <c r="H4472" s="891"/>
      <c r="I4472" s="890" t="s">
        <v>680</v>
      </c>
      <c r="J4472" s="889"/>
    </row>
    <row r="4473" spans="2:10" ht="23.1" customHeight="1">
      <c r="B4473" s="892"/>
      <c r="C4473" s="891"/>
      <c r="D4473" s="891"/>
      <c r="E4473" s="891" t="s">
        <v>957</v>
      </c>
      <c r="F4473" s="891"/>
      <c r="G4473" s="891"/>
      <c r="H4473" s="891"/>
      <c r="I4473" s="890"/>
      <c r="J4473" s="889"/>
    </row>
    <row r="4474" spans="2:10" ht="23.1" customHeight="1">
      <c r="B4474" s="892"/>
      <c r="C4474" s="891"/>
      <c r="D4474" s="891"/>
      <c r="E4474" s="891"/>
      <c r="F4474" s="891"/>
      <c r="G4474" s="891"/>
      <c r="H4474" s="891"/>
      <c r="I4474" s="890" t="s">
        <v>6247</v>
      </c>
      <c r="J4474" s="889"/>
    </row>
    <row r="4475" spans="2:10" ht="33.950000000000003" customHeight="1">
      <c r="B4475" s="892"/>
      <c r="C4475" s="891"/>
      <c r="D4475" s="891"/>
      <c r="E4475" s="891"/>
      <c r="F4475" s="891"/>
      <c r="G4475" s="891"/>
      <c r="H4475" s="891"/>
      <c r="I4475" s="890" t="s">
        <v>5917</v>
      </c>
      <c r="J4475" s="889"/>
    </row>
    <row r="4476" spans="2:10" ht="23.1" customHeight="1">
      <c r="B4476" s="892"/>
      <c r="C4476" s="891"/>
      <c r="D4476" s="891"/>
      <c r="E4476" s="891"/>
      <c r="F4476" s="891"/>
      <c r="G4476" s="891"/>
      <c r="H4476" s="891"/>
      <c r="I4476" s="890" t="s">
        <v>3721</v>
      </c>
      <c r="J4476" s="889"/>
    </row>
    <row r="4477" spans="2:10" ht="23.1" customHeight="1">
      <c r="B4477" s="896"/>
      <c r="C4477" s="895"/>
      <c r="D4477" s="895"/>
      <c r="E4477" s="895"/>
      <c r="F4477" s="895"/>
      <c r="G4477" s="895"/>
      <c r="H4477" s="895"/>
      <c r="I4477" s="894"/>
      <c r="J4477" s="893"/>
    </row>
    <row r="4478" spans="2:10" ht="23.1" customHeight="1">
      <c r="B4478" s="1158"/>
      <c r="C4478" s="1171" t="s">
        <v>3899</v>
      </c>
      <c r="D4478" s="1139"/>
      <c r="E4478" s="1139"/>
      <c r="F4478" s="1139"/>
      <c r="G4478" s="1139"/>
      <c r="H4478" s="1139"/>
      <c r="I4478" s="1172"/>
      <c r="J4478" s="1160"/>
    </row>
    <row r="4479" spans="2:10" ht="23.1" customHeight="1">
      <c r="B4479" s="892"/>
      <c r="C4479" s="891"/>
      <c r="D4479" s="891" t="s">
        <v>1380</v>
      </c>
      <c r="E4479" s="891"/>
      <c r="F4479" s="891"/>
      <c r="G4479" s="891"/>
      <c r="H4479" s="891"/>
      <c r="I4479" s="890"/>
      <c r="J4479" s="889"/>
    </row>
    <row r="4480" spans="2:10" ht="45.95" customHeight="1">
      <c r="B4480" s="892"/>
      <c r="C4480" s="891"/>
      <c r="D4480" s="891"/>
      <c r="E4480" s="891"/>
      <c r="F4480" s="891"/>
      <c r="G4480" s="891"/>
      <c r="H4480" s="891"/>
      <c r="I4480" s="890" t="s">
        <v>3900</v>
      </c>
      <c r="J4480" s="889"/>
    </row>
    <row r="4481" spans="2:10" ht="33.950000000000003" customHeight="1">
      <c r="B4481" s="896"/>
      <c r="C4481" s="895"/>
      <c r="D4481" s="895"/>
      <c r="E4481" s="895"/>
      <c r="F4481" s="895"/>
      <c r="G4481" s="895"/>
      <c r="H4481" s="895"/>
      <c r="I4481" s="894" t="s">
        <v>3901</v>
      </c>
      <c r="J4481" s="893"/>
    </row>
    <row r="4482" spans="2:10" ht="23.1" customHeight="1">
      <c r="B4482" s="903"/>
      <c r="C4482" s="902"/>
      <c r="D4482" s="902" t="s">
        <v>3902</v>
      </c>
      <c r="E4482" s="902"/>
      <c r="F4482" s="902"/>
      <c r="G4482" s="902"/>
      <c r="H4482" s="902"/>
      <c r="I4482" s="901"/>
      <c r="J4482" s="900"/>
    </row>
    <row r="4483" spans="2:10" ht="23.1" customHeight="1">
      <c r="B4483" s="892"/>
      <c r="C4483" s="891"/>
      <c r="D4483" s="891"/>
      <c r="E4483" s="891"/>
      <c r="F4483" s="891"/>
      <c r="G4483" s="891"/>
      <c r="H4483" s="891"/>
      <c r="I4483" s="890" t="s">
        <v>3903</v>
      </c>
      <c r="J4483" s="889"/>
    </row>
    <row r="4484" spans="2:10" ht="23.1" customHeight="1">
      <c r="B4484" s="896"/>
      <c r="C4484" s="895"/>
      <c r="D4484" s="895"/>
      <c r="E4484" s="895"/>
      <c r="F4484" s="895"/>
      <c r="G4484" s="895"/>
      <c r="H4484" s="895"/>
      <c r="I4484" s="894"/>
      <c r="J4484" s="893"/>
    </row>
    <row r="4485" spans="2:10" ht="23.1" customHeight="1">
      <c r="B4485" s="1158"/>
      <c r="C4485" s="1171" t="s">
        <v>3904</v>
      </c>
      <c r="D4485" s="1139"/>
      <c r="E4485" s="1139"/>
      <c r="F4485" s="1139"/>
      <c r="G4485" s="1139"/>
      <c r="H4485" s="1139"/>
      <c r="I4485" s="1172"/>
      <c r="J4485" s="1160"/>
    </row>
    <row r="4486" spans="2:10" ht="23.1" customHeight="1">
      <c r="B4486" s="892"/>
      <c r="C4486" s="891"/>
      <c r="D4486" s="891" t="s">
        <v>1380</v>
      </c>
      <c r="E4486" s="891"/>
      <c r="F4486" s="891"/>
      <c r="G4486" s="891"/>
      <c r="H4486" s="891"/>
      <c r="I4486" s="890"/>
      <c r="J4486" s="889"/>
    </row>
    <row r="4487" spans="2:10" ht="33.950000000000003" customHeight="1">
      <c r="B4487" s="892"/>
      <c r="C4487" s="891"/>
      <c r="D4487" s="891"/>
      <c r="E4487" s="891"/>
      <c r="F4487" s="891"/>
      <c r="G4487" s="891"/>
      <c r="H4487" s="891"/>
      <c r="I4487" s="890" t="s">
        <v>5918</v>
      </c>
      <c r="J4487" s="889"/>
    </row>
    <row r="4488" spans="2:10" ht="33.950000000000003" customHeight="1">
      <c r="B4488" s="896"/>
      <c r="C4488" s="895"/>
      <c r="D4488" s="895"/>
      <c r="E4488" s="895"/>
      <c r="F4488" s="895"/>
      <c r="G4488" s="895"/>
      <c r="H4488" s="895"/>
      <c r="I4488" s="894" t="s">
        <v>6248</v>
      </c>
      <c r="J4488" s="893"/>
    </row>
    <row r="4489" spans="2:10" ht="23.1" customHeight="1">
      <c r="B4489" s="903"/>
      <c r="C4489" s="902"/>
      <c r="D4489" s="902" t="s">
        <v>3902</v>
      </c>
      <c r="E4489" s="902"/>
      <c r="F4489" s="902"/>
      <c r="G4489" s="902"/>
      <c r="H4489" s="902"/>
      <c r="I4489" s="901"/>
      <c r="J4489" s="900"/>
    </row>
    <row r="4490" spans="2:10" ht="23.1" customHeight="1">
      <c r="B4490" s="892"/>
      <c r="C4490" s="891"/>
      <c r="D4490" s="891"/>
      <c r="E4490" s="891"/>
      <c r="F4490" s="891"/>
      <c r="G4490" s="891"/>
      <c r="H4490" s="891"/>
      <c r="I4490" s="890" t="s">
        <v>3905</v>
      </c>
      <c r="J4490" s="889"/>
    </row>
    <row r="4491" spans="2:10" ht="23.1" customHeight="1">
      <c r="B4491" s="896"/>
      <c r="C4491" s="895"/>
      <c r="D4491" s="895"/>
      <c r="E4491" s="895"/>
      <c r="F4491" s="895"/>
      <c r="G4491" s="895"/>
      <c r="H4491" s="895"/>
      <c r="I4491" s="894"/>
      <c r="J4491" s="893"/>
    </row>
    <row r="4492" spans="2:10" ht="23.1" customHeight="1">
      <c r="B4492" s="1158"/>
      <c r="C4492" s="1171" t="s">
        <v>3906</v>
      </c>
      <c r="D4492" s="1139"/>
      <c r="E4492" s="1139"/>
      <c r="F4492" s="1139"/>
      <c r="G4492" s="1139"/>
      <c r="H4492" s="1139"/>
      <c r="I4492" s="1172"/>
      <c r="J4492" s="1160"/>
    </row>
    <row r="4493" spans="2:10" ht="23.1" customHeight="1">
      <c r="B4493" s="892"/>
      <c r="C4493" s="891"/>
      <c r="D4493" s="891" t="s">
        <v>1414</v>
      </c>
      <c r="E4493" s="891"/>
      <c r="F4493" s="891"/>
      <c r="G4493" s="891"/>
      <c r="H4493" s="891"/>
      <c r="I4493" s="890"/>
      <c r="J4493" s="889"/>
    </row>
    <row r="4494" spans="2:10" ht="23.1" customHeight="1">
      <c r="B4494" s="892"/>
      <c r="C4494" s="891"/>
      <c r="D4494" s="891"/>
      <c r="E4494" s="891" t="s">
        <v>972</v>
      </c>
      <c r="F4494" s="891"/>
      <c r="G4494" s="891"/>
      <c r="H4494" s="891"/>
      <c r="I4494" s="890" t="s">
        <v>680</v>
      </c>
      <c r="J4494" s="889"/>
    </row>
    <row r="4495" spans="2:10" ht="23.1" customHeight="1">
      <c r="B4495" s="892"/>
      <c r="C4495" s="891"/>
      <c r="D4495" s="891"/>
      <c r="E4495" s="891" t="s">
        <v>970</v>
      </c>
      <c r="F4495" s="891"/>
      <c r="G4495" s="891"/>
      <c r="H4495" s="891"/>
      <c r="I4495" s="890" t="s">
        <v>665</v>
      </c>
      <c r="J4495" s="889"/>
    </row>
    <row r="4496" spans="2:10" ht="23.1" customHeight="1">
      <c r="B4496" s="892"/>
      <c r="C4496" s="891"/>
      <c r="D4496" s="891"/>
      <c r="E4496" s="891" t="s">
        <v>1413</v>
      </c>
      <c r="F4496" s="891"/>
      <c r="G4496" s="891"/>
      <c r="H4496" s="891"/>
      <c r="I4496" s="890"/>
      <c r="J4496" s="889"/>
    </row>
    <row r="4497" spans="2:10" ht="26.1" customHeight="1">
      <c r="B4497" s="892"/>
      <c r="C4497" s="891"/>
      <c r="D4497" s="891"/>
      <c r="E4497" s="891"/>
      <c r="F4497" s="891" t="s">
        <v>967</v>
      </c>
      <c r="G4497" s="891"/>
      <c r="H4497" s="891"/>
      <c r="I4497" s="890" t="s">
        <v>5171</v>
      </c>
      <c r="J4497" s="889"/>
    </row>
    <row r="4498" spans="2:10" ht="23.1" customHeight="1">
      <c r="B4498" s="892"/>
      <c r="C4498" s="891"/>
      <c r="D4498" s="891"/>
      <c r="E4498" s="891"/>
      <c r="F4498" s="891" t="s">
        <v>966</v>
      </c>
      <c r="G4498" s="891"/>
      <c r="H4498" s="891"/>
      <c r="I4498" s="890" t="s">
        <v>965</v>
      </c>
      <c r="J4498" s="889"/>
    </row>
    <row r="4499" spans="2:10" ht="26.1" customHeight="1">
      <c r="B4499" s="892"/>
      <c r="C4499" s="891"/>
      <c r="D4499" s="891"/>
      <c r="E4499" s="891"/>
      <c r="F4499" s="891" t="s">
        <v>964</v>
      </c>
      <c r="G4499" s="891"/>
      <c r="H4499" s="891"/>
      <c r="I4499" s="890" t="s">
        <v>5160</v>
      </c>
      <c r="J4499" s="889"/>
    </row>
    <row r="4500" spans="2:10" ht="23.1" customHeight="1">
      <c r="B4500" s="892"/>
      <c r="C4500" s="891"/>
      <c r="D4500" s="891"/>
      <c r="E4500" s="891"/>
      <c r="F4500" s="891" t="s">
        <v>1412</v>
      </c>
      <c r="G4500" s="891"/>
      <c r="H4500" s="891"/>
      <c r="I4500" s="890" t="s">
        <v>1411</v>
      </c>
      <c r="J4500" s="889"/>
    </row>
    <row r="4501" spans="2:10" ht="23.1" customHeight="1">
      <c r="B4501" s="892"/>
      <c r="C4501" s="891"/>
      <c r="D4501" s="891"/>
      <c r="E4501" s="891"/>
      <c r="F4501" s="891"/>
      <c r="G4501" s="891"/>
      <c r="H4501" s="891"/>
      <c r="I4501" s="890" t="s">
        <v>1410</v>
      </c>
      <c r="J4501" s="889"/>
    </row>
    <row r="4502" spans="2:10" ht="23.1" customHeight="1">
      <c r="B4502" s="892"/>
      <c r="C4502" s="891"/>
      <c r="D4502" s="891"/>
      <c r="E4502" s="891"/>
      <c r="F4502" s="891"/>
      <c r="G4502" s="891"/>
      <c r="H4502" s="891"/>
      <c r="I4502" s="890" t="s">
        <v>1409</v>
      </c>
      <c r="J4502" s="889"/>
    </row>
    <row r="4503" spans="2:10" ht="23.1" customHeight="1">
      <c r="B4503" s="892"/>
      <c r="C4503" s="891"/>
      <c r="D4503" s="891"/>
      <c r="E4503" s="891"/>
      <c r="F4503" s="891" t="s">
        <v>961</v>
      </c>
      <c r="G4503" s="891"/>
      <c r="H4503" s="891"/>
      <c r="I4503" s="890" t="s">
        <v>680</v>
      </c>
      <c r="J4503" s="889"/>
    </row>
    <row r="4504" spans="2:10" ht="23.1" customHeight="1">
      <c r="B4504" s="892"/>
      <c r="C4504" s="891"/>
      <c r="D4504" s="891"/>
      <c r="E4504" s="891"/>
      <c r="F4504" s="891" t="s">
        <v>960</v>
      </c>
      <c r="G4504" s="891"/>
      <c r="H4504" s="891"/>
      <c r="I4504" s="890" t="s">
        <v>680</v>
      </c>
      <c r="J4504" s="889"/>
    </row>
    <row r="4505" spans="2:10" ht="23.1" customHeight="1">
      <c r="B4505" s="892"/>
      <c r="C4505" s="891"/>
      <c r="D4505" s="891"/>
      <c r="E4505" s="891" t="s">
        <v>959</v>
      </c>
      <c r="F4505" s="891"/>
      <c r="G4505" s="891"/>
      <c r="H4505" s="891"/>
      <c r="I4505" s="890" t="s">
        <v>1408</v>
      </c>
      <c r="J4505" s="889"/>
    </row>
    <row r="4506" spans="2:10" ht="23.1" customHeight="1">
      <c r="B4506" s="892"/>
      <c r="C4506" s="891"/>
      <c r="D4506" s="891"/>
      <c r="E4506" s="891" t="s">
        <v>957</v>
      </c>
      <c r="F4506" s="891"/>
      <c r="G4506" s="891"/>
      <c r="H4506" s="891"/>
      <c r="I4506" s="890"/>
      <c r="J4506" s="889"/>
    </row>
    <row r="4507" spans="2:10" ht="68.099999999999994" customHeight="1">
      <c r="B4507" s="892"/>
      <c r="C4507" s="891"/>
      <c r="D4507" s="891"/>
      <c r="E4507" s="891"/>
      <c r="F4507" s="891"/>
      <c r="G4507" s="891"/>
      <c r="H4507" s="891"/>
      <c r="I4507" s="890" t="s">
        <v>3907</v>
      </c>
      <c r="J4507" s="889"/>
    </row>
    <row r="4508" spans="2:10" ht="33.950000000000003" customHeight="1">
      <c r="B4508" s="892"/>
      <c r="C4508" s="891"/>
      <c r="D4508" s="891"/>
      <c r="E4508" s="891"/>
      <c r="F4508" s="891"/>
      <c r="G4508" s="891"/>
      <c r="H4508" s="891"/>
      <c r="I4508" s="890" t="s">
        <v>1407</v>
      </c>
      <c r="J4508" s="889"/>
    </row>
    <row r="4509" spans="2:10" ht="33.950000000000003" customHeight="1">
      <c r="B4509" s="892"/>
      <c r="C4509" s="891"/>
      <c r="D4509" s="891"/>
      <c r="E4509" s="891"/>
      <c r="F4509" s="891"/>
      <c r="G4509" s="891"/>
      <c r="H4509" s="891"/>
      <c r="I4509" s="890" t="s">
        <v>1406</v>
      </c>
      <c r="J4509" s="889"/>
    </row>
    <row r="4510" spans="2:10" ht="33.950000000000003" customHeight="1">
      <c r="B4510" s="896"/>
      <c r="C4510" s="895"/>
      <c r="D4510" s="895"/>
      <c r="E4510" s="895"/>
      <c r="F4510" s="895"/>
      <c r="G4510" s="895"/>
      <c r="H4510" s="895"/>
      <c r="I4510" s="894" t="s">
        <v>1405</v>
      </c>
      <c r="J4510" s="893"/>
    </row>
    <row r="4511" spans="2:10" ht="23.1" customHeight="1">
      <c r="B4511" s="903"/>
      <c r="C4511" s="902"/>
      <c r="D4511" s="902" t="s">
        <v>1404</v>
      </c>
      <c r="E4511" s="902"/>
      <c r="F4511" s="902"/>
      <c r="G4511" s="902"/>
      <c r="H4511" s="902"/>
      <c r="I4511" s="901"/>
      <c r="J4511" s="900"/>
    </row>
    <row r="4512" spans="2:10" ht="33.950000000000003" customHeight="1">
      <c r="B4512" s="896"/>
      <c r="C4512" s="895"/>
      <c r="D4512" s="895"/>
      <c r="E4512" s="895"/>
      <c r="F4512" s="895"/>
      <c r="G4512" s="895"/>
      <c r="H4512" s="895"/>
      <c r="I4512" s="894" t="s">
        <v>1403</v>
      </c>
      <c r="J4512" s="893"/>
    </row>
    <row r="4513" spans="2:10" ht="23.1" customHeight="1">
      <c r="B4513" s="903"/>
      <c r="C4513" s="902"/>
      <c r="D4513" s="902" t="s">
        <v>1402</v>
      </c>
      <c r="E4513" s="902"/>
      <c r="F4513" s="902"/>
      <c r="G4513" s="902"/>
      <c r="H4513" s="902"/>
      <c r="I4513" s="901"/>
      <c r="J4513" s="900"/>
    </row>
    <row r="4514" spans="2:10" ht="33.950000000000003" customHeight="1">
      <c r="B4514" s="896"/>
      <c r="C4514" s="895"/>
      <c r="D4514" s="895"/>
      <c r="E4514" s="895"/>
      <c r="F4514" s="895"/>
      <c r="G4514" s="895"/>
      <c r="H4514" s="895"/>
      <c r="I4514" s="894" t="s">
        <v>1401</v>
      </c>
      <c r="J4514" s="893"/>
    </row>
    <row r="4515" spans="2:10" ht="23.1" customHeight="1">
      <c r="B4515" s="903"/>
      <c r="C4515" s="902"/>
      <c r="D4515" s="902" t="s">
        <v>1400</v>
      </c>
      <c r="E4515" s="902"/>
      <c r="F4515" s="902"/>
      <c r="G4515" s="902"/>
      <c r="H4515" s="902"/>
      <c r="I4515" s="901"/>
      <c r="J4515" s="900"/>
    </row>
    <row r="4516" spans="2:10" ht="23.1" customHeight="1">
      <c r="B4516" s="892"/>
      <c r="C4516" s="891"/>
      <c r="D4516" s="891"/>
      <c r="E4516" s="891" t="s">
        <v>972</v>
      </c>
      <c r="F4516" s="891"/>
      <c r="G4516" s="891"/>
      <c r="H4516" s="891"/>
      <c r="I4516" s="890" t="s">
        <v>680</v>
      </c>
      <c r="J4516" s="889"/>
    </row>
    <row r="4517" spans="2:10" ht="23.1" customHeight="1">
      <c r="B4517" s="892"/>
      <c r="C4517" s="891"/>
      <c r="D4517" s="891"/>
      <c r="E4517" s="891" t="s">
        <v>970</v>
      </c>
      <c r="F4517" s="891"/>
      <c r="G4517" s="891"/>
      <c r="H4517" s="891"/>
      <c r="I4517" s="890" t="s">
        <v>680</v>
      </c>
      <c r="J4517" s="889"/>
    </row>
    <row r="4518" spans="2:10" ht="23.1" customHeight="1">
      <c r="B4518" s="892"/>
      <c r="C4518" s="891"/>
      <c r="D4518" s="891"/>
      <c r="E4518" s="891" t="s">
        <v>1399</v>
      </c>
      <c r="F4518" s="891"/>
      <c r="G4518" s="891"/>
      <c r="H4518" s="891"/>
      <c r="I4518" s="890" t="s">
        <v>1398</v>
      </c>
      <c r="J4518" s="889"/>
    </row>
    <row r="4519" spans="2:10" ht="23.1" customHeight="1">
      <c r="B4519" s="892"/>
      <c r="C4519" s="891"/>
      <c r="D4519" s="891"/>
      <c r="E4519" s="891"/>
      <c r="F4519" s="891"/>
      <c r="G4519" s="891"/>
      <c r="H4519" s="891"/>
      <c r="I4519" s="890" t="s">
        <v>1397</v>
      </c>
      <c r="J4519" s="889"/>
    </row>
    <row r="4520" spans="2:10" ht="23.1" customHeight="1">
      <c r="B4520" s="892"/>
      <c r="C4520" s="891"/>
      <c r="D4520" s="891"/>
      <c r="E4520" s="891" t="s">
        <v>1396</v>
      </c>
      <c r="F4520" s="891"/>
      <c r="G4520" s="891"/>
      <c r="H4520" s="891"/>
      <c r="I4520" s="890" t="s">
        <v>1395</v>
      </c>
      <c r="J4520" s="889"/>
    </row>
    <row r="4521" spans="2:10" ht="23.1" customHeight="1">
      <c r="B4521" s="892"/>
      <c r="C4521" s="891"/>
      <c r="D4521" s="891"/>
      <c r="E4521" s="891" t="s">
        <v>957</v>
      </c>
      <c r="F4521" s="891"/>
      <c r="G4521" s="891"/>
      <c r="H4521" s="891"/>
      <c r="I4521" s="890"/>
      <c r="J4521" s="889"/>
    </row>
    <row r="4522" spans="2:10" ht="45.95" customHeight="1">
      <c r="B4522" s="892"/>
      <c r="C4522" s="891"/>
      <c r="D4522" s="891"/>
      <c r="E4522" s="891"/>
      <c r="F4522" s="891"/>
      <c r="G4522" s="891"/>
      <c r="H4522" s="891"/>
      <c r="I4522" s="890" t="s">
        <v>1394</v>
      </c>
      <c r="J4522" s="889"/>
    </row>
    <row r="4523" spans="2:10" ht="33.950000000000003" customHeight="1">
      <c r="B4523" s="896"/>
      <c r="C4523" s="895"/>
      <c r="D4523" s="895"/>
      <c r="E4523" s="895"/>
      <c r="F4523" s="895"/>
      <c r="G4523" s="895"/>
      <c r="H4523" s="895"/>
      <c r="I4523" s="894" t="s">
        <v>5919</v>
      </c>
      <c r="J4523" s="893"/>
    </row>
    <row r="4524" spans="2:10" ht="23.1" customHeight="1">
      <c r="B4524" s="903"/>
      <c r="C4524" s="902"/>
      <c r="D4524" s="902" t="s">
        <v>1393</v>
      </c>
      <c r="E4524" s="902"/>
      <c r="F4524" s="902"/>
      <c r="G4524" s="902"/>
      <c r="H4524" s="902"/>
      <c r="I4524" s="901"/>
      <c r="J4524" s="900"/>
    </row>
    <row r="4525" spans="2:10" ht="23.1" customHeight="1">
      <c r="B4525" s="892"/>
      <c r="C4525" s="891"/>
      <c r="D4525" s="891"/>
      <c r="E4525" s="891" t="s">
        <v>972</v>
      </c>
      <c r="F4525" s="891"/>
      <c r="G4525" s="891"/>
      <c r="H4525" s="891"/>
      <c r="I4525" s="890" t="s">
        <v>680</v>
      </c>
      <c r="J4525" s="889"/>
    </row>
    <row r="4526" spans="2:10" ht="23.1" customHeight="1">
      <c r="B4526" s="892"/>
      <c r="C4526" s="891"/>
      <c r="D4526" s="891"/>
      <c r="E4526" s="891" t="s">
        <v>970</v>
      </c>
      <c r="F4526" s="891"/>
      <c r="G4526" s="891"/>
      <c r="H4526" s="891"/>
      <c r="I4526" s="890" t="s">
        <v>665</v>
      </c>
      <c r="J4526" s="889"/>
    </row>
    <row r="4527" spans="2:10" ht="23.1" customHeight="1">
      <c r="B4527" s="892"/>
      <c r="C4527" s="891"/>
      <c r="D4527" s="891"/>
      <c r="E4527" s="891" t="s">
        <v>1392</v>
      </c>
      <c r="F4527" s="891"/>
      <c r="G4527" s="891"/>
      <c r="H4527" s="891"/>
      <c r="I4527" s="1059"/>
      <c r="J4527" s="889"/>
    </row>
    <row r="4528" spans="2:10" ht="33.950000000000003" customHeight="1">
      <c r="B4528" s="892"/>
      <c r="C4528" s="891"/>
      <c r="D4528" s="891"/>
      <c r="E4528" s="891"/>
      <c r="F4528" s="891"/>
      <c r="G4528" s="891"/>
      <c r="H4528" s="891"/>
      <c r="I4528" s="890" t="s">
        <v>1391</v>
      </c>
      <c r="J4528" s="889"/>
    </row>
    <row r="4529" spans="2:10" ht="45.95" customHeight="1">
      <c r="B4529" s="892"/>
      <c r="C4529" s="891"/>
      <c r="D4529" s="891"/>
      <c r="E4529" s="891"/>
      <c r="F4529" s="891"/>
      <c r="G4529" s="891"/>
      <c r="H4529" s="891"/>
      <c r="I4529" s="890" t="s">
        <v>1390</v>
      </c>
      <c r="J4529" s="889"/>
    </row>
    <row r="4530" spans="2:10" ht="23.1" customHeight="1">
      <c r="B4530" s="892"/>
      <c r="C4530" s="891"/>
      <c r="D4530" s="891"/>
      <c r="E4530" s="891"/>
      <c r="F4530" s="891"/>
      <c r="G4530" s="891"/>
      <c r="H4530" s="891"/>
      <c r="I4530" s="890"/>
      <c r="J4530" s="889"/>
    </row>
    <row r="4531" spans="2:10" ht="23.1" customHeight="1">
      <c r="B4531" s="896"/>
      <c r="C4531" s="895"/>
      <c r="D4531" s="895"/>
      <c r="E4531" s="895"/>
      <c r="F4531" s="895"/>
      <c r="G4531" s="895"/>
      <c r="H4531" s="895"/>
      <c r="I4531" s="894"/>
      <c r="J4531" s="893"/>
    </row>
    <row r="4532" spans="2:10" ht="23.1" customHeight="1">
      <c r="B4532" s="945" t="s">
        <v>3908</v>
      </c>
      <c r="C4532" s="899"/>
      <c r="D4532" s="899"/>
      <c r="E4532" s="899"/>
      <c r="F4532" s="899"/>
      <c r="G4532" s="899"/>
      <c r="H4532" s="899"/>
      <c r="I4532" s="898"/>
      <c r="J4532" s="897"/>
    </row>
    <row r="4533" spans="2:10" ht="23.1" customHeight="1">
      <c r="B4533" s="1162"/>
      <c r="C4533" s="1183" t="s">
        <v>3909</v>
      </c>
      <c r="D4533" s="1164"/>
      <c r="E4533" s="1164"/>
      <c r="F4533" s="1164"/>
      <c r="G4533" s="1164"/>
      <c r="H4533" s="1164"/>
      <c r="I4533" s="1184"/>
      <c r="J4533" s="1165"/>
    </row>
    <row r="4534" spans="2:10" ht="33.950000000000003" customHeight="1">
      <c r="B4534" s="892"/>
      <c r="C4534" s="891"/>
      <c r="D4534" s="891"/>
      <c r="E4534" s="891"/>
      <c r="F4534" s="891"/>
      <c r="G4534" s="891"/>
      <c r="H4534" s="891"/>
      <c r="I4534" s="890" t="s">
        <v>3910</v>
      </c>
      <c r="J4534" s="889"/>
    </row>
    <row r="4535" spans="2:10" ht="45.95" customHeight="1">
      <c r="B4535" s="892"/>
      <c r="C4535" s="891"/>
      <c r="D4535" s="891"/>
      <c r="E4535" s="891"/>
      <c r="F4535" s="891"/>
      <c r="G4535" s="891"/>
      <c r="H4535" s="891"/>
      <c r="I4535" s="890" t="s">
        <v>3911</v>
      </c>
      <c r="J4535" s="889"/>
    </row>
    <row r="4536" spans="2:10" ht="33.950000000000003" customHeight="1">
      <c r="B4536" s="892"/>
      <c r="C4536" s="891"/>
      <c r="D4536" s="891"/>
      <c r="E4536" s="891"/>
      <c r="F4536" s="891"/>
      <c r="G4536" s="891"/>
      <c r="H4536" s="891"/>
      <c r="I4536" s="890" t="s">
        <v>5402</v>
      </c>
      <c r="J4536" s="889"/>
    </row>
    <row r="4537" spans="2:10" ht="33.950000000000003" customHeight="1">
      <c r="B4537" s="892"/>
      <c r="C4537" s="891"/>
      <c r="D4537" s="891"/>
      <c r="E4537" s="891"/>
      <c r="F4537" s="891"/>
      <c r="G4537" s="891"/>
      <c r="H4537" s="891"/>
      <c r="I4537" s="890" t="s">
        <v>3912</v>
      </c>
      <c r="J4537" s="889"/>
    </row>
    <row r="4538" spans="2:10" ht="33.950000000000003" customHeight="1">
      <c r="B4538" s="892"/>
      <c r="C4538" s="891"/>
      <c r="D4538" s="891"/>
      <c r="E4538" s="891"/>
      <c r="F4538" s="891"/>
      <c r="G4538" s="891"/>
      <c r="H4538" s="891"/>
      <c r="I4538" s="890" t="s">
        <v>3913</v>
      </c>
      <c r="J4538" s="889"/>
    </row>
    <row r="4539" spans="2:10" ht="23.1" customHeight="1">
      <c r="B4539" s="896"/>
      <c r="C4539" s="895"/>
      <c r="D4539" s="895"/>
      <c r="E4539" s="895"/>
      <c r="F4539" s="895"/>
      <c r="G4539" s="895"/>
      <c r="H4539" s="895"/>
      <c r="I4539" s="894"/>
      <c r="J4539" s="893"/>
    </row>
    <row r="4540" spans="2:10" ht="23.1" customHeight="1">
      <c r="B4540" s="1116"/>
      <c r="C4540" s="1179" t="s">
        <v>3914</v>
      </c>
      <c r="D4540" s="1119"/>
      <c r="E4540" s="1119"/>
      <c r="F4540" s="1119"/>
      <c r="G4540" s="1119"/>
      <c r="H4540" s="1119"/>
      <c r="I4540" s="1180"/>
      <c r="J4540" s="1161"/>
    </row>
    <row r="4541" spans="2:10" ht="57" customHeight="1">
      <c r="B4541" s="892"/>
      <c r="C4541" s="891"/>
      <c r="D4541" s="891"/>
      <c r="E4541" s="891"/>
      <c r="F4541" s="891"/>
      <c r="G4541" s="891"/>
      <c r="H4541" s="891"/>
      <c r="I4541" s="890" t="s">
        <v>6249</v>
      </c>
      <c r="J4541" s="889"/>
    </row>
    <row r="4542" spans="2:10" ht="90.95" customHeight="1">
      <c r="B4542" s="892"/>
      <c r="C4542" s="891"/>
      <c r="D4542" s="891"/>
      <c r="E4542" s="891"/>
      <c r="F4542" s="891"/>
      <c r="G4542" s="891"/>
      <c r="H4542" s="891"/>
      <c r="I4542" s="890" t="s">
        <v>5403</v>
      </c>
      <c r="J4542" s="889"/>
    </row>
    <row r="4543" spans="2:10" ht="23.1" customHeight="1">
      <c r="B4543" s="896"/>
      <c r="C4543" s="895"/>
      <c r="D4543" s="895"/>
      <c r="E4543" s="895"/>
      <c r="F4543" s="895"/>
      <c r="G4543" s="895"/>
      <c r="H4543" s="895"/>
      <c r="I4543" s="894"/>
      <c r="J4543" s="893"/>
    </row>
    <row r="4544" spans="2:10" ht="23.1" customHeight="1">
      <c r="B4544" s="1116"/>
      <c r="C4544" s="1179" t="s">
        <v>3915</v>
      </c>
      <c r="D4544" s="1119"/>
      <c r="E4544" s="1119"/>
      <c r="F4544" s="1119"/>
      <c r="G4544" s="1119"/>
      <c r="H4544" s="1119"/>
      <c r="I4544" s="1180"/>
      <c r="J4544" s="1161"/>
    </row>
    <row r="4545" spans="2:10" ht="45.95" customHeight="1">
      <c r="B4545" s="892"/>
      <c r="C4545" s="891"/>
      <c r="D4545" s="891"/>
      <c r="E4545" s="891"/>
      <c r="F4545" s="891"/>
      <c r="G4545" s="891"/>
      <c r="H4545" s="891"/>
      <c r="I4545" s="1170" t="s">
        <v>5404</v>
      </c>
      <c r="J4545" s="889"/>
    </row>
    <row r="4546" spans="2:10" ht="33.950000000000003" customHeight="1">
      <c r="B4546" s="892"/>
      <c r="C4546" s="891"/>
      <c r="D4546" s="891"/>
      <c r="E4546" s="891"/>
      <c r="F4546" s="891"/>
      <c r="G4546" s="891"/>
      <c r="H4546" s="891"/>
      <c r="I4546" s="890" t="s">
        <v>3916</v>
      </c>
      <c r="J4546" s="889"/>
    </row>
    <row r="4547" spans="2:10" ht="45.95" customHeight="1">
      <c r="B4547" s="892"/>
      <c r="C4547" s="891"/>
      <c r="D4547" s="891"/>
      <c r="E4547" s="891"/>
      <c r="F4547" s="891"/>
      <c r="G4547" s="891"/>
      <c r="H4547" s="891"/>
      <c r="I4547" s="890" t="s">
        <v>5920</v>
      </c>
      <c r="J4547" s="889"/>
    </row>
    <row r="4548" spans="2:10" ht="33.950000000000003" customHeight="1">
      <c r="B4548" s="892"/>
      <c r="C4548" s="891"/>
      <c r="D4548" s="891"/>
      <c r="E4548" s="891"/>
      <c r="F4548" s="891"/>
      <c r="G4548" s="891"/>
      <c r="H4548" s="891"/>
      <c r="I4548" s="890" t="s">
        <v>5405</v>
      </c>
      <c r="J4548" s="889"/>
    </row>
    <row r="4549" spans="2:10" ht="23.1" customHeight="1">
      <c r="B4549" s="896"/>
      <c r="C4549" s="895"/>
      <c r="D4549" s="895"/>
      <c r="E4549" s="895"/>
      <c r="F4549" s="895"/>
      <c r="G4549" s="895"/>
      <c r="H4549" s="895"/>
      <c r="I4549" s="894"/>
      <c r="J4549" s="893"/>
    </row>
    <row r="4550" spans="2:10" ht="23.1" customHeight="1">
      <c r="B4550" s="1116"/>
      <c r="C4550" s="1179" t="s">
        <v>3917</v>
      </c>
      <c r="D4550" s="1119"/>
      <c r="E4550" s="1119"/>
      <c r="F4550" s="1119"/>
      <c r="G4550" s="1119"/>
      <c r="H4550" s="1119"/>
      <c r="I4550" s="1180"/>
      <c r="J4550" s="1161"/>
    </row>
    <row r="4551" spans="2:10" ht="45.95" customHeight="1">
      <c r="B4551" s="892"/>
      <c r="C4551" s="891"/>
      <c r="D4551" s="891"/>
      <c r="E4551" s="891"/>
      <c r="F4551" s="891"/>
      <c r="G4551" s="891"/>
      <c r="H4551" s="891"/>
      <c r="I4551" s="890" t="s">
        <v>3918</v>
      </c>
      <c r="J4551" s="889"/>
    </row>
    <row r="4552" spans="2:10" ht="33.950000000000003" customHeight="1">
      <c r="B4552" s="892"/>
      <c r="C4552" s="891"/>
      <c r="D4552" s="891"/>
      <c r="E4552" s="891"/>
      <c r="F4552" s="891"/>
      <c r="G4552" s="891"/>
      <c r="H4552" s="891"/>
      <c r="I4552" s="890" t="s">
        <v>3919</v>
      </c>
      <c r="J4552" s="889"/>
    </row>
    <row r="4553" spans="2:10" ht="33.950000000000003" customHeight="1">
      <c r="B4553" s="892"/>
      <c r="C4553" s="891"/>
      <c r="D4553" s="891"/>
      <c r="E4553" s="891"/>
      <c r="F4553" s="891"/>
      <c r="G4553" s="891"/>
      <c r="H4553" s="891"/>
      <c r="I4553" s="890" t="s">
        <v>3920</v>
      </c>
      <c r="J4553" s="889"/>
    </row>
    <row r="4554" spans="2:10" ht="33.950000000000003" customHeight="1">
      <c r="B4554" s="892"/>
      <c r="C4554" s="891"/>
      <c r="D4554" s="891"/>
      <c r="E4554" s="891"/>
      <c r="F4554" s="891"/>
      <c r="G4554" s="891"/>
      <c r="H4554" s="891"/>
      <c r="I4554" s="890" t="s">
        <v>3921</v>
      </c>
      <c r="J4554" s="889"/>
    </row>
    <row r="4555" spans="2:10" ht="45.95" customHeight="1">
      <c r="B4555" s="892"/>
      <c r="C4555" s="891"/>
      <c r="D4555" s="891"/>
      <c r="E4555" s="891"/>
      <c r="F4555" s="891"/>
      <c r="G4555" s="891"/>
      <c r="H4555" s="891"/>
      <c r="I4555" s="890" t="s">
        <v>3922</v>
      </c>
      <c r="J4555" s="889"/>
    </row>
    <row r="4556" spans="2:10" ht="33.950000000000003" customHeight="1">
      <c r="B4556" s="892"/>
      <c r="C4556" s="891"/>
      <c r="D4556" s="891"/>
      <c r="E4556" s="891"/>
      <c r="F4556" s="891"/>
      <c r="G4556" s="891"/>
      <c r="H4556" s="891"/>
      <c r="I4556" s="890" t="s">
        <v>3923</v>
      </c>
      <c r="J4556" s="889"/>
    </row>
    <row r="4557" spans="2:10" ht="23.1" customHeight="1">
      <c r="B4557" s="892"/>
      <c r="C4557" s="891"/>
      <c r="D4557" s="891"/>
      <c r="E4557" s="891"/>
      <c r="F4557" s="891"/>
      <c r="G4557" s="891"/>
      <c r="H4557" s="891"/>
      <c r="I4557" s="890" t="s">
        <v>3924</v>
      </c>
      <c r="J4557" s="889"/>
    </row>
    <row r="4558" spans="2:10" ht="33.950000000000003" customHeight="1">
      <c r="B4558" s="892"/>
      <c r="C4558" s="891"/>
      <c r="D4558" s="891"/>
      <c r="E4558" s="891"/>
      <c r="F4558" s="891"/>
      <c r="G4558" s="891"/>
      <c r="H4558" s="891"/>
      <c r="I4558" s="890" t="s">
        <v>3925</v>
      </c>
      <c r="J4558" s="889"/>
    </row>
    <row r="4559" spans="2:10" ht="23.1" customHeight="1">
      <c r="B4559" s="896"/>
      <c r="C4559" s="895"/>
      <c r="D4559" s="895"/>
      <c r="E4559" s="895"/>
      <c r="F4559" s="895"/>
      <c r="G4559" s="895"/>
      <c r="H4559" s="895"/>
      <c r="I4559" s="894"/>
      <c r="J4559" s="893"/>
    </row>
    <row r="4560" spans="2:10" ht="23.1" customHeight="1">
      <c r="B4560" s="1116"/>
      <c r="C4560" s="1179" t="s">
        <v>3926</v>
      </c>
      <c r="D4560" s="1119"/>
      <c r="E4560" s="1119"/>
      <c r="F4560" s="1119"/>
      <c r="G4560" s="1119"/>
      <c r="H4560" s="1119"/>
      <c r="I4560" s="1180"/>
      <c r="J4560" s="1161"/>
    </row>
    <row r="4561" spans="2:10" ht="135.94999999999999" customHeight="1">
      <c r="B4561" s="896"/>
      <c r="C4561" s="895"/>
      <c r="D4561" s="895"/>
      <c r="E4561" s="895"/>
      <c r="F4561" s="895"/>
      <c r="G4561" s="895"/>
      <c r="H4561" s="895"/>
      <c r="I4561" s="894" t="s">
        <v>5406</v>
      </c>
      <c r="J4561" s="893"/>
    </row>
    <row r="4562" spans="2:10" ht="23.1" customHeight="1">
      <c r="B4562" s="892"/>
      <c r="C4562" s="891"/>
      <c r="D4562" s="891" t="s">
        <v>3927</v>
      </c>
      <c r="E4562" s="891"/>
      <c r="F4562" s="891"/>
      <c r="G4562" s="891"/>
      <c r="H4562" s="891"/>
      <c r="I4562" s="890"/>
      <c r="J4562" s="889"/>
    </row>
    <row r="4563" spans="2:10" ht="45.95" customHeight="1">
      <c r="B4563" s="892"/>
      <c r="C4563" s="891"/>
      <c r="D4563" s="891"/>
      <c r="E4563" s="891"/>
      <c r="F4563" s="891"/>
      <c r="G4563" s="891"/>
      <c r="H4563" s="891"/>
      <c r="I4563" s="890" t="s">
        <v>5921</v>
      </c>
      <c r="J4563" s="889"/>
    </row>
    <row r="4564" spans="2:10" ht="45.95" customHeight="1">
      <c r="B4564" s="892"/>
      <c r="C4564" s="891"/>
      <c r="D4564" s="891"/>
      <c r="E4564" s="891"/>
      <c r="F4564" s="891"/>
      <c r="G4564" s="891"/>
      <c r="H4564" s="891"/>
      <c r="I4564" s="890" t="s">
        <v>5922</v>
      </c>
      <c r="J4564" s="889"/>
    </row>
    <row r="4565" spans="2:10" ht="57" customHeight="1">
      <c r="B4565" s="892"/>
      <c r="C4565" s="891"/>
      <c r="D4565" s="891"/>
      <c r="E4565" s="891"/>
      <c r="F4565" s="891"/>
      <c r="G4565" s="891"/>
      <c r="H4565" s="891"/>
      <c r="I4565" s="890" t="s">
        <v>5923</v>
      </c>
      <c r="J4565" s="889"/>
    </row>
    <row r="4566" spans="2:10" ht="33.950000000000003" customHeight="1">
      <c r="B4566" s="896"/>
      <c r="C4566" s="895"/>
      <c r="D4566" s="895"/>
      <c r="E4566" s="895"/>
      <c r="F4566" s="895"/>
      <c r="G4566" s="895"/>
      <c r="H4566" s="895"/>
      <c r="I4566" s="894" t="s">
        <v>5924</v>
      </c>
      <c r="J4566" s="893"/>
    </row>
    <row r="4567" spans="2:10" ht="23.1" customHeight="1">
      <c r="B4567" s="903"/>
      <c r="C4567" s="902"/>
      <c r="D4567" s="902" t="s">
        <v>3928</v>
      </c>
      <c r="E4567" s="902"/>
      <c r="F4567" s="902"/>
      <c r="G4567" s="902"/>
      <c r="H4567" s="902"/>
      <c r="I4567" s="901"/>
      <c r="J4567" s="900"/>
    </row>
    <row r="4568" spans="2:10" ht="23.1" customHeight="1">
      <c r="B4568" s="892"/>
      <c r="C4568" s="891"/>
      <c r="D4568" s="891"/>
      <c r="E4568" s="891"/>
      <c r="F4568" s="891"/>
      <c r="G4568" s="891"/>
      <c r="H4568" s="891"/>
      <c r="I4568" s="890" t="s">
        <v>3929</v>
      </c>
      <c r="J4568" s="889"/>
    </row>
    <row r="4569" spans="2:10" ht="36.950000000000003" customHeight="1">
      <c r="B4569" s="892"/>
      <c r="C4569" s="891"/>
      <c r="D4569" s="891"/>
      <c r="E4569" s="891"/>
      <c r="F4569" s="891"/>
      <c r="G4569" s="891"/>
      <c r="H4569" s="891"/>
      <c r="I4569" s="890" t="s">
        <v>5407</v>
      </c>
      <c r="J4569" s="889"/>
    </row>
    <row r="4570" spans="2:10" ht="36.950000000000003" customHeight="1">
      <c r="B4570" s="892"/>
      <c r="C4570" s="891"/>
      <c r="D4570" s="891"/>
      <c r="E4570" s="891"/>
      <c r="F4570" s="891"/>
      <c r="G4570" s="891"/>
      <c r="H4570" s="891"/>
      <c r="I4570" s="890" t="s">
        <v>5408</v>
      </c>
      <c r="J4570" s="889"/>
    </row>
    <row r="4571" spans="2:10" ht="23.1" customHeight="1">
      <c r="B4571" s="892"/>
      <c r="C4571" s="891"/>
      <c r="D4571" s="891"/>
      <c r="E4571" s="891"/>
      <c r="F4571" s="891"/>
      <c r="G4571" s="891"/>
      <c r="H4571" s="891"/>
      <c r="I4571" s="890" t="s">
        <v>3930</v>
      </c>
      <c r="J4571" s="889"/>
    </row>
    <row r="4572" spans="2:10" ht="23.1" customHeight="1">
      <c r="B4572" s="892"/>
      <c r="C4572" s="891"/>
      <c r="D4572" s="891"/>
      <c r="E4572" s="891"/>
      <c r="F4572" s="891"/>
      <c r="G4572" s="891"/>
      <c r="H4572" s="891"/>
      <c r="I4572" s="890" t="s">
        <v>3931</v>
      </c>
      <c r="J4572" s="889"/>
    </row>
    <row r="4573" spans="2:10" ht="23.1" customHeight="1">
      <c r="B4573" s="892"/>
      <c r="C4573" s="891"/>
      <c r="D4573" s="891"/>
      <c r="E4573" s="891"/>
      <c r="F4573" s="891"/>
      <c r="G4573" s="891"/>
      <c r="H4573" s="891"/>
      <c r="I4573" s="890" t="s">
        <v>3932</v>
      </c>
      <c r="J4573" s="889"/>
    </row>
    <row r="4574" spans="2:10" ht="57" customHeight="1">
      <c r="B4574" s="892"/>
      <c r="C4574" s="891"/>
      <c r="D4574" s="891"/>
      <c r="E4574" s="891"/>
      <c r="F4574" s="891"/>
      <c r="G4574" s="891"/>
      <c r="H4574" s="891"/>
      <c r="I4574" s="890" t="s">
        <v>5925</v>
      </c>
      <c r="J4574" s="889"/>
    </row>
    <row r="4575" spans="2:10" ht="23.1" customHeight="1">
      <c r="B4575" s="892"/>
      <c r="C4575" s="891"/>
      <c r="D4575" s="891"/>
      <c r="E4575" s="891"/>
      <c r="F4575" s="891"/>
      <c r="G4575" s="891"/>
      <c r="H4575" s="891"/>
      <c r="I4575" s="890" t="s">
        <v>3933</v>
      </c>
      <c r="J4575" s="889"/>
    </row>
    <row r="4576" spans="2:10" ht="123.95" customHeight="1">
      <c r="B4576" s="892"/>
      <c r="C4576" s="891"/>
      <c r="D4576" s="891"/>
      <c r="E4576" s="891"/>
      <c r="F4576" s="891"/>
      <c r="G4576" s="891"/>
      <c r="H4576" s="891"/>
      <c r="I4576" s="890" t="s">
        <v>5926</v>
      </c>
      <c r="J4576" s="889"/>
    </row>
    <row r="4577" spans="2:10" ht="23.1" customHeight="1">
      <c r="B4577" s="892"/>
      <c r="C4577" s="891"/>
      <c r="D4577" s="891"/>
      <c r="E4577" s="891"/>
      <c r="F4577" s="891"/>
      <c r="G4577" s="891"/>
      <c r="H4577" s="891"/>
      <c r="I4577" s="890" t="s">
        <v>3934</v>
      </c>
      <c r="J4577" s="889"/>
    </row>
    <row r="4578" spans="2:10" ht="68.099999999999994" customHeight="1">
      <c r="B4578" s="892"/>
      <c r="C4578" s="891"/>
      <c r="D4578" s="891"/>
      <c r="E4578" s="891"/>
      <c r="F4578" s="891"/>
      <c r="G4578" s="891"/>
      <c r="H4578" s="891"/>
      <c r="I4578" s="890" t="s">
        <v>5409</v>
      </c>
      <c r="J4578" s="889"/>
    </row>
    <row r="4579" spans="2:10" ht="33.950000000000003" customHeight="1">
      <c r="B4579" s="892"/>
      <c r="C4579" s="891"/>
      <c r="D4579" s="891"/>
      <c r="E4579" s="891"/>
      <c r="F4579" s="891"/>
      <c r="G4579" s="891"/>
      <c r="H4579" s="891"/>
      <c r="I4579" s="890" t="s">
        <v>3935</v>
      </c>
      <c r="J4579" s="889"/>
    </row>
    <row r="4580" spans="2:10" ht="33.950000000000003" customHeight="1">
      <c r="B4580" s="892"/>
      <c r="C4580" s="891"/>
      <c r="D4580" s="891"/>
      <c r="E4580" s="891"/>
      <c r="F4580" s="891"/>
      <c r="G4580" s="891"/>
      <c r="H4580" s="891"/>
      <c r="I4580" s="890" t="s">
        <v>5410</v>
      </c>
      <c r="J4580" s="889"/>
    </row>
    <row r="4581" spans="2:10" ht="57" customHeight="1">
      <c r="B4581" s="896"/>
      <c r="C4581" s="895"/>
      <c r="D4581" s="895"/>
      <c r="E4581" s="895"/>
      <c r="F4581" s="895"/>
      <c r="G4581" s="895"/>
      <c r="H4581" s="895"/>
      <c r="I4581" s="894" t="s">
        <v>6250</v>
      </c>
      <c r="J4581" s="893"/>
    </row>
    <row r="4582" spans="2:10" ht="23.1" customHeight="1">
      <c r="B4582" s="903"/>
      <c r="C4582" s="902"/>
      <c r="D4582" s="902" t="s">
        <v>3936</v>
      </c>
      <c r="E4582" s="902"/>
      <c r="F4582" s="902"/>
      <c r="G4582" s="902"/>
      <c r="H4582" s="902"/>
      <c r="I4582" s="901"/>
      <c r="J4582" s="900"/>
    </row>
    <row r="4583" spans="2:10" ht="23.1" customHeight="1">
      <c r="B4583" s="892"/>
      <c r="C4583" s="891"/>
      <c r="D4583" s="891"/>
      <c r="E4583" s="891" t="s">
        <v>3937</v>
      </c>
      <c r="F4583" s="891"/>
      <c r="G4583" s="891"/>
      <c r="H4583" s="891"/>
      <c r="I4583" s="890"/>
      <c r="J4583" s="889"/>
    </row>
    <row r="4584" spans="2:10" ht="80.099999999999994" customHeight="1">
      <c r="B4584" s="892"/>
      <c r="C4584" s="891"/>
      <c r="D4584" s="891"/>
      <c r="E4584" s="891"/>
      <c r="F4584" s="891"/>
      <c r="G4584" s="891"/>
      <c r="H4584" s="891"/>
      <c r="I4584" s="890" t="s">
        <v>5927</v>
      </c>
      <c r="J4584" s="889"/>
    </row>
    <row r="4585" spans="2:10" ht="57" customHeight="1">
      <c r="B4585" s="892"/>
      <c r="C4585" s="891"/>
      <c r="D4585" s="891"/>
      <c r="E4585" s="891"/>
      <c r="F4585" s="891"/>
      <c r="G4585" s="891"/>
      <c r="H4585" s="891"/>
      <c r="I4585" s="890" t="s">
        <v>5928</v>
      </c>
      <c r="J4585" s="889"/>
    </row>
    <row r="4586" spans="2:10" ht="23.1" customHeight="1">
      <c r="B4586" s="892"/>
      <c r="C4586" s="891"/>
      <c r="D4586" s="891"/>
      <c r="E4586" s="891" t="s">
        <v>3938</v>
      </c>
      <c r="F4586" s="891"/>
      <c r="G4586" s="891"/>
      <c r="H4586" s="891"/>
      <c r="I4586" s="890"/>
      <c r="J4586" s="889"/>
    </row>
    <row r="4587" spans="2:10" ht="45.95" customHeight="1">
      <c r="B4587" s="892"/>
      <c r="C4587" s="891"/>
      <c r="D4587" s="891"/>
      <c r="E4587" s="891"/>
      <c r="F4587" s="891"/>
      <c r="G4587" s="891"/>
      <c r="H4587" s="891"/>
      <c r="I4587" s="890" t="s">
        <v>5929</v>
      </c>
      <c r="J4587" s="889"/>
    </row>
    <row r="4588" spans="2:10" ht="45.95" customHeight="1">
      <c r="B4588" s="892"/>
      <c r="C4588" s="891"/>
      <c r="D4588" s="891"/>
      <c r="E4588" s="891"/>
      <c r="F4588" s="891"/>
      <c r="G4588" s="891"/>
      <c r="H4588" s="891"/>
      <c r="I4588" s="890" t="s">
        <v>5930</v>
      </c>
      <c r="J4588" s="889"/>
    </row>
    <row r="4589" spans="2:10" ht="57" customHeight="1">
      <c r="B4589" s="896"/>
      <c r="C4589" s="895"/>
      <c r="D4589" s="895"/>
      <c r="E4589" s="895"/>
      <c r="F4589" s="895"/>
      <c r="G4589" s="895"/>
      <c r="H4589" s="895"/>
      <c r="I4589" s="894" t="s">
        <v>5931</v>
      </c>
      <c r="J4589" s="893"/>
    </row>
    <row r="4590" spans="2:10" ht="23.1" customHeight="1">
      <c r="B4590" s="903"/>
      <c r="C4590" s="902"/>
      <c r="D4590" s="902" t="s">
        <v>901</v>
      </c>
      <c r="E4590" s="902"/>
      <c r="F4590" s="902"/>
      <c r="G4590" s="902"/>
      <c r="H4590" s="902"/>
      <c r="I4590" s="901"/>
      <c r="J4590" s="900"/>
    </row>
    <row r="4591" spans="2:10" ht="23.1" customHeight="1">
      <c r="B4591" s="892"/>
      <c r="C4591" s="891"/>
      <c r="D4591" s="891"/>
      <c r="E4591" s="891" t="s">
        <v>3937</v>
      </c>
      <c r="F4591" s="891"/>
      <c r="G4591" s="891"/>
      <c r="H4591" s="891"/>
      <c r="I4591" s="890"/>
      <c r="J4591" s="889"/>
    </row>
    <row r="4592" spans="2:10" ht="57" customHeight="1">
      <c r="B4592" s="892"/>
      <c r="C4592" s="891"/>
      <c r="D4592" s="891"/>
      <c r="E4592" s="891"/>
      <c r="F4592" s="891"/>
      <c r="G4592" s="891"/>
      <c r="H4592" s="891"/>
      <c r="I4592" s="890" t="s">
        <v>5932</v>
      </c>
      <c r="J4592" s="889"/>
    </row>
    <row r="4593" spans="2:10" ht="33.950000000000003" customHeight="1">
      <c r="B4593" s="892"/>
      <c r="C4593" s="891"/>
      <c r="D4593" s="891"/>
      <c r="E4593" s="891"/>
      <c r="F4593" s="891"/>
      <c r="G4593" s="891"/>
      <c r="H4593" s="891"/>
      <c r="I4593" s="890" t="s">
        <v>6254</v>
      </c>
      <c r="J4593" s="889"/>
    </row>
    <row r="4594" spans="2:10" ht="23.1" customHeight="1">
      <c r="B4594" s="892"/>
      <c r="C4594" s="891"/>
      <c r="D4594" s="891"/>
      <c r="E4594" s="891" t="s">
        <v>3939</v>
      </c>
      <c r="F4594" s="891"/>
      <c r="G4594" s="891"/>
      <c r="H4594" s="891"/>
      <c r="I4594" s="890"/>
      <c r="J4594" s="889"/>
    </row>
    <row r="4595" spans="2:10" ht="80.099999999999994" customHeight="1">
      <c r="B4595" s="892"/>
      <c r="C4595" s="891"/>
      <c r="D4595" s="891"/>
      <c r="E4595" s="891"/>
      <c r="F4595" s="891"/>
      <c r="G4595" s="891"/>
      <c r="H4595" s="891"/>
      <c r="I4595" s="890" t="s">
        <v>6251</v>
      </c>
      <c r="J4595" s="889"/>
    </row>
    <row r="4596" spans="2:10" ht="57" customHeight="1">
      <c r="B4596" s="892"/>
      <c r="C4596" s="891"/>
      <c r="D4596" s="891"/>
      <c r="E4596" s="891"/>
      <c r="F4596" s="891"/>
      <c r="G4596" s="891"/>
      <c r="H4596" s="891"/>
      <c r="I4596" s="890" t="s">
        <v>6252</v>
      </c>
      <c r="J4596" s="889"/>
    </row>
    <row r="4597" spans="2:10" ht="90.95" customHeight="1">
      <c r="B4597" s="896"/>
      <c r="C4597" s="895"/>
      <c r="D4597" s="895"/>
      <c r="E4597" s="895"/>
      <c r="F4597" s="895"/>
      <c r="G4597" s="895"/>
      <c r="H4597" s="895"/>
      <c r="I4597" s="894" t="s">
        <v>3940</v>
      </c>
      <c r="J4597" s="893"/>
    </row>
    <row r="4598" spans="2:10" ht="23.1" customHeight="1">
      <c r="B4598" s="903"/>
      <c r="C4598" s="902"/>
      <c r="D4598" s="902" t="s">
        <v>3941</v>
      </c>
      <c r="E4598" s="902"/>
      <c r="F4598" s="902"/>
      <c r="G4598" s="902"/>
      <c r="H4598" s="902"/>
      <c r="I4598" s="901"/>
      <c r="J4598" s="900"/>
    </row>
    <row r="4599" spans="2:10" ht="33.950000000000003" customHeight="1">
      <c r="B4599" s="892"/>
      <c r="C4599" s="891"/>
      <c r="D4599" s="891"/>
      <c r="E4599" s="891"/>
      <c r="F4599" s="891"/>
      <c r="G4599" s="891"/>
      <c r="H4599" s="891"/>
      <c r="I4599" s="890" t="s">
        <v>6253</v>
      </c>
      <c r="J4599" s="889"/>
    </row>
    <row r="4600" spans="2:10" ht="23.1" customHeight="1">
      <c r="B4600" s="892"/>
      <c r="C4600" s="891"/>
      <c r="D4600" s="891"/>
      <c r="E4600" s="891"/>
      <c r="F4600" s="891"/>
      <c r="G4600" s="891"/>
      <c r="H4600" s="891"/>
      <c r="I4600" s="890" t="s">
        <v>3942</v>
      </c>
      <c r="J4600" s="889"/>
    </row>
    <row r="4601" spans="2:10" ht="23.1" customHeight="1">
      <c r="B4601" s="892"/>
      <c r="C4601" s="891"/>
      <c r="D4601" s="891"/>
      <c r="E4601" s="891"/>
      <c r="F4601" s="891"/>
      <c r="G4601" s="891"/>
      <c r="H4601" s="891"/>
      <c r="I4601" s="890" t="s">
        <v>3943</v>
      </c>
      <c r="J4601" s="889"/>
    </row>
    <row r="4602" spans="2:10" ht="23.1" customHeight="1">
      <c r="B4602" s="892"/>
      <c r="C4602" s="891"/>
      <c r="D4602" s="891"/>
      <c r="E4602" s="891"/>
      <c r="F4602" s="891"/>
      <c r="G4602" s="891"/>
      <c r="H4602" s="891"/>
      <c r="I4602" s="890" t="s">
        <v>3944</v>
      </c>
      <c r="J4602" s="889"/>
    </row>
    <row r="4603" spans="2:10" ht="23.1" customHeight="1">
      <c r="B4603" s="896"/>
      <c r="C4603" s="895"/>
      <c r="D4603" s="895"/>
      <c r="E4603" s="895"/>
      <c r="F4603" s="895"/>
      <c r="G4603" s="895"/>
      <c r="H4603" s="895"/>
      <c r="I4603" s="894" t="s">
        <v>3945</v>
      </c>
      <c r="J4603" s="893"/>
    </row>
    <row r="4604" spans="2:10" ht="23.1" customHeight="1">
      <c r="B4604" s="903"/>
      <c r="C4604" s="902"/>
      <c r="D4604" s="902" t="s">
        <v>3946</v>
      </c>
      <c r="E4604" s="902"/>
      <c r="F4604" s="902"/>
      <c r="G4604" s="902"/>
      <c r="H4604" s="902"/>
      <c r="I4604" s="901"/>
      <c r="J4604" s="900"/>
    </row>
    <row r="4605" spans="2:10" ht="23.1" customHeight="1">
      <c r="B4605" s="892"/>
      <c r="C4605" s="891"/>
      <c r="D4605" s="891"/>
      <c r="E4605" s="891" t="s">
        <v>3947</v>
      </c>
      <c r="F4605" s="891"/>
      <c r="G4605" s="891"/>
      <c r="H4605" s="891"/>
      <c r="I4605" s="890"/>
      <c r="J4605" s="889"/>
    </row>
    <row r="4606" spans="2:10" ht="45.95" customHeight="1">
      <c r="B4606" s="892"/>
      <c r="C4606" s="891"/>
      <c r="D4606" s="891"/>
      <c r="E4606" s="891"/>
      <c r="F4606" s="891"/>
      <c r="G4606" s="891"/>
      <c r="H4606" s="891"/>
      <c r="I4606" s="890" t="s">
        <v>5933</v>
      </c>
      <c r="J4606" s="889"/>
    </row>
    <row r="4607" spans="2:10" ht="45.95" customHeight="1">
      <c r="B4607" s="892"/>
      <c r="C4607" s="891"/>
      <c r="D4607" s="891"/>
      <c r="E4607" s="891"/>
      <c r="F4607" s="891"/>
      <c r="G4607" s="891"/>
      <c r="H4607" s="891"/>
      <c r="I4607" s="890" t="s">
        <v>3948</v>
      </c>
      <c r="J4607" s="889"/>
    </row>
    <row r="4608" spans="2:10" ht="57" customHeight="1">
      <c r="B4608" s="892"/>
      <c r="C4608" s="891"/>
      <c r="D4608" s="891"/>
      <c r="E4608" s="891"/>
      <c r="F4608" s="891"/>
      <c r="G4608" s="891"/>
      <c r="H4608" s="891"/>
      <c r="I4608" s="890" t="s">
        <v>5934</v>
      </c>
      <c r="J4608" s="889"/>
    </row>
    <row r="4609" spans="2:10" ht="33.950000000000003" customHeight="1">
      <c r="B4609" s="892"/>
      <c r="C4609" s="891"/>
      <c r="D4609" s="891"/>
      <c r="E4609" s="891"/>
      <c r="F4609" s="891"/>
      <c r="G4609" s="891"/>
      <c r="H4609" s="891"/>
      <c r="I4609" s="890" t="s">
        <v>5935</v>
      </c>
      <c r="J4609" s="889"/>
    </row>
    <row r="4610" spans="2:10" ht="23.1" customHeight="1">
      <c r="B4610" s="892"/>
      <c r="C4610" s="891"/>
      <c r="D4610" s="891"/>
      <c r="E4610" s="891" t="s">
        <v>3949</v>
      </c>
      <c r="F4610" s="891"/>
      <c r="G4610" s="891"/>
      <c r="H4610" s="891"/>
      <c r="I4610" s="890"/>
      <c r="J4610" s="889"/>
    </row>
    <row r="4611" spans="2:10" ht="68.099999999999994" customHeight="1">
      <c r="B4611" s="892"/>
      <c r="C4611" s="891"/>
      <c r="D4611" s="891"/>
      <c r="E4611" s="891"/>
      <c r="F4611" s="891"/>
      <c r="G4611" s="891"/>
      <c r="H4611" s="891"/>
      <c r="I4611" s="890" t="s">
        <v>3950</v>
      </c>
      <c r="J4611" s="889"/>
    </row>
    <row r="4612" spans="2:10" ht="57" customHeight="1">
      <c r="B4612" s="892"/>
      <c r="C4612" s="891"/>
      <c r="D4612" s="891"/>
      <c r="E4612" s="891"/>
      <c r="F4612" s="891"/>
      <c r="G4612" s="891"/>
      <c r="H4612" s="891"/>
      <c r="I4612" s="890" t="s">
        <v>5411</v>
      </c>
      <c r="J4612" s="889"/>
    </row>
    <row r="4613" spans="2:10" ht="33.950000000000003" customHeight="1">
      <c r="B4613" s="892"/>
      <c r="C4613" s="891"/>
      <c r="D4613" s="891"/>
      <c r="E4613" s="891"/>
      <c r="F4613" s="891"/>
      <c r="G4613" s="891"/>
      <c r="H4613" s="891"/>
      <c r="I4613" s="1271" t="s">
        <v>3951</v>
      </c>
      <c r="J4613" s="889"/>
    </row>
    <row r="4614" spans="2:10" ht="23.1" customHeight="1">
      <c r="B4614" s="892"/>
      <c r="C4614" s="891"/>
      <c r="D4614" s="891"/>
      <c r="E4614" s="891" t="s">
        <v>3952</v>
      </c>
      <c r="F4614" s="891"/>
      <c r="G4614" s="891"/>
      <c r="H4614" s="891"/>
      <c r="I4614" s="890"/>
      <c r="J4614" s="889"/>
    </row>
    <row r="4615" spans="2:10" ht="33.950000000000003" customHeight="1">
      <c r="B4615" s="892"/>
      <c r="C4615" s="891"/>
      <c r="D4615" s="891"/>
      <c r="E4615" s="891"/>
      <c r="F4615" s="891"/>
      <c r="G4615" s="891"/>
      <c r="H4615" s="891"/>
      <c r="I4615" s="890" t="s">
        <v>5412</v>
      </c>
      <c r="J4615" s="889"/>
    </row>
    <row r="4616" spans="2:10" ht="45.95" customHeight="1">
      <c r="B4616" s="892"/>
      <c r="C4616" s="891"/>
      <c r="D4616" s="891"/>
      <c r="E4616" s="891"/>
      <c r="F4616" s="891"/>
      <c r="G4616" s="891"/>
      <c r="H4616" s="891"/>
      <c r="I4616" s="890" t="s">
        <v>5936</v>
      </c>
      <c r="J4616" s="889"/>
    </row>
    <row r="4617" spans="2:10" ht="33.950000000000003" customHeight="1">
      <c r="B4617" s="892"/>
      <c r="C4617" s="891"/>
      <c r="D4617" s="891"/>
      <c r="E4617" s="891"/>
      <c r="F4617" s="891"/>
      <c r="G4617" s="891"/>
      <c r="H4617" s="891"/>
      <c r="I4617" s="890" t="s">
        <v>5937</v>
      </c>
      <c r="J4617" s="889"/>
    </row>
    <row r="4618" spans="2:10" ht="68.099999999999994" customHeight="1">
      <c r="B4618" s="892"/>
      <c r="C4618" s="891"/>
      <c r="D4618" s="891"/>
      <c r="E4618" s="891"/>
      <c r="F4618" s="891"/>
      <c r="G4618" s="891"/>
      <c r="H4618" s="891"/>
      <c r="I4618" s="890" t="s">
        <v>5938</v>
      </c>
      <c r="J4618" s="889"/>
    </row>
    <row r="4619" spans="2:10" ht="45.95" customHeight="1">
      <c r="B4619" s="892"/>
      <c r="C4619" s="891"/>
      <c r="D4619" s="891"/>
      <c r="E4619" s="891"/>
      <c r="F4619" s="891"/>
      <c r="G4619" s="891"/>
      <c r="H4619" s="891"/>
      <c r="I4619" s="890" t="s">
        <v>5939</v>
      </c>
      <c r="J4619" s="889"/>
    </row>
    <row r="4620" spans="2:10" ht="45.95" customHeight="1">
      <c r="B4620" s="892"/>
      <c r="C4620" s="891"/>
      <c r="D4620" s="891"/>
      <c r="E4620" s="891"/>
      <c r="F4620" s="891"/>
      <c r="G4620" s="891"/>
      <c r="H4620" s="891"/>
      <c r="I4620" s="890" t="s">
        <v>6255</v>
      </c>
      <c r="J4620" s="889"/>
    </row>
    <row r="4621" spans="2:10" ht="45.95" customHeight="1">
      <c r="B4621" s="892"/>
      <c r="C4621" s="891"/>
      <c r="D4621" s="891"/>
      <c r="E4621" s="891"/>
      <c r="F4621" s="891"/>
      <c r="G4621" s="891"/>
      <c r="H4621" s="891"/>
      <c r="I4621" s="890" t="s">
        <v>5940</v>
      </c>
      <c r="J4621" s="889"/>
    </row>
    <row r="4622" spans="2:10" ht="68.099999999999994" customHeight="1">
      <c r="B4622" s="892"/>
      <c r="C4622" s="891"/>
      <c r="D4622" s="891"/>
      <c r="E4622" s="891"/>
      <c r="F4622" s="891"/>
      <c r="G4622" s="891"/>
      <c r="H4622" s="891"/>
      <c r="I4622" s="890" t="s">
        <v>6256</v>
      </c>
      <c r="J4622" s="889"/>
    </row>
    <row r="4623" spans="2:10" ht="23.1" customHeight="1">
      <c r="B4623" s="892"/>
      <c r="C4623" s="891"/>
      <c r="D4623" s="891"/>
      <c r="E4623" s="891" t="s">
        <v>3953</v>
      </c>
      <c r="F4623" s="891"/>
      <c r="G4623" s="891"/>
      <c r="H4623" s="891"/>
      <c r="I4623" s="890"/>
      <c r="J4623" s="889"/>
    </row>
    <row r="4624" spans="2:10" ht="33.950000000000003" customHeight="1">
      <c r="B4624" s="892"/>
      <c r="C4624" s="891"/>
      <c r="D4624" s="891"/>
      <c r="E4624" s="891"/>
      <c r="F4624" s="891"/>
      <c r="G4624" s="891"/>
      <c r="H4624" s="891"/>
      <c r="I4624" s="890" t="s">
        <v>5941</v>
      </c>
      <c r="J4624" s="889"/>
    </row>
    <row r="4625" spans="2:10" ht="45.95" customHeight="1">
      <c r="B4625" s="892"/>
      <c r="C4625" s="891"/>
      <c r="D4625" s="891"/>
      <c r="E4625" s="891"/>
      <c r="F4625" s="891"/>
      <c r="G4625" s="891"/>
      <c r="H4625" s="891"/>
      <c r="I4625" s="890" t="s">
        <v>6257</v>
      </c>
      <c r="J4625" s="889"/>
    </row>
    <row r="4626" spans="2:10" ht="45.95" customHeight="1">
      <c r="B4626" s="892"/>
      <c r="C4626" s="891"/>
      <c r="D4626" s="891"/>
      <c r="E4626" s="891"/>
      <c r="F4626" s="891"/>
      <c r="G4626" s="891"/>
      <c r="H4626" s="891"/>
      <c r="I4626" s="890" t="s">
        <v>6258</v>
      </c>
      <c r="J4626" s="889"/>
    </row>
    <row r="4627" spans="2:10" ht="45.95" customHeight="1">
      <c r="B4627" s="892"/>
      <c r="C4627" s="891"/>
      <c r="D4627" s="891"/>
      <c r="E4627" s="891"/>
      <c r="F4627" s="891"/>
      <c r="G4627" s="891"/>
      <c r="H4627" s="891"/>
      <c r="I4627" s="890" t="s">
        <v>6259</v>
      </c>
      <c r="J4627" s="889"/>
    </row>
    <row r="4628" spans="2:10" ht="45.95" customHeight="1">
      <c r="B4628" s="892"/>
      <c r="C4628" s="891"/>
      <c r="D4628" s="891"/>
      <c r="E4628" s="891"/>
      <c r="F4628" s="891"/>
      <c r="G4628" s="891"/>
      <c r="H4628" s="891"/>
      <c r="I4628" s="890" t="s">
        <v>6260</v>
      </c>
      <c r="J4628" s="889"/>
    </row>
    <row r="4629" spans="2:10" ht="57" customHeight="1">
      <c r="B4629" s="892"/>
      <c r="C4629" s="891"/>
      <c r="D4629" s="891"/>
      <c r="E4629" s="891"/>
      <c r="F4629" s="891"/>
      <c r="G4629" s="891"/>
      <c r="H4629" s="891"/>
      <c r="I4629" s="890" t="s">
        <v>6261</v>
      </c>
      <c r="J4629" s="889"/>
    </row>
    <row r="4630" spans="2:10" ht="45.95" customHeight="1">
      <c r="B4630" s="892"/>
      <c r="C4630" s="891"/>
      <c r="D4630" s="891"/>
      <c r="E4630" s="891"/>
      <c r="F4630" s="891"/>
      <c r="G4630" s="891"/>
      <c r="H4630" s="891"/>
      <c r="I4630" s="890" t="s">
        <v>6255</v>
      </c>
      <c r="J4630" s="889"/>
    </row>
    <row r="4631" spans="2:10" ht="57" customHeight="1">
      <c r="B4631" s="892"/>
      <c r="C4631" s="891"/>
      <c r="D4631" s="891"/>
      <c r="E4631" s="891"/>
      <c r="F4631" s="891"/>
      <c r="G4631" s="891"/>
      <c r="H4631" s="891"/>
      <c r="I4631" s="890" t="s">
        <v>5942</v>
      </c>
      <c r="J4631" s="889"/>
    </row>
    <row r="4632" spans="2:10" ht="45.95" customHeight="1">
      <c r="B4632" s="892"/>
      <c r="C4632" s="891"/>
      <c r="D4632" s="891"/>
      <c r="E4632" s="891"/>
      <c r="F4632" s="891"/>
      <c r="G4632" s="891"/>
      <c r="H4632" s="891"/>
      <c r="I4632" s="890" t="s">
        <v>5943</v>
      </c>
      <c r="J4632" s="889"/>
    </row>
    <row r="4633" spans="2:10" ht="33.950000000000003" customHeight="1">
      <c r="B4633" s="892"/>
      <c r="C4633" s="891"/>
      <c r="D4633" s="891"/>
      <c r="E4633" s="891"/>
      <c r="F4633" s="891"/>
      <c r="G4633" s="891"/>
      <c r="H4633" s="891"/>
      <c r="I4633" s="890" t="s">
        <v>5944</v>
      </c>
      <c r="J4633" s="889"/>
    </row>
    <row r="4634" spans="2:10" ht="57" customHeight="1">
      <c r="B4634" s="892"/>
      <c r="C4634" s="891"/>
      <c r="D4634" s="891"/>
      <c r="E4634" s="891"/>
      <c r="F4634" s="891"/>
      <c r="G4634" s="891"/>
      <c r="H4634" s="891"/>
      <c r="I4634" s="890" t="s">
        <v>5945</v>
      </c>
      <c r="J4634" s="889"/>
    </row>
    <row r="4635" spans="2:10" ht="23.1" customHeight="1">
      <c r="B4635" s="892"/>
      <c r="C4635" s="891"/>
      <c r="D4635" s="891"/>
      <c r="E4635" s="891" t="s">
        <v>3954</v>
      </c>
      <c r="F4635" s="891"/>
      <c r="G4635" s="891"/>
      <c r="H4635" s="891"/>
      <c r="I4635" s="890"/>
      <c r="J4635" s="889"/>
    </row>
    <row r="4636" spans="2:10" ht="33.950000000000003" customHeight="1">
      <c r="B4636" s="892"/>
      <c r="C4636" s="891"/>
      <c r="D4636" s="891"/>
      <c r="E4636" s="891"/>
      <c r="F4636" s="891"/>
      <c r="G4636" s="891"/>
      <c r="H4636" s="891"/>
      <c r="I4636" s="890" t="s">
        <v>5946</v>
      </c>
      <c r="J4636" s="889"/>
    </row>
    <row r="4637" spans="2:10" ht="45.95" customHeight="1">
      <c r="B4637" s="892"/>
      <c r="C4637" s="891"/>
      <c r="D4637" s="891"/>
      <c r="E4637" s="891"/>
      <c r="F4637" s="891"/>
      <c r="G4637" s="891"/>
      <c r="H4637" s="891"/>
      <c r="I4637" s="890" t="s">
        <v>5947</v>
      </c>
      <c r="J4637" s="889"/>
    </row>
    <row r="4638" spans="2:10" ht="33.950000000000003" customHeight="1">
      <c r="B4638" s="892"/>
      <c r="C4638" s="891"/>
      <c r="D4638" s="891"/>
      <c r="E4638" s="891"/>
      <c r="F4638" s="891"/>
      <c r="G4638" s="891"/>
      <c r="H4638" s="891"/>
      <c r="I4638" s="890" t="s">
        <v>6262</v>
      </c>
      <c r="J4638" s="889"/>
    </row>
    <row r="4639" spans="2:10" ht="33.950000000000003" customHeight="1">
      <c r="B4639" s="892"/>
      <c r="C4639" s="891"/>
      <c r="D4639" s="891"/>
      <c r="E4639" s="891"/>
      <c r="F4639" s="891"/>
      <c r="G4639" s="891"/>
      <c r="H4639" s="891"/>
      <c r="I4639" s="890" t="s">
        <v>5948</v>
      </c>
      <c r="J4639" s="889"/>
    </row>
    <row r="4640" spans="2:10" ht="33.950000000000003" customHeight="1">
      <c r="B4640" s="892"/>
      <c r="C4640" s="891"/>
      <c r="D4640" s="891"/>
      <c r="E4640" s="891"/>
      <c r="F4640" s="891"/>
      <c r="G4640" s="891"/>
      <c r="H4640" s="891"/>
      <c r="I4640" s="890" t="s">
        <v>5949</v>
      </c>
      <c r="J4640" s="889"/>
    </row>
    <row r="4641" spans="2:10" ht="33.950000000000003" customHeight="1">
      <c r="B4641" s="892"/>
      <c r="C4641" s="891"/>
      <c r="D4641" s="891"/>
      <c r="E4641" s="891"/>
      <c r="F4641" s="891"/>
      <c r="G4641" s="891"/>
      <c r="H4641" s="891"/>
      <c r="I4641" s="890" t="s">
        <v>5950</v>
      </c>
      <c r="J4641" s="889"/>
    </row>
    <row r="4642" spans="2:10" ht="23.1" customHeight="1">
      <c r="B4642" s="892"/>
      <c r="C4642" s="891"/>
      <c r="D4642" s="891"/>
      <c r="E4642" s="891" t="s">
        <v>3955</v>
      </c>
      <c r="F4642" s="891"/>
      <c r="G4642" s="891"/>
      <c r="H4642" s="891"/>
      <c r="I4642" s="890"/>
      <c r="J4642" s="889"/>
    </row>
    <row r="4643" spans="2:10" ht="23.1" customHeight="1">
      <c r="B4643" s="892"/>
      <c r="C4643" s="891"/>
      <c r="D4643" s="891"/>
      <c r="E4643" s="891"/>
      <c r="F4643" s="891"/>
      <c r="G4643" s="891"/>
      <c r="H4643" s="891"/>
      <c r="I4643" s="890" t="s">
        <v>5413</v>
      </c>
      <c r="J4643" s="889"/>
    </row>
    <row r="4644" spans="2:10" ht="23.1" customHeight="1">
      <c r="B4644" s="892"/>
      <c r="C4644" s="891"/>
      <c r="D4644" s="891"/>
      <c r="E4644" s="891"/>
      <c r="F4644" s="891"/>
      <c r="G4644" s="891"/>
      <c r="H4644" s="891"/>
      <c r="I4644" s="890" t="s">
        <v>5951</v>
      </c>
      <c r="J4644" s="889"/>
    </row>
    <row r="4645" spans="2:10" ht="33.950000000000003" customHeight="1">
      <c r="B4645" s="892"/>
      <c r="C4645" s="891"/>
      <c r="D4645" s="891"/>
      <c r="E4645" s="891"/>
      <c r="F4645" s="891"/>
      <c r="G4645" s="891"/>
      <c r="H4645" s="891"/>
      <c r="I4645" s="890" t="s">
        <v>3956</v>
      </c>
      <c r="J4645" s="889"/>
    </row>
    <row r="4646" spans="2:10" ht="45.95" customHeight="1">
      <c r="B4646" s="892"/>
      <c r="C4646" s="891"/>
      <c r="D4646" s="891"/>
      <c r="E4646" s="891"/>
      <c r="F4646" s="891"/>
      <c r="G4646" s="891"/>
      <c r="H4646" s="891"/>
      <c r="I4646" s="890" t="s">
        <v>5414</v>
      </c>
      <c r="J4646" s="889"/>
    </row>
    <row r="4647" spans="2:10" ht="33.950000000000003" customHeight="1">
      <c r="B4647" s="892"/>
      <c r="C4647" s="891"/>
      <c r="D4647" s="891"/>
      <c r="E4647" s="891"/>
      <c r="F4647" s="891"/>
      <c r="G4647" s="891"/>
      <c r="H4647" s="891"/>
      <c r="I4647" s="890" t="s">
        <v>6263</v>
      </c>
      <c r="J4647" s="889"/>
    </row>
    <row r="4648" spans="2:10" ht="23.1" customHeight="1">
      <c r="B4648" s="892"/>
      <c r="C4648" s="891"/>
      <c r="D4648" s="891"/>
      <c r="E4648" s="891" t="s">
        <v>3957</v>
      </c>
      <c r="F4648" s="891"/>
      <c r="G4648" s="891"/>
      <c r="H4648" s="891"/>
      <c r="I4648" s="890"/>
      <c r="J4648" s="889"/>
    </row>
    <row r="4649" spans="2:10" ht="45.95" customHeight="1">
      <c r="B4649" s="892"/>
      <c r="C4649" s="891"/>
      <c r="D4649" s="891"/>
      <c r="E4649" s="891"/>
      <c r="F4649" s="891"/>
      <c r="G4649" s="891"/>
      <c r="H4649" s="891"/>
      <c r="I4649" s="890" t="s">
        <v>5952</v>
      </c>
      <c r="J4649" s="889"/>
    </row>
    <row r="4650" spans="2:10" ht="23.1" customHeight="1">
      <c r="B4650" s="892"/>
      <c r="C4650" s="891"/>
      <c r="D4650" s="891"/>
      <c r="E4650" s="891" t="s">
        <v>3958</v>
      </c>
      <c r="F4650" s="891"/>
      <c r="G4650" s="891"/>
      <c r="H4650" s="891"/>
      <c r="I4650" s="890"/>
      <c r="J4650" s="889"/>
    </row>
    <row r="4651" spans="2:10" ht="33.950000000000003" customHeight="1">
      <c r="B4651" s="892"/>
      <c r="C4651" s="891"/>
      <c r="D4651" s="891"/>
      <c r="E4651" s="891"/>
      <c r="F4651" s="891"/>
      <c r="G4651" s="891"/>
      <c r="H4651" s="891"/>
      <c r="I4651" s="890" t="s">
        <v>3959</v>
      </c>
      <c r="J4651" s="889"/>
    </row>
    <row r="4652" spans="2:10" ht="33.950000000000003" customHeight="1">
      <c r="B4652" s="892"/>
      <c r="C4652" s="891"/>
      <c r="D4652" s="891"/>
      <c r="E4652" s="891"/>
      <c r="F4652" s="891"/>
      <c r="G4652" s="891"/>
      <c r="H4652" s="891"/>
      <c r="I4652" s="890" t="s">
        <v>5953</v>
      </c>
      <c r="J4652" s="889"/>
    </row>
    <row r="4653" spans="2:10" ht="45.95" customHeight="1">
      <c r="B4653" s="892"/>
      <c r="C4653" s="891"/>
      <c r="D4653" s="891"/>
      <c r="E4653" s="891"/>
      <c r="F4653" s="891"/>
      <c r="G4653" s="891"/>
      <c r="H4653" s="891"/>
      <c r="I4653" s="890" t="s">
        <v>3960</v>
      </c>
      <c r="J4653" s="889"/>
    </row>
    <row r="4654" spans="2:10" ht="68.099999999999994" customHeight="1">
      <c r="B4654" s="892"/>
      <c r="C4654" s="891"/>
      <c r="D4654" s="891"/>
      <c r="E4654" s="891"/>
      <c r="F4654" s="891"/>
      <c r="G4654" s="891"/>
      <c r="H4654" s="891"/>
      <c r="I4654" s="890" t="s">
        <v>6264</v>
      </c>
      <c r="J4654" s="889"/>
    </row>
    <row r="4655" spans="2:10" ht="33.950000000000003" customHeight="1">
      <c r="B4655" s="892"/>
      <c r="C4655" s="891"/>
      <c r="D4655" s="891"/>
      <c r="E4655" s="891"/>
      <c r="F4655" s="891"/>
      <c r="G4655" s="891"/>
      <c r="H4655" s="891"/>
      <c r="I4655" s="890" t="s">
        <v>6265</v>
      </c>
      <c r="J4655" s="889"/>
    </row>
    <row r="4656" spans="2:10" ht="23.1" customHeight="1">
      <c r="B4656" s="892"/>
      <c r="C4656" s="891"/>
      <c r="D4656" s="891"/>
      <c r="E4656" s="891" t="s">
        <v>3961</v>
      </c>
      <c r="F4656" s="891"/>
      <c r="G4656" s="891"/>
      <c r="H4656" s="891"/>
      <c r="I4656" s="890"/>
      <c r="J4656" s="889"/>
    </row>
    <row r="4657" spans="2:10" ht="45.95" customHeight="1">
      <c r="B4657" s="892"/>
      <c r="C4657" s="891"/>
      <c r="D4657" s="891"/>
      <c r="E4657" s="891"/>
      <c r="F4657" s="891"/>
      <c r="G4657" s="891"/>
      <c r="H4657" s="891"/>
      <c r="I4657" s="890" t="s">
        <v>6266</v>
      </c>
      <c r="J4657" s="889"/>
    </row>
    <row r="4658" spans="2:10" ht="45.95" customHeight="1">
      <c r="B4658" s="892"/>
      <c r="C4658" s="891"/>
      <c r="D4658" s="891"/>
      <c r="E4658" s="891"/>
      <c r="F4658" s="891"/>
      <c r="G4658" s="891"/>
      <c r="H4658" s="891"/>
      <c r="I4658" s="890" t="s">
        <v>5954</v>
      </c>
      <c r="J4658" s="889"/>
    </row>
    <row r="4659" spans="2:10" ht="33.950000000000003" customHeight="1">
      <c r="B4659" s="892"/>
      <c r="C4659" s="891"/>
      <c r="D4659" s="891"/>
      <c r="E4659" s="891"/>
      <c r="F4659" s="891"/>
      <c r="G4659" s="891"/>
      <c r="H4659" s="891"/>
      <c r="I4659" s="890" t="s">
        <v>5955</v>
      </c>
      <c r="J4659" s="889"/>
    </row>
    <row r="4660" spans="2:10" ht="33.950000000000003" customHeight="1">
      <c r="B4660" s="892"/>
      <c r="C4660" s="891"/>
      <c r="D4660" s="891"/>
      <c r="E4660" s="891"/>
      <c r="F4660" s="891"/>
      <c r="G4660" s="891"/>
      <c r="H4660" s="891"/>
      <c r="I4660" s="890" t="s">
        <v>5956</v>
      </c>
      <c r="J4660" s="889"/>
    </row>
    <row r="4661" spans="2:10" ht="33.950000000000003" customHeight="1">
      <c r="B4661" s="892"/>
      <c r="C4661" s="891"/>
      <c r="D4661" s="891"/>
      <c r="E4661" s="891"/>
      <c r="F4661" s="891"/>
      <c r="G4661" s="891"/>
      <c r="H4661" s="891"/>
      <c r="I4661" s="890" t="s">
        <v>5957</v>
      </c>
      <c r="J4661" s="889"/>
    </row>
    <row r="4662" spans="2:10" ht="33.950000000000003" customHeight="1">
      <c r="B4662" s="892"/>
      <c r="C4662" s="891"/>
      <c r="D4662" s="891"/>
      <c r="E4662" s="891"/>
      <c r="F4662" s="891"/>
      <c r="G4662" s="891"/>
      <c r="H4662" s="891"/>
      <c r="I4662" s="890" t="s">
        <v>6267</v>
      </c>
      <c r="J4662" s="889"/>
    </row>
    <row r="4663" spans="2:10" ht="33.950000000000003" customHeight="1">
      <c r="B4663" s="892"/>
      <c r="C4663" s="891"/>
      <c r="D4663" s="891"/>
      <c r="E4663" s="891"/>
      <c r="F4663" s="891"/>
      <c r="G4663" s="891"/>
      <c r="H4663" s="891"/>
      <c r="I4663" s="890" t="s">
        <v>3962</v>
      </c>
      <c r="J4663" s="889"/>
    </row>
    <row r="4664" spans="2:10" ht="45.95" customHeight="1">
      <c r="B4664" s="892"/>
      <c r="C4664" s="891"/>
      <c r="D4664" s="891"/>
      <c r="E4664" s="891"/>
      <c r="F4664" s="891"/>
      <c r="G4664" s="891"/>
      <c r="H4664" s="891"/>
      <c r="I4664" s="890" t="s">
        <v>5958</v>
      </c>
      <c r="J4664" s="889"/>
    </row>
    <row r="4665" spans="2:10" ht="23.1" customHeight="1">
      <c r="B4665" s="892"/>
      <c r="C4665" s="891"/>
      <c r="D4665" s="891"/>
      <c r="E4665" s="891" t="s">
        <v>3963</v>
      </c>
      <c r="F4665" s="891"/>
      <c r="G4665" s="891"/>
      <c r="H4665" s="891"/>
      <c r="I4665" s="890"/>
      <c r="J4665" s="889"/>
    </row>
    <row r="4666" spans="2:10" ht="45.95" customHeight="1">
      <c r="B4666" s="892"/>
      <c r="C4666" s="891"/>
      <c r="D4666" s="891"/>
      <c r="E4666" s="891"/>
      <c r="F4666" s="891"/>
      <c r="G4666" s="891"/>
      <c r="H4666" s="891"/>
      <c r="I4666" s="890" t="s">
        <v>6268</v>
      </c>
      <c r="J4666" s="889"/>
    </row>
    <row r="4667" spans="2:10" ht="57" customHeight="1">
      <c r="B4667" s="892"/>
      <c r="C4667" s="891"/>
      <c r="D4667" s="891"/>
      <c r="E4667" s="891"/>
      <c r="F4667" s="891"/>
      <c r="G4667" s="891"/>
      <c r="H4667" s="891"/>
      <c r="I4667" s="890" t="s">
        <v>6269</v>
      </c>
      <c r="J4667" s="889"/>
    </row>
    <row r="4668" spans="2:10" ht="45.95" customHeight="1">
      <c r="B4668" s="892"/>
      <c r="C4668" s="891"/>
      <c r="D4668" s="891"/>
      <c r="E4668" s="891"/>
      <c r="F4668" s="891"/>
      <c r="G4668" s="891"/>
      <c r="H4668" s="891"/>
      <c r="I4668" s="890" t="s">
        <v>6270</v>
      </c>
      <c r="J4668" s="889"/>
    </row>
    <row r="4669" spans="2:10" ht="23.1" customHeight="1">
      <c r="B4669" s="892"/>
      <c r="C4669" s="891"/>
      <c r="D4669" s="891"/>
      <c r="E4669" s="891" t="s">
        <v>3964</v>
      </c>
      <c r="F4669" s="891"/>
      <c r="G4669" s="891"/>
      <c r="H4669" s="891"/>
      <c r="I4669" s="890"/>
      <c r="J4669" s="889"/>
    </row>
    <row r="4670" spans="2:10" ht="23.1" customHeight="1">
      <c r="B4670" s="892"/>
      <c r="C4670" s="891"/>
      <c r="D4670" s="891"/>
      <c r="E4670" s="891"/>
      <c r="F4670" s="891"/>
      <c r="G4670" s="891"/>
      <c r="H4670" s="891"/>
      <c r="I4670" s="890" t="s">
        <v>3965</v>
      </c>
      <c r="J4670" s="889"/>
    </row>
    <row r="4671" spans="2:10" ht="33.950000000000003" customHeight="1">
      <c r="B4671" s="892"/>
      <c r="C4671" s="891"/>
      <c r="D4671" s="891"/>
      <c r="E4671" s="891"/>
      <c r="F4671" s="891"/>
      <c r="G4671" s="891"/>
      <c r="H4671" s="891"/>
      <c r="I4671" s="890" t="s">
        <v>5959</v>
      </c>
      <c r="J4671" s="889"/>
    </row>
    <row r="4672" spans="2:10" ht="23.1" customHeight="1">
      <c r="B4672" s="896"/>
      <c r="C4672" s="895"/>
      <c r="D4672" s="895"/>
      <c r="E4672" s="895"/>
      <c r="F4672" s="895"/>
      <c r="G4672" s="895"/>
      <c r="H4672" s="895"/>
      <c r="I4672" s="894" t="s">
        <v>6271</v>
      </c>
      <c r="J4672" s="893"/>
    </row>
    <row r="4673" spans="2:10" ht="23.1" customHeight="1">
      <c r="B4673" s="903"/>
      <c r="C4673" s="902"/>
      <c r="D4673" s="902" t="s">
        <v>5960</v>
      </c>
      <c r="E4673" s="902"/>
      <c r="F4673" s="902"/>
      <c r="G4673" s="902"/>
      <c r="H4673" s="902"/>
      <c r="I4673" s="901"/>
      <c r="J4673" s="900"/>
    </row>
    <row r="4674" spans="2:10" ht="33.950000000000003" customHeight="1">
      <c r="B4674" s="892"/>
      <c r="C4674" s="891"/>
      <c r="D4674" s="891"/>
      <c r="E4674" s="891"/>
      <c r="F4674" s="891"/>
      <c r="G4674" s="891"/>
      <c r="H4674" s="891"/>
      <c r="I4674" s="890" t="s">
        <v>3966</v>
      </c>
      <c r="J4674" s="889"/>
    </row>
    <row r="4675" spans="2:10" ht="33.950000000000003" customHeight="1">
      <c r="B4675" s="892"/>
      <c r="C4675" s="891"/>
      <c r="D4675" s="891"/>
      <c r="E4675" s="891"/>
      <c r="F4675" s="891"/>
      <c r="G4675" s="891"/>
      <c r="H4675" s="891"/>
      <c r="I4675" s="890" t="s">
        <v>3967</v>
      </c>
      <c r="J4675" s="889"/>
    </row>
    <row r="4676" spans="2:10" ht="90.95" customHeight="1">
      <c r="B4676" s="892"/>
      <c r="C4676" s="891"/>
      <c r="D4676" s="891"/>
      <c r="E4676" s="891"/>
      <c r="F4676" s="891"/>
      <c r="G4676" s="891"/>
      <c r="H4676" s="891"/>
      <c r="I4676" s="890" t="s">
        <v>5961</v>
      </c>
      <c r="J4676" s="889"/>
    </row>
    <row r="4677" spans="2:10" ht="33.950000000000003" customHeight="1">
      <c r="B4677" s="892"/>
      <c r="C4677" s="891"/>
      <c r="D4677" s="891"/>
      <c r="E4677" s="891"/>
      <c r="F4677" s="891"/>
      <c r="G4677" s="891"/>
      <c r="H4677" s="891"/>
      <c r="I4677" s="890" t="s">
        <v>6272</v>
      </c>
      <c r="J4677" s="889"/>
    </row>
    <row r="4678" spans="2:10" ht="45.95" customHeight="1">
      <c r="B4678" s="892"/>
      <c r="C4678" s="891"/>
      <c r="D4678" s="891"/>
      <c r="E4678" s="891"/>
      <c r="F4678" s="891"/>
      <c r="G4678" s="891"/>
      <c r="H4678" s="891"/>
      <c r="I4678" s="890" t="s">
        <v>3968</v>
      </c>
      <c r="J4678" s="889"/>
    </row>
    <row r="4679" spans="2:10" ht="45.95" customHeight="1">
      <c r="B4679" s="892"/>
      <c r="C4679" s="891"/>
      <c r="D4679" s="891"/>
      <c r="E4679" s="891"/>
      <c r="F4679" s="891"/>
      <c r="G4679" s="891"/>
      <c r="H4679" s="891"/>
      <c r="I4679" s="890" t="s">
        <v>3969</v>
      </c>
      <c r="J4679" s="889"/>
    </row>
    <row r="4680" spans="2:10" ht="45.95" customHeight="1">
      <c r="B4680" s="892"/>
      <c r="C4680" s="891"/>
      <c r="D4680" s="891"/>
      <c r="E4680" s="891"/>
      <c r="F4680" s="891"/>
      <c r="G4680" s="891"/>
      <c r="H4680" s="891"/>
      <c r="I4680" s="890" t="s">
        <v>5962</v>
      </c>
      <c r="J4680" s="889"/>
    </row>
    <row r="4681" spans="2:10" ht="33.950000000000003" customHeight="1">
      <c r="B4681" s="892"/>
      <c r="C4681" s="891"/>
      <c r="D4681" s="891"/>
      <c r="E4681" s="891"/>
      <c r="F4681" s="891"/>
      <c r="G4681" s="891"/>
      <c r="H4681" s="891"/>
      <c r="I4681" s="890" t="s">
        <v>5963</v>
      </c>
      <c r="J4681" s="889"/>
    </row>
    <row r="4682" spans="2:10" ht="33.950000000000003" customHeight="1">
      <c r="B4682" s="892"/>
      <c r="C4682" s="891"/>
      <c r="D4682" s="891"/>
      <c r="E4682" s="891"/>
      <c r="F4682" s="891"/>
      <c r="G4682" s="891"/>
      <c r="H4682" s="891"/>
      <c r="I4682" s="890" t="s">
        <v>5964</v>
      </c>
      <c r="J4682" s="889"/>
    </row>
    <row r="4683" spans="2:10" ht="45.95" customHeight="1">
      <c r="B4683" s="892"/>
      <c r="C4683" s="891"/>
      <c r="D4683" s="891"/>
      <c r="E4683" s="891"/>
      <c r="F4683" s="891"/>
      <c r="G4683" s="891"/>
      <c r="H4683" s="891"/>
      <c r="I4683" s="890" t="s">
        <v>5965</v>
      </c>
      <c r="J4683" s="889"/>
    </row>
    <row r="4684" spans="2:10" ht="33.950000000000003" customHeight="1">
      <c r="B4684" s="892"/>
      <c r="C4684" s="891"/>
      <c r="D4684" s="891"/>
      <c r="E4684" s="891"/>
      <c r="F4684" s="891"/>
      <c r="G4684" s="891"/>
      <c r="H4684" s="891"/>
      <c r="I4684" s="890" t="s">
        <v>5966</v>
      </c>
      <c r="J4684" s="889"/>
    </row>
    <row r="4685" spans="2:10" ht="57" customHeight="1">
      <c r="B4685" s="892"/>
      <c r="C4685" s="891"/>
      <c r="D4685" s="891"/>
      <c r="E4685" s="891"/>
      <c r="F4685" s="891"/>
      <c r="G4685" s="891"/>
      <c r="H4685" s="891"/>
      <c r="I4685" s="890" t="s">
        <v>5967</v>
      </c>
      <c r="J4685" s="889"/>
    </row>
    <row r="4686" spans="2:10" ht="45.95" customHeight="1">
      <c r="B4686" s="892"/>
      <c r="C4686" s="891"/>
      <c r="D4686" s="891"/>
      <c r="E4686" s="891"/>
      <c r="F4686" s="891"/>
      <c r="G4686" s="891"/>
      <c r="H4686" s="891"/>
      <c r="I4686" s="890" t="s">
        <v>5968</v>
      </c>
      <c r="J4686" s="889"/>
    </row>
    <row r="4687" spans="2:10" ht="123.95" customHeight="1">
      <c r="B4687" s="896"/>
      <c r="C4687" s="895"/>
      <c r="D4687" s="895"/>
      <c r="E4687" s="895"/>
      <c r="F4687" s="895"/>
      <c r="G4687" s="895"/>
      <c r="H4687" s="895"/>
      <c r="I4687" s="894" t="s">
        <v>5969</v>
      </c>
      <c r="J4687" s="893"/>
    </row>
    <row r="4688" spans="2:10" ht="23.1" customHeight="1">
      <c r="B4688" s="903"/>
      <c r="C4688" s="902"/>
      <c r="D4688" s="902" t="s">
        <v>3970</v>
      </c>
      <c r="E4688" s="902"/>
      <c r="F4688" s="902"/>
      <c r="G4688" s="902"/>
      <c r="H4688" s="902"/>
      <c r="I4688" s="901"/>
      <c r="J4688" s="900"/>
    </row>
    <row r="4689" spans="2:10" ht="23.1" customHeight="1">
      <c r="B4689" s="892"/>
      <c r="C4689" s="891"/>
      <c r="D4689" s="891"/>
      <c r="E4689" s="891" t="s">
        <v>3947</v>
      </c>
      <c r="F4689" s="891"/>
      <c r="G4689" s="891"/>
      <c r="H4689" s="891"/>
      <c r="I4689" s="890"/>
      <c r="J4689" s="889"/>
    </row>
    <row r="4690" spans="2:10" ht="80.099999999999994" customHeight="1">
      <c r="B4690" s="892"/>
      <c r="C4690" s="891"/>
      <c r="D4690" s="891"/>
      <c r="E4690" s="891"/>
      <c r="F4690" s="891"/>
      <c r="G4690" s="891"/>
      <c r="H4690" s="891"/>
      <c r="I4690" s="890" t="s">
        <v>5970</v>
      </c>
      <c r="J4690" s="889"/>
    </row>
    <row r="4691" spans="2:10" ht="68.099999999999994" customHeight="1">
      <c r="B4691" s="892"/>
      <c r="C4691" s="891"/>
      <c r="D4691" s="891"/>
      <c r="E4691" s="891"/>
      <c r="F4691" s="891"/>
      <c r="G4691" s="891"/>
      <c r="H4691" s="891"/>
      <c r="I4691" s="890" t="s">
        <v>5971</v>
      </c>
      <c r="J4691" s="889"/>
    </row>
    <row r="4692" spans="2:10" ht="23.1" customHeight="1">
      <c r="B4692" s="892"/>
      <c r="C4692" s="891"/>
      <c r="D4692" s="891"/>
      <c r="E4692" s="891" t="s">
        <v>3971</v>
      </c>
      <c r="F4692" s="891"/>
      <c r="G4692" s="891"/>
      <c r="H4692" s="891"/>
      <c r="I4692" s="890"/>
      <c r="J4692" s="889"/>
    </row>
    <row r="4693" spans="2:10" ht="33.950000000000003" customHeight="1">
      <c r="B4693" s="892"/>
      <c r="C4693" s="891"/>
      <c r="D4693" s="891"/>
      <c r="E4693" s="891"/>
      <c r="F4693" s="891"/>
      <c r="G4693" s="891"/>
      <c r="H4693" s="891"/>
      <c r="I4693" s="890" t="s">
        <v>3972</v>
      </c>
      <c r="J4693" s="889"/>
    </row>
    <row r="4694" spans="2:10" ht="23.1" customHeight="1">
      <c r="B4694" s="892"/>
      <c r="C4694" s="891"/>
      <c r="D4694" s="891"/>
      <c r="E4694" s="891"/>
      <c r="F4694" s="891"/>
      <c r="G4694" s="891"/>
      <c r="H4694" s="891"/>
      <c r="I4694" s="890" t="s">
        <v>5415</v>
      </c>
      <c r="J4694" s="889"/>
    </row>
    <row r="4695" spans="2:10" ht="23.1" customHeight="1">
      <c r="B4695" s="892"/>
      <c r="C4695" s="891"/>
      <c r="D4695" s="891"/>
      <c r="E4695" s="891"/>
      <c r="F4695" s="891"/>
      <c r="G4695" s="891"/>
      <c r="H4695" s="891"/>
      <c r="I4695" s="890" t="s">
        <v>5972</v>
      </c>
      <c r="J4695" s="889"/>
    </row>
    <row r="4696" spans="2:10" ht="23.1" customHeight="1">
      <c r="B4696" s="892"/>
      <c r="C4696" s="891"/>
      <c r="D4696" s="891"/>
      <c r="E4696" s="891" t="s">
        <v>3973</v>
      </c>
      <c r="F4696" s="891"/>
      <c r="G4696" s="891"/>
      <c r="H4696" s="891"/>
      <c r="I4696" s="890"/>
      <c r="J4696" s="889"/>
    </row>
    <row r="4697" spans="2:10" ht="33.950000000000003" customHeight="1">
      <c r="B4697" s="892"/>
      <c r="C4697" s="891"/>
      <c r="D4697" s="891"/>
      <c r="E4697" s="891"/>
      <c r="F4697" s="891"/>
      <c r="G4697" s="891"/>
      <c r="H4697" s="891"/>
      <c r="I4697" s="890" t="s">
        <v>3974</v>
      </c>
      <c r="J4697" s="889"/>
    </row>
    <row r="4698" spans="2:10" ht="33.950000000000003" customHeight="1">
      <c r="B4698" s="892"/>
      <c r="C4698" s="891"/>
      <c r="D4698" s="891"/>
      <c r="E4698" s="891"/>
      <c r="F4698" s="891"/>
      <c r="G4698" s="891"/>
      <c r="H4698" s="891"/>
      <c r="I4698" s="890" t="s">
        <v>3975</v>
      </c>
      <c r="J4698" s="889"/>
    </row>
    <row r="4699" spans="2:10" ht="23.1" customHeight="1">
      <c r="B4699" s="892"/>
      <c r="C4699" s="891"/>
      <c r="D4699" s="891"/>
      <c r="E4699" s="891" t="s">
        <v>3976</v>
      </c>
      <c r="F4699" s="891"/>
      <c r="G4699" s="891"/>
      <c r="H4699" s="891"/>
      <c r="I4699" s="890"/>
      <c r="J4699" s="889"/>
    </row>
    <row r="4700" spans="2:10" ht="33.950000000000003" customHeight="1">
      <c r="B4700" s="892"/>
      <c r="C4700" s="891"/>
      <c r="D4700" s="891"/>
      <c r="E4700" s="891"/>
      <c r="F4700" s="891"/>
      <c r="G4700" s="891"/>
      <c r="H4700" s="891"/>
      <c r="I4700" s="890" t="s">
        <v>3977</v>
      </c>
      <c r="J4700" s="889"/>
    </row>
    <row r="4701" spans="2:10" ht="45.95" customHeight="1">
      <c r="B4701" s="892"/>
      <c r="C4701" s="891"/>
      <c r="D4701" s="891"/>
      <c r="E4701" s="891"/>
      <c r="F4701" s="891"/>
      <c r="G4701" s="891"/>
      <c r="H4701" s="891"/>
      <c r="I4701" s="890" t="s">
        <v>3978</v>
      </c>
      <c r="J4701" s="889"/>
    </row>
    <row r="4702" spans="2:10" ht="33.950000000000003" customHeight="1">
      <c r="B4702" s="892"/>
      <c r="C4702" s="891"/>
      <c r="D4702" s="891"/>
      <c r="E4702" s="891"/>
      <c r="F4702" s="891"/>
      <c r="G4702" s="891"/>
      <c r="H4702" s="891"/>
      <c r="I4702" s="890" t="s">
        <v>5973</v>
      </c>
      <c r="J4702" s="889"/>
    </row>
    <row r="4703" spans="2:10" ht="33.950000000000003" customHeight="1">
      <c r="B4703" s="892"/>
      <c r="C4703" s="891"/>
      <c r="D4703" s="891"/>
      <c r="E4703" s="891"/>
      <c r="F4703" s="891"/>
      <c r="G4703" s="891"/>
      <c r="H4703" s="891"/>
      <c r="I4703" s="890" t="s">
        <v>5974</v>
      </c>
      <c r="J4703" s="889"/>
    </row>
    <row r="4704" spans="2:10" ht="23.1" customHeight="1">
      <c r="B4704" s="892"/>
      <c r="C4704" s="891"/>
      <c r="D4704" s="891"/>
      <c r="E4704" s="891" t="s">
        <v>3979</v>
      </c>
      <c r="F4704" s="891"/>
      <c r="G4704" s="891"/>
      <c r="H4704" s="891"/>
      <c r="I4704" s="890"/>
      <c r="J4704" s="889"/>
    </row>
    <row r="4705" spans="2:10" ht="33.950000000000003" customHeight="1">
      <c r="B4705" s="892"/>
      <c r="C4705" s="891"/>
      <c r="D4705" s="891"/>
      <c r="E4705" s="891"/>
      <c r="F4705" s="891"/>
      <c r="G4705" s="891"/>
      <c r="H4705" s="891"/>
      <c r="I4705" s="890" t="s">
        <v>6273</v>
      </c>
      <c r="J4705" s="889"/>
    </row>
    <row r="4706" spans="2:10" ht="23.1" customHeight="1">
      <c r="B4706" s="892"/>
      <c r="C4706" s="891"/>
      <c r="D4706" s="891"/>
      <c r="E4706" s="891" t="s">
        <v>3980</v>
      </c>
      <c r="F4706" s="891"/>
      <c r="G4706" s="891"/>
      <c r="H4706" s="891"/>
      <c r="I4706" s="890"/>
      <c r="J4706" s="889"/>
    </row>
    <row r="4707" spans="2:10" ht="45.95" customHeight="1">
      <c r="B4707" s="892"/>
      <c r="C4707" s="891"/>
      <c r="D4707" s="891"/>
      <c r="E4707" s="891"/>
      <c r="F4707" s="891"/>
      <c r="G4707" s="891"/>
      <c r="H4707" s="891"/>
      <c r="I4707" s="890" t="s">
        <v>3981</v>
      </c>
      <c r="J4707" s="889"/>
    </row>
    <row r="4708" spans="2:10" ht="33.950000000000003" customHeight="1">
      <c r="B4708" s="892"/>
      <c r="C4708" s="891"/>
      <c r="D4708" s="891"/>
      <c r="E4708" s="891"/>
      <c r="F4708" s="891"/>
      <c r="G4708" s="891"/>
      <c r="H4708" s="891"/>
      <c r="I4708" s="890" t="s">
        <v>6274</v>
      </c>
      <c r="J4708" s="889"/>
    </row>
    <row r="4709" spans="2:10" ht="23.1" customHeight="1">
      <c r="B4709" s="892"/>
      <c r="C4709" s="891"/>
      <c r="D4709" s="891"/>
      <c r="E4709" s="891" t="s">
        <v>5975</v>
      </c>
      <c r="F4709" s="891"/>
      <c r="G4709" s="891"/>
      <c r="H4709" s="891"/>
      <c r="I4709" s="890"/>
      <c r="J4709" s="889"/>
    </row>
    <row r="4710" spans="2:10" ht="45.95" customHeight="1">
      <c r="B4710" s="892"/>
      <c r="C4710" s="891"/>
      <c r="D4710" s="891"/>
      <c r="E4710" s="891"/>
      <c r="F4710" s="891"/>
      <c r="G4710" s="891"/>
      <c r="H4710" s="891"/>
      <c r="I4710" s="890" t="s">
        <v>5976</v>
      </c>
      <c r="J4710" s="889"/>
    </row>
    <row r="4711" spans="2:10" ht="33.950000000000003" customHeight="1">
      <c r="B4711" s="892"/>
      <c r="C4711" s="891"/>
      <c r="D4711" s="891"/>
      <c r="E4711" s="891"/>
      <c r="F4711" s="891"/>
      <c r="G4711" s="891"/>
      <c r="H4711" s="891"/>
      <c r="I4711" s="890" t="s">
        <v>6275</v>
      </c>
      <c r="J4711" s="889"/>
    </row>
    <row r="4712" spans="2:10" ht="23.1" customHeight="1">
      <c r="B4712" s="892"/>
      <c r="C4712" s="891"/>
      <c r="D4712" s="891"/>
      <c r="E4712" s="891" t="s">
        <v>3982</v>
      </c>
      <c r="F4712" s="891"/>
      <c r="G4712" s="891"/>
      <c r="H4712" s="891"/>
      <c r="I4712" s="890"/>
      <c r="J4712" s="889"/>
    </row>
    <row r="4713" spans="2:10" ht="33.950000000000003" customHeight="1">
      <c r="B4713" s="892"/>
      <c r="C4713" s="891"/>
      <c r="D4713" s="891"/>
      <c r="E4713" s="891"/>
      <c r="F4713" s="891"/>
      <c r="G4713" s="891"/>
      <c r="H4713" s="891"/>
      <c r="I4713" s="890" t="s">
        <v>5977</v>
      </c>
      <c r="J4713" s="889"/>
    </row>
    <row r="4714" spans="2:10" ht="33.950000000000003" customHeight="1">
      <c r="B4714" s="892"/>
      <c r="C4714" s="891"/>
      <c r="D4714" s="891"/>
      <c r="E4714" s="891"/>
      <c r="F4714" s="891"/>
      <c r="G4714" s="891"/>
      <c r="H4714" s="891"/>
      <c r="I4714" s="890" t="s">
        <v>5978</v>
      </c>
      <c r="J4714" s="889"/>
    </row>
    <row r="4715" spans="2:10" ht="33.950000000000003" customHeight="1">
      <c r="B4715" s="892"/>
      <c r="C4715" s="891"/>
      <c r="D4715" s="891"/>
      <c r="E4715" s="891"/>
      <c r="F4715" s="891"/>
      <c r="G4715" s="891"/>
      <c r="H4715" s="891"/>
      <c r="I4715" s="890" t="s">
        <v>5979</v>
      </c>
      <c r="J4715" s="889"/>
    </row>
    <row r="4716" spans="2:10" ht="23.1" customHeight="1">
      <c r="B4716" s="892"/>
      <c r="C4716" s="891"/>
      <c r="D4716" s="891"/>
      <c r="E4716" s="891"/>
      <c r="F4716" s="891"/>
      <c r="G4716" s="891"/>
      <c r="H4716" s="891"/>
      <c r="I4716" s="890" t="s">
        <v>5980</v>
      </c>
      <c r="J4716" s="889"/>
    </row>
    <row r="4717" spans="2:10" ht="23.1" customHeight="1">
      <c r="B4717" s="892"/>
      <c r="C4717" s="891"/>
      <c r="D4717" s="891"/>
      <c r="E4717" s="891" t="s">
        <v>3983</v>
      </c>
      <c r="F4717" s="891"/>
      <c r="G4717" s="891"/>
      <c r="H4717" s="891"/>
      <c r="I4717" s="890"/>
      <c r="J4717" s="889"/>
    </row>
    <row r="4718" spans="2:10" ht="23.1" customHeight="1">
      <c r="B4718" s="892"/>
      <c r="C4718" s="891"/>
      <c r="D4718" s="891"/>
      <c r="E4718" s="891"/>
      <c r="F4718" s="891"/>
      <c r="G4718" s="891"/>
      <c r="H4718" s="891"/>
      <c r="I4718" s="890" t="s">
        <v>3984</v>
      </c>
      <c r="J4718" s="889"/>
    </row>
    <row r="4719" spans="2:10" ht="23.1" customHeight="1">
      <c r="B4719" s="892"/>
      <c r="C4719" s="891"/>
      <c r="D4719" s="891"/>
      <c r="E4719" s="891" t="s">
        <v>3985</v>
      </c>
      <c r="F4719" s="891"/>
      <c r="G4719" s="891"/>
      <c r="H4719" s="891"/>
      <c r="I4719" s="890"/>
      <c r="J4719" s="889"/>
    </row>
    <row r="4720" spans="2:10" ht="33.950000000000003" customHeight="1">
      <c r="B4720" s="892"/>
      <c r="C4720" s="891"/>
      <c r="D4720" s="891"/>
      <c r="E4720" s="891"/>
      <c r="F4720" s="891"/>
      <c r="G4720" s="891"/>
      <c r="H4720" s="891"/>
      <c r="I4720" s="890" t="s">
        <v>6276</v>
      </c>
      <c r="J4720" s="889"/>
    </row>
    <row r="4721" spans="2:10" ht="33.950000000000003" customHeight="1">
      <c r="B4721" s="892"/>
      <c r="C4721" s="891"/>
      <c r="D4721" s="891"/>
      <c r="E4721" s="891"/>
      <c r="F4721" s="891"/>
      <c r="G4721" s="891"/>
      <c r="H4721" s="891"/>
      <c r="I4721" s="890" t="s">
        <v>5981</v>
      </c>
      <c r="J4721" s="889"/>
    </row>
    <row r="4722" spans="2:10" ht="33.950000000000003" customHeight="1">
      <c r="B4722" s="892"/>
      <c r="C4722" s="891"/>
      <c r="D4722" s="891"/>
      <c r="E4722" s="891"/>
      <c r="F4722" s="891"/>
      <c r="G4722" s="891"/>
      <c r="H4722" s="891"/>
      <c r="I4722" s="890" t="s">
        <v>5955</v>
      </c>
      <c r="J4722" s="889"/>
    </row>
    <row r="4723" spans="2:10" ht="33.950000000000003" customHeight="1">
      <c r="B4723" s="892"/>
      <c r="C4723" s="891"/>
      <c r="D4723" s="891"/>
      <c r="E4723" s="891"/>
      <c r="F4723" s="891"/>
      <c r="G4723" s="891"/>
      <c r="H4723" s="891"/>
      <c r="I4723" s="890" t="s">
        <v>5956</v>
      </c>
      <c r="J4723" s="889"/>
    </row>
    <row r="4724" spans="2:10" ht="33.950000000000003" customHeight="1">
      <c r="B4724" s="892"/>
      <c r="C4724" s="891"/>
      <c r="D4724" s="891"/>
      <c r="E4724" s="891"/>
      <c r="F4724" s="891"/>
      <c r="G4724" s="891"/>
      <c r="H4724" s="891"/>
      <c r="I4724" s="890" t="s">
        <v>5957</v>
      </c>
      <c r="J4724" s="889"/>
    </row>
    <row r="4725" spans="2:10" ht="33.950000000000003" customHeight="1">
      <c r="B4725" s="892"/>
      <c r="C4725" s="891"/>
      <c r="D4725" s="891"/>
      <c r="E4725" s="891"/>
      <c r="F4725" s="891"/>
      <c r="G4725" s="891"/>
      <c r="H4725" s="891"/>
      <c r="I4725" s="890" t="s">
        <v>6277</v>
      </c>
      <c r="J4725" s="889"/>
    </row>
    <row r="4726" spans="2:10" ht="23.1" customHeight="1">
      <c r="B4726" s="892"/>
      <c r="C4726" s="891"/>
      <c r="D4726" s="891"/>
      <c r="E4726" s="891"/>
      <c r="F4726" s="891"/>
      <c r="G4726" s="891"/>
      <c r="H4726" s="891"/>
      <c r="I4726" s="890" t="s">
        <v>3986</v>
      </c>
      <c r="J4726" s="889"/>
    </row>
    <row r="4727" spans="2:10" ht="33.950000000000003" customHeight="1">
      <c r="B4727" s="892"/>
      <c r="C4727" s="891"/>
      <c r="D4727" s="891"/>
      <c r="E4727" s="891"/>
      <c r="F4727" s="891"/>
      <c r="G4727" s="891"/>
      <c r="H4727" s="891"/>
      <c r="I4727" s="890" t="s">
        <v>3987</v>
      </c>
      <c r="J4727" s="889"/>
    </row>
    <row r="4728" spans="2:10" ht="33.950000000000003" customHeight="1">
      <c r="B4728" s="892"/>
      <c r="C4728" s="891"/>
      <c r="D4728" s="891"/>
      <c r="E4728" s="891"/>
      <c r="F4728" s="891"/>
      <c r="G4728" s="891"/>
      <c r="H4728" s="891"/>
      <c r="I4728" s="890" t="s">
        <v>6278</v>
      </c>
      <c r="J4728" s="889"/>
    </row>
    <row r="4729" spans="2:10" ht="23.1" customHeight="1">
      <c r="B4729" s="892"/>
      <c r="C4729" s="891"/>
      <c r="D4729" s="891"/>
      <c r="E4729" s="891"/>
      <c r="F4729" s="891"/>
      <c r="G4729" s="891"/>
      <c r="H4729" s="891"/>
      <c r="I4729" s="890"/>
      <c r="J4729" s="889"/>
    </row>
    <row r="4730" spans="2:10" ht="23.1" customHeight="1">
      <c r="B4730" s="896"/>
      <c r="C4730" s="895"/>
      <c r="D4730" s="895"/>
      <c r="E4730" s="895"/>
      <c r="F4730" s="895"/>
      <c r="G4730" s="895"/>
      <c r="H4730" s="895"/>
      <c r="I4730" s="894"/>
      <c r="J4730" s="893"/>
    </row>
    <row r="4731" spans="2:10" ht="23.1" customHeight="1">
      <c r="B4731" s="945" t="s">
        <v>3988</v>
      </c>
      <c r="C4731" s="899"/>
      <c r="D4731" s="899"/>
      <c r="E4731" s="899"/>
      <c r="F4731" s="899"/>
      <c r="G4731" s="899"/>
      <c r="H4731" s="899"/>
      <c r="I4731" s="898"/>
      <c r="J4731" s="897"/>
    </row>
    <row r="4732" spans="2:10" ht="23.1" customHeight="1">
      <c r="B4732" s="1167"/>
      <c r="C4732" s="1177" t="s">
        <v>1381</v>
      </c>
      <c r="D4732" s="1129"/>
      <c r="E4732" s="1129"/>
      <c r="F4732" s="1129"/>
      <c r="G4732" s="1129"/>
      <c r="H4732" s="1129"/>
      <c r="I4732" s="1178"/>
      <c r="J4732" s="1168"/>
    </row>
    <row r="4733" spans="2:10" ht="23.1" customHeight="1">
      <c r="B4733" s="892"/>
      <c r="C4733" s="891"/>
      <c r="D4733" s="891" t="s">
        <v>1380</v>
      </c>
      <c r="E4733" s="891"/>
      <c r="F4733" s="891"/>
      <c r="G4733" s="891"/>
      <c r="H4733" s="891"/>
      <c r="I4733" s="890"/>
      <c r="J4733" s="889"/>
    </row>
    <row r="4734" spans="2:10" ht="170.1" customHeight="1">
      <c r="B4734" s="892"/>
      <c r="C4734" s="891"/>
      <c r="D4734" s="891"/>
      <c r="E4734" s="891"/>
      <c r="F4734" s="891"/>
      <c r="G4734" s="891"/>
      <c r="H4734" s="891"/>
      <c r="I4734" s="890" t="s">
        <v>5416</v>
      </c>
      <c r="J4734" s="889"/>
    </row>
    <row r="4735" spans="2:10" ht="192" customHeight="1">
      <c r="B4735" s="892"/>
      <c r="C4735" s="891"/>
      <c r="D4735" s="891"/>
      <c r="E4735" s="891"/>
      <c r="F4735" s="891"/>
      <c r="G4735" s="891"/>
      <c r="H4735" s="891"/>
      <c r="I4735" s="890" t="s">
        <v>1379</v>
      </c>
      <c r="J4735" s="889"/>
    </row>
    <row r="4736" spans="2:10" ht="90.95" customHeight="1">
      <c r="B4736" s="892"/>
      <c r="C4736" s="891"/>
      <c r="D4736" s="891"/>
      <c r="E4736" s="891"/>
      <c r="F4736" s="891"/>
      <c r="G4736" s="891"/>
      <c r="H4736" s="891"/>
      <c r="I4736" s="890" t="s">
        <v>3989</v>
      </c>
      <c r="J4736" s="889"/>
    </row>
    <row r="4737" spans="2:10" ht="33.950000000000003" customHeight="1">
      <c r="B4737" s="892"/>
      <c r="C4737" s="891"/>
      <c r="D4737" s="891"/>
      <c r="E4737" s="891"/>
      <c r="F4737" s="891"/>
      <c r="G4737" s="891"/>
      <c r="H4737" s="891"/>
      <c r="I4737" s="890" t="s">
        <v>1378</v>
      </c>
      <c r="J4737" s="889"/>
    </row>
    <row r="4738" spans="2:10" ht="68.099999999999994" customHeight="1">
      <c r="B4738" s="892"/>
      <c r="C4738" s="891"/>
      <c r="D4738" s="891"/>
      <c r="E4738" s="891"/>
      <c r="F4738" s="891"/>
      <c r="G4738" s="891"/>
      <c r="H4738" s="891"/>
      <c r="I4738" s="890" t="s">
        <v>1377</v>
      </c>
      <c r="J4738" s="889"/>
    </row>
    <row r="4739" spans="2:10" ht="57" customHeight="1">
      <c r="B4739" s="892"/>
      <c r="C4739" s="891"/>
      <c r="D4739" s="891"/>
      <c r="E4739" s="891"/>
      <c r="F4739" s="891"/>
      <c r="G4739" s="891"/>
      <c r="H4739" s="891"/>
      <c r="I4739" s="890" t="s">
        <v>1376</v>
      </c>
      <c r="J4739" s="889"/>
    </row>
    <row r="4740" spans="2:10" ht="80.099999999999994" customHeight="1">
      <c r="B4740" s="892"/>
      <c r="C4740" s="891"/>
      <c r="D4740" s="891"/>
      <c r="E4740" s="891"/>
      <c r="F4740" s="891"/>
      <c r="G4740" s="891"/>
      <c r="H4740" s="891"/>
      <c r="I4740" s="890" t="s">
        <v>1375</v>
      </c>
      <c r="J4740" s="889"/>
    </row>
    <row r="4741" spans="2:10" ht="80.099999999999994" customHeight="1">
      <c r="B4741" s="892"/>
      <c r="C4741" s="891"/>
      <c r="D4741" s="891"/>
      <c r="E4741" s="891"/>
      <c r="F4741" s="891"/>
      <c r="G4741" s="891"/>
      <c r="H4741" s="891"/>
      <c r="I4741" s="890" t="s">
        <v>1374</v>
      </c>
      <c r="J4741" s="889"/>
    </row>
    <row r="4742" spans="2:10" ht="33.950000000000003" customHeight="1">
      <c r="B4742" s="892"/>
      <c r="C4742" s="891"/>
      <c r="D4742" s="891"/>
      <c r="E4742" s="891"/>
      <c r="F4742" s="891"/>
      <c r="G4742" s="891"/>
      <c r="H4742" s="891"/>
      <c r="I4742" s="890" t="s">
        <v>1373</v>
      </c>
      <c r="J4742" s="889"/>
    </row>
    <row r="4743" spans="2:10" ht="33.950000000000003" customHeight="1">
      <c r="B4743" s="892"/>
      <c r="C4743" s="891"/>
      <c r="D4743" s="891"/>
      <c r="E4743" s="891"/>
      <c r="F4743" s="891"/>
      <c r="G4743" s="891"/>
      <c r="H4743" s="891"/>
      <c r="I4743" s="890" t="s">
        <v>1372</v>
      </c>
      <c r="J4743" s="889"/>
    </row>
    <row r="4744" spans="2:10" ht="33.950000000000003" customHeight="1">
      <c r="B4744" s="892"/>
      <c r="C4744" s="891"/>
      <c r="D4744" s="891"/>
      <c r="E4744" s="891"/>
      <c r="F4744" s="891"/>
      <c r="G4744" s="891"/>
      <c r="H4744" s="891"/>
      <c r="I4744" s="890" t="s">
        <v>1371</v>
      </c>
      <c r="J4744" s="889"/>
    </row>
    <row r="4745" spans="2:10" ht="57" customHeight="1">
      <c r="B4745" s="892"/>
      <c r="C4745" s="891"/>
      <c r="D4745" s="891"/>
      <c r="E4745" s="891"/>
      <c r="F4745" s="891"/>
      <c r="G4745" s="891"/>
      <c r="H4745" s="891"/>
      <c r="I4745" s="890" t="s">
        <v>1370</v>
      </c>
      <c r="J4745" s="889"/>
    </row>
    <row r="4746" spans="2:10" ht="23.1" customHeight="1">
      <c r="B4746" s="892"/>
      <c r="C4746" s="891"/>
      <c r="D4746" s="891"/>
      <c r="E4746" s="891"/>
      <c r="F4746" s="891"/>
      <c r="G4746" s="891"/>
      <c r="H4746" s="891"/>
      <c r="I4746" s="890" t="s">
        <v>1369</v>
      </c>
      <c r="J4746" s="889"/>
    </row>
    <row r="4747" spans="2:10" ht="45.95" customHeight="1">
      <c r="B4747" s="892"/>
      <c r="C4747" s="891"/>
      <c r="D4747" s="891"/>
      <c r="E4747" s="891"/>
      <c r="F4747" s="891"/>
      <c r="G4747" s="891"/>
      <c r="H4747" s="891"/>
      <c r="I4747" s="890" t="s">
        <v>1368</v>
      </c>
      <c r="J4747" s="889"/>
    </row>
    <row r="4748" spans="2:10" ht="23.1" customHeight="1">
      <c r="B4748" s="903"/>
      <c r="C4748" s="902"/>
      <c r="D4748" s="902" t="s">
        <v>1367</v>
      </c>
      <c r="E4748" s="902"/>
      <c r="F4748" s="902"/>
      <c r="G4748" s="902"/>
      <c r="H4748" s="902"/>
      <c r="I4748" s="901"/>
      <c r="J4748" s="900"/>
    </row>
    <row r="4749" spans="2:10" ht="33.950000000000003" customHeight="1">
      <c r="B4749" s="892"/>
      <c r="C4749" s="891"/>
      <c r="D4749" s="891"/>
      <c r="E4749" s="891"/>
      <c r="F4749" s="891"/>
      <c r="G4749" s="891"/>
      <c r="H4749" s="891"/>
      <c r="I4749" s="890" t="s">
        <v>1366</v>
      </c>
      <c r="J4749" s="889"/>
    </row>
    <row r="4750" spans="2:10" ht="23.1" customHeight="1">
      <c r="B4750" s="892"/>
      <c r="C4750" s="891"/>
      <c r="D4750" s="891"/>
      <c r="E4750" s="891" t="s">
        <v>1365</v>
      </c>
      <c r="F4750" s="891"/>
      <c r="G4750" s="891"/>
      <c r="H4750" s="891"/>
      <c r="I4750" s="890" t="s">
        <v>1265</v>
      </c>
      <c r="J4750" s="889"/>
    </row>
    <row r="4751" spans="2:10" ht="23.1" customHeight="1">
      <c r="B4751" s="892"/>
      <c r="C4751" s="891"/>
      <c r="D4751" s="891"/>
      <c r="E4751" s="891" t="s">
        <v>1364</v>
      </c>
      <c r="F4751" s="891"/>
      <c r="G4751" s="891"/>
      <c r="H4751" s="891"/>
      <c r="I4751" s="890" t="s">
        <v>1363</v>
      </c>
      <c r="J4751" s="889"/>
    </row>
    <row r="4752" spans="2:10" ht="23.1" customHeight="1">
      <c r="B4752" s="892"/>
      <c r="C4752" s="891"/>
      <c r="D4752" s="891"/>
      <c r="E4752" s="891" t="s">
        <v>1362</v>
      </c>
      <c r="F4752" s="891"/>
      <c r="G4752" s="891"/>
      <c r="H4752" s="891"/>
      <c r="I4752" s="890"/>
      <c r="J4752" s="889"/>
    </row>
    <row r="4753" spans="2:10" ht="23.1" customHeight="1">
      <c r="B4753" s="892"/>
      <c r="C4753" s="891"/>
      <c r="D4753" s="891"/>
      <c r="E4753" s="891"/>
      <c r="F4753" s="891" t="s">
        <v>1361</v>
      </c>
      <c r="G4753" s="891"/>
      <c r="H4753" s="891"/>
      <c r="I4753" s="890" t="s">
        <v>1360</v>
      </c>
      <c r="J4753" s="889"/>
    </row>
    <row r="4754" spans="2:10" ht="33.950000000000003" customHeight="1">
      <c r="B4754" s="892"/>
      <c r="C4754" s="891"/>
      <c r="D4754" s="891"/>
      <c r="E4754" s="891"/>
      <c r="F4754" s="891" t="s">
        <v>1359</v>
      </c>
      <c r="G4754" s="891"/>
      <c r="H4754" s="891"/>
      <c r="I4754" s="890" t="s">
        <v>1358</v>
      </c>
      <c r="J4754" s="889"/>
    </row>
    <row r="4755" spans="2:10" ht="33.950000000000003" customHeight="1">
      <c r="B4755" s="892"/>
      <c r="C4755" s="891"/>
      <c r="D4755" s="891"/>
      <c r="E4755" s="891"/>
      <c r="F4755" s="891" t="s">
        <v>1357</v>
      </c>
      <c r="G4755" s="891"/>
      <c r="H4755" s="891"/>
      <c r="I4755" s="890" t="s">
        <v>1356</v>
      </c>
      <c r="J4755" s="889"/>
    </row>
    <row r="4756" spans="2:10" ht="23.1" customHeight="1">
      <c r="B4756" s="892"/>
      <c r="C4756" s="891"/>
      <c r="D4756" s="891"/>
      <c r="E4756" s="891"/>
      <c r="F4756" s="891" t="s">
        <v>1355</v>
      </c>
      <c r="G4756" s="891"/>
      <c r="H4756" s="891"/>
      <c r="I4756" s="890" t="s">
        <v>1354</v>
      </c>
      <c r="J4756" s="889"/>
    </row>
    <row r="4757" spans="2:10" ht="33.950000000000003" customHeight="1">
      <c r="B4757" s="892"/>
      <c r="C4757" s="891"/>
      <c r="D4757" s="891"/>
      <c r="E4757" s="891"/>
      <c r="F4757" s="891" t="s">
        <v>1353</v>
      </c>
      <c r="G4757" s="891"/>
      <c r="H4757" s="891"/>
      <c r="I4757" s="890" t="s">
        <v>1352</v>
      </c>
      <c r="J4757" s="889"/>
    </row>
    <row r="4758" spans="2:10" ht="23.1" customHeight="1">
      <c r="B4758" s="892"/>
      <c r="C4758" s="891"/>
      <c r="D4758" s="891"/>
      <c r="E4758" s="891"/>
      <c r="F4758" s="891" t="s">
        <v>1351</v>
      </c>
      <c r="G4758" s="891"/>
      <c r="H4758" s="891"/>
      <c r="I4758" s="890" t="s">
        <v>1350</v>
      </c>
      <c r="J4758" s="889"/>
    </row>
    <row r="4759" spans="2:10" ht="23.1" customHeight="1">
      <c r="B4759" s="892"/>
      <c r="C4759" s="891"/>
      <c r="D4759" s="891"/>
      <c r="E4759" s="891"/>
      <c r="F4759" s="891" t="s">
        <v>1349</v>
      </c>
      <c r="G4759" s="891"/>
      <c r="H4759" s="891"/>
      <c r="I4759" s="890" t="s">
        <v>1348</v>
      </c>
      <c r="J4759" s="889"/>
    </row>
    <row r="4760" spans="2:10" ht="23.1" customHeight="1">
      <c r="B4760" s="896"/>
      <c r="C4760" s="895"/>
      <c r="D4760" s="895"/>
      <c r="E4760" s="895"/>
      <c r="F4760" s="895" t="s">
        <v>1347</v>
      </c>
      <c r="G4760" s="895"/>
      <c r="H4760" s="895"/>
      <c r="I4760" s="894" t="s">
        <v>1346</v>
      </c>
      <c r="J4760" s="893"/>
    </row>
    <row r="4761" spans="2:10" ht="23.1" customHeight="1">
      <c r="B4761" s="903"/>
      <c r="C4761" s="902"/>
      <c r="D4761" s="902" t="s">
        <v>1345</v>
      </c>
      <c r="E4761" s="902"/>
      <c r="F4761" s="902"/>
      <c r="G4761" s="902"/>
      <c r="H4761" s="902"/>
      <c r="I4761" s="901"/>
      <c r="J4761" s="900"/>
    </row>
    <row r="4762" spans="2:10" ht="57" customHeight="1">
      <c r="B4762" s="892"/>
      <c r="C4762" s="891"/>
      <c r="D4762" s="891"/>
      <c r="E4762" s="891"/>
      <c r="F4762" s="891"/>
      <c r="G4762" s="891"/>
      <c r="H4762" s="891"/>
      <c r="I4762" s="890" t="s">
        <v>1344</v>
      </c>
      <c r="J4762" s="889"/>
    </row>
    <row r="4763" spans="2:10" ht="23.1" customHeight="1">
      <c r="B4763" s="892"/>
      <c r="C4763" s="891"/>
      <c r="D4763" s="891"/>
      <c r="E4763" s="891" t="s">
        <v>1343</v>
      </c>
      <c r="F4763" s="891"/>
      <c r="G4763" s="891"/>
      <c r="H4763" s="891"/>
      <c r="I4763" s="890"/>
      <c r="J4763" s="889"/>
    </row>
    <row r="4764" spans="2:10" ht="23.1" customHeight="1">
      <c r="B4764" s="892"/>
      <c r="C4764" s="891"/>
      <c r="D4764" s="891"/>
      <c r="E4764" s="891"/>
      <c r="F4764" s="891" t="s">
        <v>670</v>
      </c>
      <c r="G4764" s="891"/>
      <c r="H4764" s="891"/>
      <c r="I4764" s="890"/>
      <c r="J4764" s="889"/>
    </row>
    <row r="4765" spans="2:10" ht="23.1" customHeight="1">
      <c r="B4765" s="892"/>
      <c r="C4765" s="891"/>
      <c r="D4765" s="891"/>
      <c r="E4765" s="891"/>
      <c r="F4765" s="891"/>
      <c r="G4765" s="891" t="s">
        <v>1342</v>
      </c>
      <c r="H4765" s="891"/>
      <c r="I4765" s="890" t="s">
        <v>1341</v>
      </c>
      <c r="J4765" s="889"/>
    </row>
    <row r="4766" spans="2:10" ht="33.950000000000003" customHeight="1">
      <c r="B4766" s="892"/>
      <c r="C4766" s="891"/>
      <c r="D4766" s="891"/>
      <c r="E4766" s="891"/>
      <c r="F4766" s="891"/>
      <c r="G4766" s="891"/>
      <c r="H4766" s="891"/>
      <c r="I4766" s="890" t="s">
        <v>5417</v>
      </c>
      <c r="J4766" s="889"/>
    </row>
    <row r="4767" spans="2:10" ht="23.1" customHeight="1">
      <c r="B4767" s="892"/>
      <c r="C4767" s="891"/>
      <c r="D4767" s="891"/>
      <c r="E4767" s="891"/>
      <c r="F4767" s="891" t="s">
        <v>1161</v>
      </c>
      <c r="G4767" s="891"/>
      <c r="H4767" s="891"/>
      <c r="I4767" s="890" t="s">
        <v>673</v>
      </c>
      <c r="J4767" s="889"/>
    </row>
    <row r="4768" spans="2:10" ht="23.1" customHeight="1">
      <c r="B4768" s="892"/>
      <c r="C4768" s="891"/>
      <c r="D4768" s="891"/>
      <c r="E4768" s="891"/>
      <c r="F4768" s="891" t="s">
        <v>1340</v>
      </c>
      <c r="G4768" s="891"/>
      <c r="H4768" s="891"/>
      <c r="I4768" s="890" t="s">
        <v>1339</v>
      </c>
      <c r="J4768" s="889"/>
    </row>
    <row r="4769" spans="2:10" ht="23.1" customHeight="1">
      <c r="B4769" s="892"/>
      <c r="C4769" s="891"/>
      <c r="D4769" s="891"/>
      <c r="E4769" s="891"/>
      <c r="F4769" s="891" t="s">
        <v>1338</v>
      </c>
      <c r="G4769" s="891"/>
      <c r="H4769" s="891"/>
      <c r="I4769" s="890" t="s">
        <v>1337</v>
      </c>
      <c r="J4769" s="889"/>
    </row>
    <row r="4770" spans="2:10" ht="23.1" customHeight="1">
      <c r="B4770" s="892"/>
      <c r="C4770" s="891"/>
      <c r="D4770" s="891"/>
      <c r="E4770" s="891"/>
      <c r="F4770" s="891" t="s">
        <v>1128</v>
      </c>
      <c r="G4770" s="891"/>
      <c r="H4770" s="891"/>
      <c r="I4770" s="890"/>
      <c r="J4770" s="889"/>
    </row>
    <row r="4771" spans="2:10" ht="45.95" customHeight="1">
      <c r="B4771" s="892"/>
      <c r="C4771" s="891"/>
      <c r="D4771" s="891"/>
      <c r="E4771" s="891"/>
      <c r="F4771" s="891"/>
      <c r="G4771" s="891"/>
      <c r="H4771" s="891"/>
      <c r="I4771" s="890" t="s">
        <v>1336</v>
      </c>
      <c r="J4771" s="889"/>
    </row>
    <row r="4772" spans="2:10" ht="45.95" customHeight="1">
      <c r="B4772" s="896"/>
      <c r="C4772" s="895"/>
      <c r="D4772" s="895"/>
      <c r="E4772" s="895"/>
      <c r="F4772" s="895"/>
      <c r="G4772" s="895"/>
      <c r="H4772" s="895"/>
      <c r="I4772" s="894" t="s">
        <v>5982</v>
      </c>
      <c r="J4772" s="893"/>
    </row>
    <row r="4773" spans="2:10" ht="23.1" customHeight="1">
      <c r="B4773" s="903"/>
      <c r="C4773" s="902"/>
      <c r="D4773" s="902" t="s">
        <v>1335</v>
      </c>
      <c r="E4773" s="902"/>
      <c r="F4773" s="902"/>
      <c r="G4773" s="902"/>
      <c r="H4773" s="902"/>
      <c r="I4773" s="901"/>
      <c r="J4773" s="900"/>
    </row>
    <row r="4774" spans="2:10" ht="68.099999999999994" customHeight="1">
      <c r="B4774" s="892"/>
      <c r="C4774" s="891"/>
      <c r="D4774" s="891"/>
      <c r="E4774" s="891"/>
      <c r="F4774" s="891"/>
      <c r="G4774" s="891"/>
      <c r="H4774" s="891"/>
      <c r="I4774" s="890" t="s">
        <v>1334</v>
      </c>
      <c r="J4774" s="889"/>
    </row>
    <row r="4775" spans="2:10" ht="90.95" customHeight="1">
      <c r="B4775" s="892"/>
      <c r="C4775" s="891"/>
      <c r="D4775" s="891"/>
      <c r="E4775" s="891"/>
      <c r="F4775" s="891"/>
      <c r="G4775" s="891"/>
      <c r="H4775" s="891"/>
      <c r="I4775" s="890" t="s">
        <v>5418</v>
      </c>
      <c r="J4775" s="889"/>
    </row>
    <row r="4776" spans="2:10" ht="23.1" customHeight="1">
      <c r="B4776" s="892"/>
      <c r="C4776" s="891"/>
      <c r="D4776" s="891"/>
      <c r="E4776" s="891" t="s">
        <v>1333</v>
      </c>
      <c r="F4776" s="891"/>
      <c r="G4776" s="891"/>
      <c r="H4776" s="891"/>
      <c r="I4776" s="890"/>
      <c r="J4776" s="889"/>
    </row>
    <row r="4777" spans="2:10" ht="23.1" customHeight="1">
      <c r="B4777" s="892"/>
      <c r="C4777" s="891"/>
      <c r="D4777" s="891"/>
      <c r="E4777" s="891"/>
      <c r="F4777" s="891" t="s">
        <v>670</v>
      </c>
      <c r="G4777" s="891"/>
      <c r="H4777" s="891"/>
      <c r="I4777" s="890" t="s">
        <v>1141</v>
      </c>
      <c r="J4777" s="889"/>
    </row>
    <row r="4778" spans="2:10" ht="23.1" customHeight="1">
      <c r="B4778" s="892"/>
      <c r="C4778" s="891"/>
      <c r="D4778" s="891"/>
      <c r="E4778" s="891"/>
      <c r="F4778" s="891"/>
      <c r="G4778" s="891"/>
      <c r="H4778" s="891"/>
      <c r="I4778" s="890" t="s">
        <v>1162</v>
      </c>
      <c r="J4778" s="889"/>
    </row>
    <row r="4779" spans="2:10" ht="23.1" customHeight="1">
      <c r="B4779" s="892"/>
      <c r="C4779" s="891"/>
      <c r="D4779" s="891"/>
      <c r="E4779" s="891"/>
      <c r="F4779" s="891" t="s">
        <v>1161</v>
      </c>
      <c r="G4779" s="891"/>
      <c r="H4779" s="891"/>
      <c r="I4779" s="890" t="s">
        <v>673</v>
      </c>
      <c r="J4779" s="889"/>
    </row>
    <row r="4780" spans="2:10" ht="23.1" customHeight="1">
      <c r="B4780" s="892"/>
      <c r="C4780" s="891"/>
      <c r="D4780" s="891"/>
      <c r="E4780" s="891"/>
      <c r="F4780" s="891" t="s">
        <v>1232</v>
      </c>
      <c r="G4780" s="891"/>
      <c r="H4780" s="891"/>
      <c r="I4780" s="890"/>
      <c r="J4780" s="889"/>
    </row>
    <row r="4781" spans="2:10" ht="23.1" customHeight="1">
      <c r="B4781" s="892"/>
      <c r="C4781" s="891"/>
      <c r="D4781" s="891"/>
      <c r="E4781" s="891"/>
      <c r="F4781" s="891"/>
      <c r="G4781" s="891" t="s">
        <v>1327</v>
      </c>
      <c r="H4781" s="891"/>
      <c r="I4781" s="890" t="s">
        <v>673</v>
      </c>
      <c r="J4781" s="889"/>
    </row>
    <row r="4782" spans="2:10" ht="23.1" customHeight="1">
      <c r="B4782" s="892"/>
      <c r="C4782" s="891"/>
      <c r="D4782" s="891"/>
      <c r="E4782" s="891"/>
      <c r="F4782" s="891"/>
      <c r="G4782" s="891" t="s">
        <v>1326</v>
      </c>
      <c r="H4782" s="891"/>
      <c r="I4782" s="890" t="s">
        <v>673</v>
      </c>
      <c r="J4782" s="889"/>
    </row>
    <row r="4783" spans="2:10" ht="23.1" customHeight="1">
      <c r="B4783" s="892"/>
      <c r="C4783" s="891"/>
      <c r="D4783" s="891"/>
      <c r="E4783" s="891"/>
      <c r="F4783" s="891"/>
      <c r="G4783" s="891" t="s">
        <v>1332</v>
      </c>
      <c r="H4783" s="891"/>
      <c r="I4783" s="890" t="s">
        <v>673</v>
      </c>
      <c r="J4783" s="889"/>
    </row>
    <row r="4784" spans="2:10" ht="23.1" customHeight="1">
      <c r="B4784" s="892"/>
      <c r="C4784" s="891"/>
      <c r="D4784" s="891"/>
      <c r="E4784" s="891"/>
      <c r="F4784" s="891"/>
      <c r="G4784" s="891" t="s">
        <v>1324</v>
      </c>
      <c r="H4784" s="891"/>
      <c r="I4784" s="890" t="s">
        <v>673</v>
      </c>
      <c r="J4784" s="889"/>
    </row>
    <row r="4785" spans="2:10" ht="23.1" customHeight="1">
      <c r="B4785" s="892"/>
      <c r="C4785" s="891"/>
      <c r="D4785" s="891"/>
      <c r="E4785" s="891" t="s">
        <v>1331</v>
      </c>
      <c r="F4785" s="891"/>
      <c r="G4785" s="891"/>
      <c r="H4785" s="891"/>
      <c r="I4785" s="890"/>
      <c r="J4785" s="889"/>
    </row>
    <row r="4786" spans="2:10" ht="23.1" customHeight="1">
      <c r="B4786" s="892"/>
      <c r="C4786" s="891"/>
      <c r="D4786" s="891"/>
      <c r="E4786" s="891"/>
      <c r="F4786" s="891" t="s">
        <v>670</v>
      </c>
      <c r="G4786" s="891"/>
      <c r="H4786" s="891"/>
      <c r="I4786" s="890" t="s">
        <v>1141</v>
      </c>
      <c r="J4786" s="889"/>
    </row>
    <row r="4787" spans="2:10" ht="23.1" customHeight="1">
      <c r="B4787" s="892"/>
      <c r="C4787" s="891"/>
      <c r="D4787" s="891"/>
      <c r="E4787" s="891"/>
      <c r="F4787" s="891"/>
      <c r="G4787" s="891"/>
      <c r="H4787" s="891"/>
      <c r="I4787" s="1170" t="s">
        <v>1162</v>
      </c>
      <c r="J4787" s="889"/>
    </row>
    <row r="4788" spans="2:10" ht="23.1" customHeight="1">
      <c r="B4788" s="892"/>
      <c r="C4788" s="891"/>
      <c r="D4788" s="891"/>
      <c r="E4788" s="891"/>
      <c r="F4788" s="891" t="s">
        <v>1161</v>
      </c>
      <c r="G4788" s="891"/>
      <c r="H4788" s="891"/>
      <c r="I4788" s="890" t="s">
        <v>673</v>
      </c>
      <c r="J4788" s="889"/>
    </row>
    <row r="4789" spans="2:10" ht="23.1" customHeight="1">
      <c r="B4789" s="892"/>
      <c r="C4789" s="891"/>
      <c r="D4789" s="891"/>
      <c r="E4789" s="891"/>
      <c r="F4789" s="891" t="s">
        <v>1232</v>
      </c>
      <c r="G4789" s="891"/>
      <c r="H4789" s="891"/>
      <c r="I4789" s="890"/>
      <c r="J4789" s="889"/>
    </row>
    <row r="4790" spans="2:10" ht="23.1" customHeight="1">
      <c r="B4790" s="892"/>
      <c r="C4790" s="891"/>
      <c r="D4790" s="891"/>
      <c r="E4790" s="891"/>
      <c r="F4790" s="891"/>
      <c r="G4790" s="891" t="s">
        <v>1327</v>
      </c>
      <c r="H4790" s="891"/>
      <c r="I4790" s="890" t="s">
        <v>673</v>
      </c>
      <c r="J4790" s="889"/>
    </row>
    <row r="4791" spans="2:10" ht="23.1" customHeight="1">
      <c r="B4791" s="892"/>
      <c r="C4791" s="891"/>
      <c r="D4791" s="891"/>
      <c r="E4791" s="891"/>
      <c r="F4791" s="891"/>
      <c r="G4791" s="891" t="s">
        <v>1330</v>
      </c>
      <c r="H4791" s="891"/>
      <c r="I4791" s="890" t="s">
        <v>673</v>
      </c>
      <c r="J4791" s="889"/>
    </row>
    <row r="4792" spans="2:10" ht="23.1" customHeight="1">
      <c r="B4792" s="892"/>
      <c r="C4792" s="891"/>
      <c r="D4792" s="891"/>
      <c r="E4792" s="891"/>
      <c r="F4792" s="891"/>
      <c r="G4792" s="891" t="s">
        <v>1329</v>
      </c>
      <c r="H4792" s="891"/>
      <c r="I4792" s="890" t="s">
        <v>673</v>
      </c>
      <c r="J4792" s="889"/>
    </row>
    <row r="4793" spans="2:10" ht="23.1" customHeight="1">
      <c r="B4793" s="892"/>
      <c r="C4793" s="891"/>
      <c r="D4793" s="891"/>
      <c r="E4793" s="891"/>
      <c r="F4793" s="891"/>
      <c r="G4793" s="891" t="s">
        <v>1228</v>
      </c>
      <c r="H4793" s="891"/>
      <c r="I4793" s="890" t="s">
        <v>673</v>
      </c>
      <c r="J4793" s="889"/>
    </row>
    <row r="4794" spans="2:10" ht="23.1" customHeight="1">
      <c r="B4794" s="892"/>
      <c r="C4794" s="891"/>
      <c r="D4794" s="891"/>
      <c r="E4794" s="891" t="s">
        <v>1328</v>
      </c>
      <c r="F4794" s="891"/>
      <c r="G4794" s="891"/>
      <c r="H4794" s="891"/>
      <c r="I4794" s="890"/>
      <c r="J4794" s="889"/>
    </row>
    <row r="4795" spans="2:10" ht="23.1" customHeight="1">
      <c r="B4795" s="892"/>
      <c r="C4795" s="891"/>
      <c r="D4795" s="891"/>
      <c r="E4795" s="891"/>
      <c r="F4795" s="891" t="s">
        <v>670</v>
      </c>
      <c r="G4795" s="891"/>
      <c r="H4795" s="891"/>
      <c r="I4795" s="890" t="s">
        <v>1141</v>
      </c>
      <c r="J4795" s="889"/>
    </row>
    <row r="4796" spans="2:10" ht="23.1" customHeight="1">
      <c r="B4796" s="892"/>
      <c r="C4796" s="891"/>
      <c r="D4796" s="891"/>
      <c r="E4796" s="891"/>
      <c r="F4796" s="891"/>
      <c r="G4796" s="891"/>
      <c r="H4796" s="891"/>
      <c r="I4796" s="890" t="s">
        <v>1162</v>
      </c>
      <c r="J4796" s="889"/>
    </row>
    <row r="4797" spans="2:10" ht="23.1" customHeight="1">
      <c r="B4797" s="892"/>
      <c r="C4797" s="891"/>
      <c r="D4797" s="891"/>
      <c r="E4797" s="891"/>
      <c r="F4797" s="891" t="s">
        <v>1161</v>
      </c>
      <c r="G4797" s="891"/>
      <c r="H4797" s="891"/>
      <c r="I4797" s="890" t="s">
        <v>673</v>
      </c>
      <c r="J4797" s="889"/>
    </row>
    <row r="4798" spans="2:10" ht="23.1" customHeight="1">
      <c r="B4798" s="892"/>
      <c r="C4798" s="891"/>
      <c r="D4798" s="891"/>
      <c r="E4798" s="891"/>
      <c r="F4798" s="891" t="s">
        <v>1232</v>
      </c>
      <c r="G4798" s="891"/>
      <c r="H4798" s="891"/>
      <c r="I4798" s="890"/>
      <c r="J4798" s="889"/>
    </row>
    <row r="4799" spans="2:10" ht="23.1" customHeight="1">
      <c r="B4799" s="892"/>
      <c r="C4799" s="891"/>
      <c r="D4799" s="891"/>
      <c r="E4799" s="891"/>
      <c r="F4799" s="891"/>
      <c r="G4799" s="891" t="s">
        <v>1327</v>
      </c>
      <c r="H4799" s="891"/>
      <c r="I4799" s="890" t="s">
        <v>673</v>
      </c>
      <c r="J4799" s="889"/>
    </row>
    <row r="4800" spans="2:10" ht="23.1" customHeight="1">
      <c r="B4800" s="892"/>
      <c r="C4800" s="891"/>
      <c r="D4800" s="891"/>
      <c r="E4800" s="891"/>
      <c r="F4800" s="891"/>
      <c r="G4800" s="891" t="s">
        <v>1326</v>
      </c>
      <c r="H4800" s="891"/>
      <c r="I4800" s="890" t="s">
        <v>673</v>
      </c>
      <c r="J4800" s="889"/>
    </row>
    <row r="4801" spans="2:10" ht="23.1" customHeight="1">
      <c r="B4801" s="892"/>
      <c r="C4801" s="891"/>
      <c r="D4801" s="891"/>
      <c r="E4801" s="891"/>
      <c r="F4801" s="891"/>
      <c r="G4801" s="891" t="s">
        <v>1325</v>
      </c>
      <c r="H4801" s="891"/>
      <c r="I4801" s="890" t="s">
        <v>5419</v>
      </c>
      <c r="J4801" s="889"/>
    </row>
    <row r="4802" spans="2:10" ht="23.1" customHeight="1">
      <c r="B4802" s="892"/>
      <c r="C4802" s="891"/>
      <c r="D4802" s="891"/>
      <c r="E4802" s="891"/>
      <c r="F4802" s="891"/>
      <c r="G4802" s="891" t="s">
        <v>1324</v>
      </c>
      <c r="H4802" s="891"/>
      <c r="I4802" s="890" t="s">
        <v>673</v>
      </c>
      <c r="J4802" s="889"/>
    </row>
    <row r="4803" spans="2:10" ht="23.1" customHeight="1">
      <c r="B4803" s="892"/>
      <c r="C4803" s="891"/>
      <c r="D4803" s="891"/>
      <c r="E4803" s="891"/>
      <c r="F4803" s="891" t="s">
        <v>1323</v>
      </c>
      <c r="G4803" s="891"/>
      <c r="H4803" s="891"/>
      <c r="I4803" s="890"/>
      <c r="J4803" s="889"/>
    </row>
    <row r="4804" spans="2:10" ht="23.1" customHeight="1">
      <c r="B4804" s="892"/>
      <c r="C4804" s="891"/>
      <c r="D4804" s="891"/>
      <c r="E4804" s="891"/>
      <c r="F4804" s="891"/>
      <c r="G4804" s="891" t="s">
        <v>1322</v>
      </c>
      <c r="H4804" s="891"/>
      <c r="I4804" s="890" t="s">
        <v>673</v>
      </c>
      <c r="J4804" s="889"/>
    </row>
    <row r="4805" spans="2:10" ht="23.1" customHeight="1">
      <c r="B4805" s="892"/>
      <c r="C4805" s="891"/>
      <c r="D4805" s="891"/>
      <c r="E4805" s="891"/>
      <c r="F4805" s="891"/>
      <c r="G4805" s="891" t="s">
        <v>1321</v>
      </c>
      <c r="H4805" s="891"/>
      <c r="I4805" s="890" t="s">
        <v>673</v>
      </c>
      <c r="J4805" s="889"/>
    </row>
    <row r="4806" spans="2:10" ht="23.1" customHeight="1">
      <c r="B4806" s="892"/>
      <c r="C4806" s="891"/>
      <c r="D4806" s="891"/>
      <c r="E4806" s="891"/>
      <c r="F4806" s="891"/>
      <c r="G4806" s="891" t="s">
        <v>1320</v>
      </c>
      <c r="H4806" s="891"/>
      <c r="I4806" s="890" t="s">
        <v>673</v>
      </c>
      <c r="J4806" s="889"/>
    </row>
    <row r="4807" spans="2:10" ht="23.1" customHeight="1">
      <c r="B4807" s="892"/>
      <c r="C4807" s="891"/>
      <c r="D4807" s="891"/>
      <c r="E4807" s="891"/>
      <c r="F4807" s="891"/>
      <c r="G4807" s="891" t="s">
        <v>1319</v>
      </c>
      <c r="H4807" s="891"/>
      <c r="I4807" s="890" t="s">
        <v>673</v>
      </c>
      <c r="J4807" s="889"/>
    </row>
    <row r="4808" spans="2:10" ht="23.1" customHeight="1">
      <c r="B4808" s="892"/>
      <c r="C4808" s="891"/>
      <c r="D4808" s="891"/>
      <c r="E4808" s="891"/>
      <c r="F4808" s="891"/>
      <c r="G4808" s="891" t="s">
        <v>1318</v>
      </c>
      <c r="H4808" s="891"/>
      <c r="I4808" s="890" t="s">
        <v>673</v>
      </c>
      <c r="J4808" s="889"/>
    </row>
    <row r="4809" spans="2:10" ht="23.1" customHeight="1">
      <c r="B4809" s="892"/>
      <c r="C4809" s="891"/>
      <c r="D4809" s="891"/>
      <c r="E4809" s="891"/>
      <c r="F4809" s="891"/>
      <c r="G4809" s="891" t="s">
        <v>1317</v>
      </c>
      <c r="H4809" s="891"/>
      <c r="I4809" s="890" t="s">
        <v>673</v>
      </c>
      <c r="J4809" s="889"/>
    </row>
    <row r="4810" spans="2:10" ht="23.1" customHeight="1">
      <c r="B4810" s="892"/>
      <c r="C4810" s="891"/>
      <c r="D4810" s="891"/>
      <c r="E4810" s="891"/>
      <c r="F4810" s="891"/>
      <c r="G4810" s="891" t="s">
        <v>1316</v>
      </c>
      <c r="H4810" s="891"/>
      <c r="I4810" s="890" t="s">
        <v>673</v>
      </c>
      <c r="J4810" s="889"/>
    </row>
    <row r="4811" spans="2:10" ht="23.1" customHeight="1">
      <c r="B4811" s="892"/>
      <c r="C4811" s="891"/>
      <c r="D4811" s="891"/>
      <c r="E4811" s="891"/>
      <c r="F4811" s="891" t="s">
        <v>1128</v>
      </c>
      <c r="G4811" s="891"/>
      <c r="H4811" s="891"/>
      <c r="I4811" s="890"/>
      <c r="J4811" s="889"/>
    </row>
    <row r="4812" spans="2:10" ht="33.950000000000003" customHeight="1">
      <c r="B4812" s="892"/>
      <c r="C4812" s="891"/>
      <c r="D4812" s="891"/>
      <c r="E4812" s="891"/>
      <c r="F4812" s="891"/>
      <c r="G4812" s="891"/>
      <c r="H4812" s="891"/>
      <c r="I4812" s="890" t="s">
        <v>1315</v>
      </c>
      <c r="J4812" s="889"/>
    </row>
    <row r="4813" spans="2:10" ht="33.950000000000003" customHeight="1">
      <c r="B4813" s="892"/>
      <c r="C4813" s="891"/>
      <c r="D4813" s="891"/>
      <c r="E4813" s="891"/>
      <c r="F4813" s="891"/>
      <c r="G4813" s="891"/>
      <c r="H4813" s="891"/>
      <c r="I4813" s="890" t="s">
        <v>1314</v>
      </c>
      <c r="J4813" s="889"/>
    </row>
    <row r="4814" spans="2:10" ht="80.099999999999994" customHeight="1">
      <c r="B4814" s="892"/>
      <c r="C4814" s="891"/>
      <c r="D4814" s="891"/>
      <c r="E4814" s="891"/>
      <c r="F4814" s="891"/>
      <c r="G4814" s="891"/>
      <c r="H4814" s="891"/>
      <c r="I4814" s="890" t="s">
        <v>5420</v>
      </c>
      <c r="J4814" s="889"/>
    </row>
    <row r="4815" spans="2:10" ht="23.1" customHeight="1">
      <c r="B4815" s="892"/>
      <c r="C4815" s="891"/>
      <c r="D4815" s="891"/>
      <c r="E4815" s="891" t="s">
        <v>1313</v>
      </c>
      <c r="F4815" s="891"/>
      <c r="G4815" s="891"/>
      <c r="H4815" s="891"/>
      <c r="I4815" s="890"/>
      <c r="J4815" s="889"/>
    </row>
    <row r="4816" spans="2:10" ht="23.1" customHeight="1">
      <c r="B4816" s="892"/>
      <c r="C4816" s="891"/>
      <c r="D4816" s="891"/>
      <c r="E4816" s="891"/>
      <c r="F4816" s="891" t="s">
        <v>670</v>
      </c>
      <c r="G4816" s="891"/>
      <c r="H4816" s="891"/>
      <c r="I4816" s="890" t="s">
        <v>1141</v>
      </c>
      <c r="J4816" s="889"/>
    </row>
    <row r="4817" spans="2:10" ht="23.1" customHeight="1">
      <c r="B4817" s="892"/>
      <c r="C4817" s="891"/>
      <c r="D4817" s="891"/>
      <c r="E4817" s="891"/>
      <c r="F4817" s="891"/>
      <c r="G4817" s="891"/>
      <c r="H4817" s="891"/>
      <c r="I4817" s="890" t="s">
        <v>1162</v>
      </c>
      <c r="J4817" s="889"/>
    </row>
    <row r="4818" spans="2:10" ht="23.1" customHeight="1">
      <c r="B4818" s="892"/>
      <c r="C4818" s="891"/>
      <c r="D4818" s="891"/>
      <c r="E4818" s="891"/>
      <c r="F4818" s="891" t="s">
        <v>1161</v>
      </c>
      <c r="G4818" s="891"/>
      <c r="H4818" s="891"/>
      <c r="I4818" s="890" t="s">
        <v>673</v>
      </c>
      <c r="J4818" s="889"/>
    </row>
    <row r="4819" spans="2:10" ht="23.1" customHeight="1">
      <c r="B4819" s="892"/>
      <c r="C4819" s="891"/>
      <c r="D4819" s="891"/>
      <c r="E4819" s="891"/>
      <c r="F4819" s="891" t="s">
        <v>1160</v>
      </c>
      <c r="G4819" s="891"/>
      <c r="H4819" s="891"/>
      <c r="I4819" s="890"/>
      <c r="J4819" s="889"/>
    </row>
    <row r="4820" spans="2:10" ht="23.1" customHeight="1">
      <c r="B4820" s="892"/>
      <c r="C4820" s="891"/>
      <c r="D4820" s="891"/>
      <c r="E4820" s="891"/>
      <c r="F4820" s="891"/>
      <c r="G4820" s="891" t="s">
        <v>1312</v>
      </c>
      <c r="H4820" s="891"/>
      <c r="I4820" s="890" t="s">
        <v>962</v>
      </c>
      <c r="J4820" s="889"/>
    </row>
    <row r="4821" spans="2:10" ht="23.1" customHeight="1">
      <c r="B4821" s="892"/>
      <c r="C4821" s="891"/>
      <c r="D4821" s="891"/>
      <c r="E4821" s="891"/>
      <c r="F4821" s="891"/>
      <c r="G4821" s="891" t="s">
        <v>1311</v>
      </c>
      <c r="H4821" s="891"/>
      <c r="I4821" s="890" t="s">
        <v>1265</v>
      </c>
      <c r="J4821" s="889"/>
    </row>
    <row r="4822" spans="2:10" ht="23.1" customHeight="1">
      <c r="B4822" s="892"/>
      <c r="C4822" s="891"/>
      <c r="D4822" s="891"/>
      <c r="E4822" s="891"/>
      <c r="F4822" s="891" t="s">
        <v>1158</v>
      </c>
      <c r="G4822" s="891"/>
      <c r="H4822" s="891"/>
      <c r="I4822" s="890"/>
      <c r="J4822" s="889"/>
    </row>
    <row r="4823" spans="2:10" ht="23.1" customHeight="1">
      <c r="B4823" s="892"/>
      <c r="C4823" s="891"/>
      <c r="D4823" s="891"/>
      <c r="E4823" s="891"/>
      <c r="F4823" s="891"/>
      <c r="G4823" s="891" t="s">
        <v>1310</v>
      </c>
      <c r="H4823" s="891"/>
      <c r="I4823" s="890" t="s">
        <v>673</v>
      </c>
      <c r="J4823" s="889"/>
    </row>
    <row r="4824" spans="2:10" ht="23.1" customHeight="1">
      <c r="B4824" s="892"/>
      <c r="C4824" s="891"/>
      <c r="D4824" s="891"/>
      <c r="E4824" s="891"/>
      <c r="F4824" s="891"/>
      <c r="G4824" s="891" t="s">
        <v>1309</v>
      </c>
      <c r="H4824" s="891"/>
      <c r="I4824" s="890" t="s">
        <v>673</v>
      </c>
      <c r="J4824" s="889"/>
    </row>
    <row r="4825" spans="2:10" ht="23.1" customHeight="1">
      <c r="B4825" s="892"/>
      <c r="C4825" s="891"/>
      <c r="D4825" s="891"/>
      <c r="E4825" s="891"/>
      <c r="F4825" s="891"/>
      <c r="G4825" s="891" t="s">
        <v>1308</v>
      </c>
      <c r="H4825" s="891"/>
      <c r="I4825" s="890" t="s">
        <v>673</v>
      </c>
      <c r="J4825" s="889"/>
    </row>
    <row r="4826" spans="2:10" ht="23.1" customHeight="1">
      <c r="B4826" s="892"/>
      <c r="C4826" s="891"/>
      <c r="D4826" s="891"/>
      <c r="E4826" s="891"/>
      <c r="F4826" s="891"/>
      <c r="G4826" s="891" t="s">
        <v>1307</v>
      </c>
      <c r="H4826" s="891"/>
      <c r="I4826" s="890" t="s">
        <v>673</v>
      </c>
      <c r="J4826" s="889"/>
    </row>
    <row r="4827" spans="2:10" ht="23.1" customHeight="1">
      <c r="B4827" s="892"/>
      <c r="C4827" s="891"/>
      <c r="D4827" s="891"/>
      <c r="E4827" s="891"/>
      <c r="F4827" s="891"/>
      <c r="G4827" s="891" t="s">
        <v>1154</v>
      </c>
      <c r="H4827" s="891"/>
      <c r="I4827" s="890" t="s">
        <v>673</v>
      </c>
      <c r="J4827" s="889"/>
    </row>
    <row r="4828" spans="2:10" ht="23.1" customHeight="1">
      <c r="B4828" s="892"/>
      <c r="C4828" s="891"/>
      <c r="D4828" s="891"/>
      <c r="E4828" s="891"/>
      <c r="F4828" s="891" t="s">
        <v>1128</v>
      </c>
      <c r="G4828" s="891"/>
      <c r="H4828" s="891"/>
      <c r="I4828" s="890"/>
      <c r="J4828" s="889"/>
    </row>
    <row r="4829" spans="2:10" ht="33.950000000000003" customHeight="1">
      <c r="B4829" s="892"/>
      <c r="C4829" s="891"/>
      <c r="D4829" s="891"/>
      <c r="E4829" s="891"/>
      <c r="F4829" s="891"/>
      <c r="G4829" s="891"/>
      <c r="H4829" s="891"/>
      <c r="I4829" s="890" t="s">
        <v>1306</v>
      </c>
      <c r="J4829" s="889"/>
    </row>
    <row r="4830" spans="2:10" ht="23.1" customHeight="1">
      <c r="B4830" s="892"/>
      <c r="C4830" s="891"/>
      <c r="D4830" s="891"/>
      <c r="E4830" s="891" t="s">
        <v>1305</v>
      </c>
      <c r="F4830" s="891"/>
      <c r="G4830" s="891"/>
      <c r="H4830" s="891"/>
      <c r="I4830" s="890"/>
      <c r="J4830" s="889"/>
    </row>
    <row r="4831" spans="2:10" ht="23.1" customHeight="1">
      <c r="B4831" s="892"/>
      <c r="C4831" s="891"/>
      <c r="D4831" s="891"/>
      <c r="E4831" s="891"/>
      <c r="F4831" s="891" t="s">
        <v>670</v>
      </c>
      <c r="G4831" s="891"/>
      <c r="H4831" s="891"/>
      <c r="I4831" s="890" t="s">
        <v>1304</v>
      </c>
      <c r="J4831" s="889"/>
    </row>
    <row r="4832" spans="2:10" ht="23.1" customHeight="1">
      <c r="B4832" s="892"/>
      <c r="C4832" s="891"/>
      <c r="D4832" s="891"/>
      <c r="E4832" s="891"/>
      <c r="F4832" s="891" t="s">
        <v>1161</v>
      </c>
      <c r="G4832" s="891"/>
      <c r="H4832" s="891"/>
      <c r="I4832" s="890" t="s">
        <v>673</v>
      </c>
      <c r="J4832" s="889"/>
    </row>
    <row r="4833" spans="2:10" ht="23.1" customHeight="1">
      <c r="B4833" s="892"/>
      <c r="C4833" s="891"/>
      <c r="D4833" s="891"/>
      <c r="E4833" s="891"/>
      <c r="F4833" s="891" t="s">
        <v>1160</v>
      </c>
      <c r="G4833" s="891"/>
      <c r="H4833" s="891"/>
      <c r="I4833" s="890"/>
      <c r="J4833" s="889"/>
    </row>
    <row r="4834" spans="2:10" ht="23.1" customHeight="1">
      <c r="B4834" s="892"/>
      <c r="C4834" s="891"/>
      <c r="D4834" s="891"/>
      <c r="E4834" s="891"/>
      <c r="F4834" s="891"/>
      <c r="G4834" s="891" t="s">
        <v>1266</v>
      </c>
      <c r="H4834" s="891"/>
      <c r="I4834" s="890" t="s">
        <v>1303</v>
      </c>
      <c r="J4834" s="889"/>
    </row>
    <row r="4835" spans="2:10" ht="23.1" customHeight="1">
      <c r="B4835" s="892"/>
      <c r="C4835" s="891"/>
      <c r="D4835" s="891"/>
      <c r="E4835" s="891"/>
      <c r="F4835" s="891" t="s">
        <v>1158</v>
      </c>
      <c r="G4835" s="891"/>
      <c r="H4835" s="891"/>
      <c r="I4835" s="890"/>
      <c r="J4835" s="889"/>
    </row>
    <row r="4836" spans="2:10" ht="23.1" customHeight="1">
      <c r="B4836" s="892"/>
      <c r="C4836" s="891"/>
      <c r="D4836" s="891"/>
      <c r="E4836" s="891"/>
      <c r="F4836" s="891"/>
      <c r="G4836" s="891" t="s">
        <v>1302</v>
      </c>
      <c r="H4836" s="891"/>
      <c r="I4836" s="890" t="s">
        <v>673</v>
      </c>
      <c r="J4836" s="889"/>
    </row>
    <row r="4837" spans="2:10" ht="23.1" customHeight="1">
      <c r="B4837" s="892"/>
      <c r="C4837" s="891"/>
      <c r="D4837" s="891"/>
      <c r="E4837" s="891"/>
      <c r="F4837" s="891"/>
      <c r="G4837" s="891" t="s">
        <v>1301</v>
      </c>
      <c r="H4837" s="891"/>
      <c r="I4837" s="890" t="s">
        <v>673</v>
      </c>
      <c r="J4837" s="889"/>
    </row>
    <row r="4838" spans="2:10" ht="23.1" customHeight="1">
      <c r="B4838" s="892"/>
      <c r="C4838" s="891"/>
      <c r="D4838" s="891"/>
      <c r="E4838" s="891"/>
      <c r="F4838" s="891"/>
      <c r="G4838" s="891" t="s">
        <v>1300</v>
      </c>
      <c r="H4838" s="891"/>
      <c r="I4838" s="890" t="s">
        <v>673</v>
      </c>
      <c r="J4838" s="889"/>
    </row>
    <row r="4839" spans="2:10" ht="23.1" customHeight="1">
      <c r="B4839" s="892"/>
      <c r="C4839" s="891"/>
      <c r="D4839" s="891"/>
      <c r="E4839" s="891"/>
      <c r="F4839" s="891"/>
      <c r="G4839" s="891" t="s">
        <v>1299</v>
      </c>
      <c r="H4839" s="891"/>
      <c r="I4839" s="890" t="s">
        <v>673</v>
      </c>
      <c r="J4839" s="889"/>
    </row>
    <row r="4840" spans="2:10" ht="23.1" customHeight="1">
      <c r="B4840" s="892"/>
      <c r="C4840" s="891"/>
      <c r="D4840" s="891"/>
      <c r="E4840" s="891"/>
      <c r="F4840" s="891"/>
      <c r="G4840" s="891" t="s">
        <v>1298</v>
      </c>
      <c r="H4840" s="891"/>
      <c r="I4840" s="890" t="s">
        <v>673</v>
      </c>
      <c r="J4840" s="889"/>
    </row>
    <row r="4841" spans="2:10" ht="23.1" customHeight="1">
      <c r="B4841" s="892"/>
      <c r="C4841" s="891"/>
      <c r="D4841" s="891"/>
      <c r="E4841" s="891"/>
      <c r="F4841" s="891" t="s">
        <v>1128</v>
      </c>
      <c r="G4841" s="891"/>
      <c r="H4841" s="891"/>
      <c r="I4841" s="890"/>
      <c r="J4841" s="889"/>
    </row>
    <row r="4842" spans="2:10" ht="33.950000000000003" customHeight="1">
      <c r="B4842" s="892"/>
      <c r="C4842" s="891"/>
      <c r="D4842" s="891"/>
      <c r="E4842" s="891"/>
      <c r="F4842" s="891"/>
      <c r="G4842" s="891"/>
      <c r="H4842" s="891"/>
      <c r="I4842" s="890" t="s">
        <v>5421</v>
      </c>
      <c r="J4842" s="889"/>
    </row>
    <row r="4843" spans="2:10" ht="57" customHeight="1">
      <c r="B4843" s="892"/>
      <c r="C4843" s="891"/>
      <c r="D4843" s="891"/>
      <c r="E4843" s="891"/>
      <c r="F4843" s="891"/>
      <c r="G4843" s="891"/>
      <c r="H4843" s="891"/>
      <c r="I4843" s="890" t="s">
        <v>5422</v>
      </c>
      <c r="J4843" s="889"/>
    </row>
    <row r="4844" spans="2:10" ht="23.1" customHeight="1">
      <c r="B4844" s="892"/>
      <c r="C4844" s="891"/>
      <c r="D4844" s="891"/>
      <c r="E4844" s="891"/>
      <c r="F4844" s="891"/>
      <c r="G4844" s="891"/>
      <c r="H4844" s="891"/>
      <c r="I4844" s="890" t="s">
        <v>5423</v>
      </c>
      <c r="J4844" s="889"/>
    </row>
    <row r="4845" spans="2:10" ht="33.950000000000003" customHeight="1">
      <c r="B4845" s="892"/>
      <c r="C4845" s="891"/>
      <c r="D4845" s="891"/>
      <c r="E4845" s="891"/>
      <c r="F4845" s="891"/>
      <c r="G4845" s="891"/>
      <c r="H4845" s="891"/>
      <c r="I4845" s="890" t="s">
        <v>5424</v>
      </c>
      <c r="J4845" s="889"/>
    </row>
    <row r="4846" spans="2:10" ht="33.950000000000003" customHeight="1">
      <c r="B4846" s="892"/>
      <c r="C4846" s="891"/>
      <c r="D4846" s="891"/>
      <c r="E4846" s="891"/>
      <c r="F4846" s="891"/>
      <c r="G4846" s="891"/>
      <c r="H4846" s="891"/>
      <c r="I4846" s="890" t="s">
        <v>5425</v>
      </c>
      <c r="J4846" s="889"/>
    </row>
    <row r="4847" spans="2:10" ht="45.95" customHeight="1">
      <c r="B4847" s="892"/>
      <c r="C4847" s="891"/>
      <c r="D4847" s="891"/>
      <c r="E4847" s="891"/>
      <c r="F4847" s="891"/>
      <c r="G4847" s="891"/>
      <c r="H4847" s="891"/>
      <c r="I4847" s="890" t="s">
        <v>5426</v>
      </c>
      <c r="J4847" s="889"/>
    </row>
    <row r="4848" spans="2:10" ht="23.1" customHeight="1">
      <c r="B4848" s="892"/>
      <c r="C4848" s="891"/>
      <c r="D4848" s="891"/>
      <c r="E4848" s="891" t="s">
        <v>1297</v>
      </c>
      <c r="F4848" s="891"/>
      <c r="G4848" s="891"/>
      <c r="H4848" s="891"/>
      <c r="I4848" s="890"/>
      <c r="J4848" s="889"/>
    </row>
    <row r="4849" spans="2:10" ht="23.1" customHeight="1">
      <c r="B4849" s="892"/>
      <c r="C4849" s="891"/>
      <c r="D4849" s="891"/>
      <c r="E4849" s="891"/>
      <c r="F4849" s="891" t="s">
        <v>670</v>
      </c>
      <c r="G4849" s="891"/>
      <c r="H4849" s="891"/>
      <c r="I4849" s="890" t="s">
        <v>1141</v>
      </c>
      <c r="J4849" s="889"/>
    </row>
    <row r="4850" spans="2:10" ht="23.1" customHeight="1">
      <c r="B4850" s="892"/>
      <c r="C4850" s="891"/>
      <c r="D4850" s="891"/>
      <c r="E4850" s="891"/>
      <c r="F4850" s="891"/>
      <c r="G4850" s="891"/>
      <c r="H4850" s="891"/>
      <c r="I4850" s="890" t="s">
        <v>1162</v>
      </c>
      <c r="J4850" s="889"/>
    </row>
    <row r="4851" spans="2:10" ht="23.1" customHeight="1">
      <c r="B4851" s="892"/>
      <c r="C4851" s="891"/>
      <c r="D4851" s="891"/>
      <c r="E4851" s="891"/>
      <c r="F4851" s="891" t="s">
        <v>1161</v>
      </c>
      <c r="G4851" s="891"/>
      <c r="H4851" s="891"/>
      <c r="I4851" s="890" t="s">
        <v>673</v>
      </c>
      <c r="J4851" s="889"/>
    </row>
    <row r="4852" spans="2:10" ht="23.1" customHeight="1">
      <c r="B4852" s="892"/>
      <c r="C4852" s="891"/>
      <c r="D4852" s="891"/>
      <c r="E4852" s="891"/>
      <c r="F4852" s="891" t="s">
        <v>1232</v>
      </c>
      <c r="G4852" s="891"/>
      <c r="H4852" s="891"/>
      <c r="I4852" s="890"/>
      <c r="J4852" s="889"/>
    </row>
    <row r="4853" spans="2:10" ht="23.1" customHeight="1">
      <c r="B4853" s="892"/>
      <c r="C4853" s="891"/>
      <c r="D4853" s="891"/>
      <c r="E4853" s="891"/>
      <c r="F4853" s="891"/>
      <c r="G4853" s="891" t="s">
        <v>1296</v>
      </c>
      <c r="H4853" s="891"/>
      <c r="I4853" s="890" t="s">
        <v>673</v>
      </c>
      <c r="J4853" s="889"/>
    </row>
    <row r="4854" spans="2:10" ht="23.1" customHeight="1">
      <c r="B4854" s="892"/>
      <c r="C4854" s="891"/>
      <c r="D4854" s="891"/>
      <c r="E4854" s="891"/>
      <c r="F4854" s="891"/>
      <c r="G4854" s="891" t="s">
        <v>1295</v>
      </c>
      <c r="H4854" s="891"/>
      <c r="I4854" s="890" t="s">
        <v>673</v>
      </c>
      <c r="J4854" s="889"/>
    </row>
    <row r="4855" spans="2:10" ht="23.1" customHeight="1">
      <c r="B4855" s="892"/>
      <c r="C4855" s="891"/>
      <c r="D4855" s="891"/>
      <c r="E4855" s="891"/>
      <c r="F4855" s="891" t="s">
        <v>1294</v>
      </c>
      <c r="G4855" s="891"/>
      <c r="H4855" s="891"/>
      <c r="I4855" s="890"/>
      <c r="J4855" s="889"/>
    </row>
    <row r="4856" spans="2:10" ht="23.1" customHeight="1">
      <c r="B4856" s="892"/>
      <c r="C4856" s="891"/>
      <c r="D4856" s="891"/>
      <c r="E4856" s="891"/>
      <c r="F4856" s="891"/>
      <c r="G4856" s="891" t="s">
        <v>1293</v>
      </c>
      <c r="H4856" s="891"/>
      <c r="I4856" s="890"/>
      <c r="J4856" s="889"/>
    </row>
    <row r="4857" spans="2:10" ht="23.1" customHeight="1">
      <c r="B4857" s="892"/>
      <c r="C4857" s="891"/>
      <c r="D4857" s="891"/>
      <c r="E4857" s="891"/>
      <c r="F4857" s="891"/>
      <c r="G4857" s="891"/>
      <c r="H4857" s="891" t="s">
        <v>1287</v>
      </c>
      <c r="I4857" s="890" t="s">
        <v>1286</v>
      </c>
      <c r="J4857" s="889"/>
    </row>
    <row r="4858" spans="2:10" ht="23.1" customHeight="1">
      <c r="B4858" s="892"/>
      <c r="C4858" s="891"/>
      <c r="D4858" s="891"/>
      <c r="E4858" s="891"/>
      <c r="F4858" s="891"/>
      <c r="G4858" s="891"/>
      <c r="H4858" s="891" t="s">
        <v>1285</v>
      </c>
      <c r="I4858" s="890" t="s">
        <v>673</v>
      </c>
      <c r="J4858" s="889"/>
    </row>
    <row r="4859" spans="2:10" ht="23.1" customHeight="1">
      <c r="B4859" s="892"/>
      <c r="C4859" s="891"/>
      <c r="D4859" s="891"/>
      <c r="E4859" s="891"/>
      <c r="F4859" s="891"/>
      <c r="G4859" s="891" t="s">
        <v>1292</v>
      </c>
      <c r="H4859" s="891"/>
      <c r="I4859" s="890"/>
      <c r="J4859" s="889"/>
    </row>
    <row r="4860" spans="2:10" ht="23.1" customHeight="1">
      <c r="B4860" s="892"/>
      <c r="C4860" s="891"/>
      <c r="D4860" s="891"/>
      <c r="E4860" s="891"/>
      <c r="F4860" s="891"/>
      <c r="G4860" s="891"/>
      <c r="H4860" s="891" t="s">
        <v>1287</v>
      </c>
      <c r="I4860" s="890" t="s">
        <v>1286</v>
      </c>
      <c r="J4860" s="889"/>
    </row>
    <row r="4861" spans="2:10" ht="23.1" customHeight="1">
      <c r="B4861" s="892"/>
      <c r="C4861" s="891"/>
      <c r="D4861" s="891"/>
      <c r="E4861" s="891"/>
      <c r="F4861" s="891"/>
      <c r="G4861" s="891"/>
      <c r="H4861" s="891" t="s">
        <v>1285</v>
      </c>
      <c r="I4861" s="890" t="s">
        <v>673</v>
      </c>
      <c r="J4861" s="889"/>
    </row>
    <row r="4862" spans="2:10" ht="23.1" customHeight="1">
      <c r="B4862" s="892"/>
      <c r="C4862" s="891"/>
      <c r="D4862" s="891"/>
      <c r="E4862" s="891"/>
      <c r="F4862" s="891"/>
      <c r="G4862" s="891" t="s">
        <v>1291</v>
      </c>
      <c r="H4862" s="891"/>
      <c r="I4862" s="890"/>
      <c r="J4862" s="889"/>
    </row>
    <row r="4863" spans="2:10" ht="23.1" customHeight="1">
      <c r="B4863" s="892"/>
      <c r="C4863" s="891"/>
      <c r="D4863" s="891"/>
      <c r="E4863" s="891"/>
      <c r="F4863" s="891"/>
      <c r="G4863" s="891"/>
      <c r="H4863" s="891" t="s">
        <v>1287</v>
      </c>
      <c r="I4863" s="890" t="s">
        <v>1286</v>
      </c>
      <c r="J4863" s="889"/>
    </row>
    <row r="4864" spans="2:10" ht="23.1" customHeight="1">
      <c r="B4864" s="892"/>
      <c r="C4864" s="891"/>
      <c r="D4864" s="891"/>
      <c r="E4864" s="891"/>
      <c r="F4864" s="891"/>
      <c r="G4864" s="891"/>
      <c r="H4864" s="891" t="s">
        <v>1285</v>
      </c>
      <c r="I4864" s="890" t="s">
        <v>673</v>
      </c>
      <c r="J4864" s="889"/>
    </row>
    <row r="4865" spans="2:10" ht="23.1" customHeight="1">
      <c r="B4865" s="892"/>
      <c r="C4865" s="891"/>
      <c r="D4865" s="891"/>
      <c r="E4865" s="891"/>
      <c r="F4865" s="891"/>
      <c r="G4865" s="891" t="s">
        <v>1290</v>
      </c>
      <c r="H4865" s="891"/>
      <c r="I4865" s="890"/>
      <c r="J4865" s="889"/>
    </row>
    <row r="4866" spans="2:10" ht="23.1" customHeight="1">
      <c r="B4866" s="892"/>
      <c r="C4866" s="891"/>
      <c r="D4866" s="891"/>
      <c r="E4866" s="891"/>
      <c r="F4866" s="891"/>
      <c r="G4866" s="891"/>
      <c r="H4866" s="891" t="s">
        <v>1287</v>
      </c>
      <c r="I4866" s="890" t="s">
        <v>1286</v>
      </c>
      <c r="J4866" s="889"/>
    </row>
    <row r="4867" spans="2:10" ht="23.1" customHeight="1">
      <c r="B4867" s="892"/>
      <c r="C4867" s="891"/>
      <c r="D4867" s="891"/>
      <c r="E4867" s="891"/>
      <c r="F4867" s="891"/>
      <c r="G4867" s="891"/>
      <c r="H4867" s="891" t="s">
        <v>1285</v>
      </c>
      <c r="I4867" s="890" t="s">
        <v>673</v>
      </c>
      <c r="J4867" s="889"/>
    </row>
    <row r="4868" spans="2:10" ht="23.1" customHeight="1">
      <c r="B4868" s="892"/>
      <c r="C4868" s="891"/>
      <c r="D4868" s="891"/>
      <c r="E4868" s="891"/>
      <c r="F4868" s="891"/>
      <c r="G4868" s="891" t="s">
        <v>1289</v>
      </c>
      <c r="H4868" s="891"/>
      <c r="I4868" s="890"/>
      <c r="J4868" s="889"/>
    </row>
    <row r="4869" spans="2:10" ht="23.1" customHeight="1">
      <c r="B4869" s="892"/>
      <c r="C4869" s="891"/>
      <c r="D4869" s="891"/>
      <c r="E4869" s="891"/>
      <c r="F4869" s="891"/>
      <c r="G4869" s="891"/>
      <c r="H4869" s="891" t="s">
        <v>1287</v>
      </c>
      <c r="I4869" s="890" t="s">
        <v>1286</v>
      </c>
      <c r="J4869" s="889"/>
    </row>
    <row r="4870" spans="2:10" ht="23.1" customHeight="1">
      <c r="B4870" s="892"/>
      <c r="C4870" s="891"/>
      <c r="D4870" s="891"/>
      <c r="E4870" s="891"/>
      <c r="F4870" s="891"/>
      <c r="G4870" s="891"/>
      <c r="H4870" s="891" t="s">
        <v>1285</v>
      </c>
      <c r="I4870" s="890" t="s">
        <v>673</v>
      </c>
      <c r="J4870" s="889"/>
    </row>
    <row r="4871" spans="2:10" ht="23.1" customHeight="1">
      <c r="B4871" s="892"/>
      <c r="C4871" s="891"/>
      <c r="D4871" s="891"/>
      <c r="E4871" s="891"/>
      <c r="F4871" s="891"/>
      <c r="G4871" s="891" t="s">
        <v>1288</v>
      </c>
      <c r="H4871" s="891"/>
      <c r="I4871" s="890"/>
      <c r="J4871" s="889"/>
    </row>
    <row r="4872" spans="2:10" ht="23.1" customHeight="1">
      <c r="B4872" s="892"/>
      <c r="C4872" s="891"/>
      <c r="D4872" s="891"/>
      <c r="E4872" s="891"/>
      <c r="F4872" s="891"/>
      <c r="G4872" s="891"/>
      <c r="H4872" s="891" t="s">
        <v>1287</v>
      </c>
      <c r="I4872" s="890" t="s">
        <v>1286</v>
      </c>
      <c r="J4872" s="889"/>
    </row>
    <row r="4873" spans="2:10" ht="23.1" customHeight="1">
      <c r="B4873" s="896"/>
      <c r="C4873" s="895"/>
      <c r="D4873" s="895"/>
      <c r="E4873" s="895"/>
      <c r="F4873" s="895"/>
      <c r="G4873" s="895"/>
      <c r="H4873" s="895" t="s">
        <v>1285</v>
      </c>
      <c r="I4873" s="894" t="s">
        <v>673</v>
      </c>
      <c r="J4873" s="893"/>
    </row>
    <row r="4874" spans="2:10" ht="23.1" customHeight="1">
      <c r="B4874" s="903"/>
      <c r="C4874" s="902"/>
      <c r="D4874" s="902" t="s">
        <v>1284</v>
      </c>
      <c r="E4874" s="902"/>
      <c r="F4874" s="902"/>
      <c r="G4874" s="902"/>
      <c r="H4874" s="902"/>
      <c r="I4874" s="901"/>
      <c r="J4874" s="900"/>
    </row>
    <row r="4875" spans="2:10" ht="45.95" customHeight="1">
      <c r="B4875" s="892"/>
      <c r="C4875" s="891"/>
      <c r="D4875" s="891"/>
      <c r="E4875" s="891"/>
      <c r="F4875" s="891"/>
      <c r="G4875" s="891"/>
      <c r="H4875" s="891"/>
      <c r="I4875" s="890" t="s">
        <v>1283</v>
      </c>
      <c r="J4875" s="889"/>
    </row>
    <row r="4876" spans="2:10" ht="80.099999999999994" customHeight="1">
      <c r="B4876" s="892"/>
      <c r="C4876" s="891"/>
      <c r="D4876" s="891"/>
      <c r="E4876" s="891"/>
      <c r="F4876" s="891"/>
      <c r="G4876" s="891"/>
      <c r="H4876" s="891"/>
      <c r="I4876" s="890" t="s">
        <v>5427</v>
      </c>
      <c r="J4876" s="889"/>
    </row>
    <row r="4877" spans="2:10" ht="23.1" customHeight="1">
      <c r="B4877" s="892"/>
      <c r="C4877" s="891"/>
      <c r="D4877" s="891"/>
      <c r="E4877" s="891" t="s">
        <v>1282</v>
      </c>
      <c r="F4877" s="891"/>
      <c r="G4877" s="891"/>
      <c r="H4877" s="891"/>
      <c r="I4877" s="890"/>
      <c r="J4877" s="889"/>
    </row>
    <row r="4878" spans="2:10" ht="23.1" customHeight="1">
      <c r="B4878" s="892"/>
      <c r="C4878" s="891"/>
      <c r="D4878" s="891"/>
      <c r="E4878" s="891"/>
      <c r="F4878" s="891" t="s">
        <v>670</v>
      </c>
      <c r="G4878" s="891"/>
      <c r="H4878" s="891"/>
      <c r="I4878" s="890" t="s">
        <v>1237</v>
      </c>
      <c r="J4878" s="889"/>
    </row>
    <row r="4879" spans="2:10" ht="23.1" customHeight="1">
      <c r="B4879" s="892"/>
      <c r="C4879" s="891"/>
      <c r="D4879" s="891"/>
      <c r="E4879" s="891"/>
      <c r="F4879" s="891"/>
      <c r="G4879" s="891"/>
      <c r="H4879" s="891"/>
      <c r="I4879" s="890" t="s">
        <v>1162</v>
      </c>
      <c r="J4879" s="889"/>
    </row>
    <row r="4880" spans="2:10" ht="23.1" customHeight="1">
      <c r="B4880" s="892"/>
      <c r="C4880" s="891"/>
      <c r="D4880" s="891"/>
      <c r="E4880" s="891"/>
      <c r="F4880" s="891" t="s">
        <v>1161</v>
      </c>
      <c r="G4880" s="891"/>
      <c r="H4880" s="891"/>
      <c r="I4880" s="890" t="s">
        <v>673</v>
      </c>
      <c r="J4880" s="889"/>
    </row>
    <row r="4881" spans="2:10" ht="23.1" customHeight="1">
      <c r="B4881" s="892"/>
      <c r="C4881" s="891"/>
      <c r="D4881" s="891"/>
      <c r="E4881" s="891"/>
      <c r="F4881" s="891" t="s">
        <v>1160</v>
      </c>
      <c r="G4881" s="891"/>
      <c r="H4881" s="891"/>
      <c r="I4881" s="890"/>
      <c r="J4881" s="889"/>
    </row>
    <row r="4882" spans="2:10" ht="23.1" customHeight="1">
      <c r="B4882" s="892"/>
      <c r="C4882" s="891"/>
      <c r="D4882" s="891"/>
      <c r="E4882" s="891"/>
      <c r="F4882" s="891"/>
      <c r="G4882" s="891" t="s">
        <v>1266</v>
      </c>
      <c r="H4882" s="891"/>
      <c r="I4882" s="890" t="s">
        <v>1281</v>
      </c>
      <c r="J4882" s="889"/>
    </row>
    <row r="4883" spans="2:10" ht="23.1" customHeight="1">
      <c r="B4883" s="892"/>
      <c r="C4883" s="891"/>
      <c r="D4883" s="891"/>
      <c r="E4883" s="891"/>
      <c r="F4883" s="891" t="s">
        <v>1158</v>
      </c>
      <c r="G4883" s="891"/>
      <c r="H4883" s="891"/>
      <c r="I4883" s="890"/>
      <c r="J4883" s="889"/>
    </row>
    <row r="4884" spans="2:10" ht="23.1" customHeight="1">
      <c r="B4884" s="892"/>
      <c r="C4884" s="891"/>
      <c r="D4884" s="891"/>
      <c r="E4884" s="891"/>
      <c r="F4884" s="891"/>
      <c r="G4884" s="891" t="s">
        <v>1278</v>
      </c>
      <c r="H4884" s="891"/>
      <c r="I4884" s="890" t="s">
        <v>673</v>
      </c>
      <c r="J4884" s="889"/>
    </row>
    <row r="4885" spans="2:10" ht="23.1" customHeight="1">
      <c r="B4885" s="892"/>
      <c r="C4885" s="891"/>
      <c r="D4885" s="891"/>
      <c r="E4885" s="891"/>
      <c r="F4885" s="891"/>
      <c r="G4885" s="891" t="s">
        <v>1277</v>
      </c>
      <c r="H4885" s="891"/>
      <c r="I4885" s="890" t="s">
        <v>673</v>
      </c>
      <c r="J4885" s="889"/>
    </row>
    <row r="4886" spans="2:10" ht="23.1" customHeight="1">
      <c r="B4886" s="892"/>
      <c r="C4886" s="891"/>
      <c r="D4886" s="891"/>
      <c r="E4886" s="891"/>
      <c r="F4886" s="891"/>
      <c r="G4886" s="891" t="s">
        <v>1276</v>
      </c>
      <c r="H4886" s="891"/>
      <c r="I4886" s="890" t="s">
        <v>673</v>
      </c>
      <c r="J4886" s="889"/>
    </row>
    <row r="4887" spans="2:10" ht="23.1" customHeight="1">
      <c r="B4887" s="892"/>
      <c r="C4887" s="891"/>
      <c r="D4887" s="891"/>
      <c r="E4887" s="891"/>
      <c r="F4887" s="891"/>
      <c r="G4887" s="891" t="s">
        <v>1275</v>
      </c>
      <c r="H4887" s="891"/>
      <c r="I4887" s="890" t="s">
        <v>673</v>
      </c>
      <c r="J4887" s="889"/>
    </row>
    <row r="4888" spans="2:10" ht="23.1" customHeight="1">
      <c r="B4888" s="892"/>
      <c r="C4888" s="891"/>
      <c r="D4888" s="891"/>
      <c r="E4888" s="891"/>
      <c r="F4888" s="891"/>
      <c r="G4888" s="891" t="s">
        <v>1274</v>
      </c>
      <c r="H4888" s="891"/>
      <c r="I4888" s="890" t="s">
        <v>673</v>
      </c>
      <c r="J4888" s="889"/>
    </row>
    <row r="4889" spans="2:10" ht="23.1" customHeight="1">
      <c r="B4889" s="892"/>
      <c r="C4889" s="891"/>
      <c r="D4889" s="891"/>
      <c r="E4889" s="891"/>
      <c r="F4889" s="891"/>
      <c r="G4889" s="891" t="s">
        <v>1244</v>
      </c>
      <c r="H4889" s="891"/>
      <c r="I4889" s="890" t="s">
        <v>673</v>
      </c>
      <c r="J4889" s="889"/>
    </row>
    <row r="4890" spans="2:10" ht="23.1" customHeight="1">
      <c r="B4890" s="892"/>
      <c r="C4890" s="891"/>
      <c r="D4890" s="891"/>
      <c r="E4890" s="891"/>
      <c r="F4890" s="891" t="s">
        <v>1128</v>
      </c>
      <c r="G4890" s="891"/>
      <c r="H4890" s="891"/>
      <c r="I4890" s="890"/>
      <c r="J4890" s="889"/>
    </row>
    <row r="4891" spans="2:10" ht="33.950000000000003" customHeight="1">
      <c r="B4891" s="892"/>
      <c r="C4891" s="891"/>
      <c r="D4891" s="891"/>
      <c r="E4891" s="891"/>
      <c r="F4891" s="891"/>
      <c r="G4891" s="891"/>
      <c r="H4891" s="891"/>
      <c r="I4891" s="890" t="s">
        <v>1273</v>
      </c>
      <c r="J4891" s="889"/>
    </row>
    <row r="4892" spans="2:10" ht="33.950000000000003" customHeight="1">
      <c r="B4892" s="892"/>
      <c r="C4892" s="891"/>
      <c r="D4892" s="891"/>
      <c r="E4892" s="891"/>
      <c r="F4892" s="891"/>
      <c r="G4892" s="891"/>
      <c r="H4892" s="891"/>
      <c r="I4892" s="890" t="s">
        <v>5983</v>
      </c>
      <c r="J4892" s="889"/>
    </row>
    <row r="4893" spans="2:10" ht="33.950000000000003" customHeight="1">
      <c r="B4893" s="892"/>
      <c r="C4893" s="891"/>
      <c r="D4893" s="891"/>
      <c r="E4893" s="891"/>
      <c r="F4893" s="891"/>
      <c r="G4893" s="891"/>
      <c r="H4893" s="891"/>
      <c r="I4893" s="890" t="s">
        <v>1272</v>
      </c>
      <c r="J4893" s="889"/>
    </row>
    <row r="4894" spans="2:10" ht="33.950000000000003" customHeight="1">
      <c r="B4894" s="892"/>
      <c r="C4894" s="891"/>
      <c r="D4894" s="891"/>
      <c r="E4894" s="891"/>
      <c r="F4894" s="891"/>
      <c r="G4894" s="891"/>
      <c r="H4894" s="891"/>
      <c r="I4894" s="890" t="s">
        <v>1271</v>
      </c>
      <c r="J4894" s="889"/>
    </row>
    <row r="4895" spans="2:10" ht="23.1" customHeight="1">
      <c r="B4895" s="892"/>
      <c r="C4895" s="891"/>
      <c r="D4895" s="891"/>
      <c r="E4895" s="891" t="s">
        <v>1280</v>
      </c>
      <c r="F4895" s="891"/>
      <c r="G4895" s="891"/>
      <c r="H4895" s="891"/>
      <c r="I4895" s="890"/>
      <c r="J4895" s="889"/>
    </row>
    <row r="4896" spans="2:10" ht="23.1" customHeight="1">
      <c r="B4896" s="892"/>
      <c r="C4896" s="891"/>
      <c r="D4896" s="891"/>
      <c r="E4896" s="891"/>
      <c r="F4896" s="891" t="s">
        <v>670</v>
      </c>
      <c r="G4896" s="891"/>
      <c r="H4896" s="891"/>
      <c r="I4896" s="890" t="s">
        <v>1237</v>
      </c>
      <c r="J4896" s="889"/>
    </row>
    <row r="4897" spans="2:10" ht="23.1" customHeight="1">
      <c r="B4897" s="892"/>
      <c r="C4897" s="891"/>
      <c r="D4897" s="891"/>
      <c r="E4897" s="891"/>
      <c r="F4897" s="891"/>
      <c r="G4897" s="891"/>
      <c r="H4897" s="891"/>
      <c r="I4897" s="890" t="s">
        <v>1162</v>
      </c>
      <c r="J4897" s="889"/>
    </row>
    <row r="4898" spans="2:10" ht="23.1" customHeight="1">
      <c r="B4898" s="892"/>
      <c r="C4898" s="891"/>
      <c r="D4898" s="891"/>
      <c r="E4898" s="891"/>
      <c r="F4898" s="891" t="s">
        <v>1161</v>
      </c>
      <c r="G4898" s="891"/>
      <c r="H4898" s="891"/>
      <c r="I4898" s="890" t="s">
        <v>673</v>
      </c>
      <c r="J4898" s="889"/>
    </row>
    <row r="4899" spans="2:10" ht="23.1" customHeight="1">
      <c r="B4899" s="892"/>
      <c r="C4899" s="891"/>
      <c r="D4899" s="891"/>
      <c r="E4899" s="891"/>
      <c r="F4899" s="891" t="s">
        <v>1160</v>
      </c>
      <c r="G4899" s="891"/>
      <c r="H4899" s="891"/>
      <c r="I4899" s="890"/>
      <c r="J4899" s="889"/>
    </row>
    <row r="4900" spans="2:10" ht="23.1" customHeight="1">
      <c r="B4900" s="892"/>
      <c r="C4900" s="891"/>
      <c r="D4900" s="891"/>
      <c r="E4900" s="891"/>
      <c r="F4900" s="891"/>
      <c r="G4900" s="891" t="s">
        <v>1266</v>
      </c>
      <c r="H4900" s="891"/>
      <c r="I4900" s="890" t="s">
        <v>1279</v>
      </c>
      <c r="J4900" s="889"/>
    </row>
    <row r="4901" spans="2:10" ht="23.1" customHeight="1">
      <c r="B4901" s="892"/>
      <c r="C4901" s="891"/>
      <c r="D4901" s="891"/>
      <c r="E4901" s="891"/>
      <c r="F4901" s="891" t="s">
        <v>1158</v>
      </c>
      <c r="G4901" s="891"/>
      <c r="H4901" s="891"/>
      <c r="I4901" s="890"/>
      <c r="J4901" s="889"/>
    </row>
    <row r="4902" spans="2:10" ht="23.1" customHeight="1">
      <c r="B4902" s="892"/>
      <c r="C4902" s="891"/>
      <c r="D4902" s="891"/>
      <c r="E4902" s="891"/>
      <c r="F4902" s="891"/>
      <c r="G4902" s="891" t="s">
        <v>1278</v>
      </c>
      <c r="H4902" s="891"/>
      <c r="I4902" s="890" t="s">
        <v>673</v>
      </c>
      <c r="J4902" s="889"/>
    </row>
    <row r="4903" spans="2:10" ht="23.1" customHeight="1">
      <c r="B4903" s="892"/>
      <c r="C4903" s="891"/>
      <c r="D4903" s="891"/>
      <c r="E4903" s="891"/>
      <c r="F4903" s="891"/>
      <c r="G4903" s="891" t="s">
        <v>1277</v>
      </c>
      <c r="H4903" s="891"/>
      <c r="I4903" s="890" t="s">
        <v>673</v>
      </c>
      <c r="J4903" s="889"/>
    </row>
    <row r="4904" spans="2:10" ht="23.1" customHeight="1">
      <c r="B4904" s="892"/>
      <c r="C4904" s="891"/>
      <c r="D4904" s="891"/>
      <c r="E4904" s="891"/>
      <c r="F4904" s="891"/>
      <c r="G4904" s="891" t="s">
        <v>1276</v>
      </c>
      <c r="H4904" s="891"/>
      <c r="I4904" s="890" t="s">
        <v>673</v>
      </c>
      <c r="J4904" s="889"/>
    </row>
    <row r="4905" spans="2:10" ht="23.1" customHeight="1">
      <c r="B4905" s="892"/>
      <c r="C4905" s="891"/>
      <c r="D4905" s="891"/>
      <c r="E4905" s="891"/>
      <c r="F4905" s="891"/>
      <c r="G4905" s="891" t="s">
        <v>1275</v>
      </c>
      <c r="H4905" s="891"/>
      <c r="I4905" s="890" t="s">
        <v>673</v>
      </c>
      <c r="J4905" s="889"/>
    </row>
    <row r="4906" spans="2:10" ht="23.1" customHeight="1">
      <c r="B4906" s="892"/>
      <c r="C4906" s="891"/>
      <c r="D4906" s="891"/>
      <c r="E4906" s="891"/>
      <c r="F4906" s="891"/>
      <c r="G4906" s="891" t="s">
        <v>1274</v>
      </c>
      <c r="H4906" s="891"/>
      <c r="I4906" s="890" t="s">
        <v>673</v>
      </c>
      <c r="J4906" s="889"/>
    </row>
    <row r="4907" spans="2:10" ht="23.1" customHeight="1">
      <c r="B4907" s="892"/>
      <c r="C4907" s="891"/>
      <c r="D4907" s="891"/>
      <c r="E4907" s="891"/>
      <c r="F4907" s="891"/>
      <c r="G4907" s="891" t="s">
        <v>1244</v>
      </c>
      <c r="H4907" s="891"/>
      <c r="I4907" s="890" t="s">
        <v>673</v>
      </c>
      <c r="J4907" s="889"/>
    </row>
    <row r="4908" spans="2:10" ht="23.1" customHeight="1">
      <c r="B4908" s="892"/>
      <c r="C4908" s="891"/>
      <c r="D4908" s="891"/>
      <c r="E4908" s="891"/>
      <c r="F4908" s="891" t="s">
        <v>1128</v>
      </c>
      <c r="G4908" s="891"/>
      <c r="H4908" s="891"/>
      <c r="I4908" s="890"/>
      <c r="J4908" s="889"/>
    </row>
    <row r="4909" spans="2:10" ht="33.950000000000003" customHeight="1">
      <c r="B4909" s="892"/>
      <c r="C4909" s="891"/>
      <c r="D4909" s="891"/>
      <c r="E4909" s="891"/>
      <c r="F4909" s="891"/>
      <c r="G4909" s="891"/>
      <c r="H4909" s="891"/>
      <c r="I4909" s="890" t="s">
        <v>1273</v>
      </c>
      <c r="J4909" s="889"/>
    </row>
    <row r="4910" spans="2:10" ht="33.950000000000003" customHeight="1">
      <c r="B4910" s="892"/>
      <c r="C4910" s="891"/>
      <c r="D4910" s="891"/>
      <c r="E4910" s="891"/>
      <c r="F4910" s="891"/>
      <c r="G4910" s="891"/>
      <c r="H4910" s="891"/>
      <c r="I4910" s="890" t="s">
        <v>5983</v>
      </c>
      <c r="J4910" s="889"/>
    </row>
    <row r="4911" spans="2:10" ht="33.950000000000003" customHeight="1">
      <c r="B4911" s="892"/>
      <c r="C4911" s="891"/>
      <c r="D4911" s="891"/>
      <c r="E4911" s="891"/>
      <c r="F4911" s="891"/>
      <c r="G4911" s="891"/>
      <c r="H4911" s="891"/>
      <c r="I4911" s="890" t="s">
        <v>1272</v>
      </c>
      <c r="J4911" s="889"/>
    </row>
    <row r="4912" spans="2:10" ht="33.950000000000003" customHeight="1">
      <c r="B4912" s="896"/>
      <c r="C4912" s="895"/>
      <c r="D4912" s="895"/>
      <c r="E4912" s="895"/>
      <c r="F4912" s="895"/>
      <c r="G4912" s="895"/>
      <c r="H4912" s="895"/>
      <c r="I4912" s="894" t="s">
        <v>1271</v>
      </c>
      <c r="J4912" s="893"/>
    </row>
    <row r="4913" spans="2:10" ht="23.1" customHeight="1">
      <c r="B4913" s="903"/>
      <c r="C4913" s="902"/>
      <c r="D4913" s="902" t="s">
        <v>1270</v>
      </c>
      <c r="E4913" s="902"/>
      <c r="F4913" s="902"/>
      <c r="G4913" s="902"/>
      <c r="H4913" s="902"/>
      <c r="I4913" s="901"/>
      <c r="J4913" s="900"/>
    </row>
    <row r="4914" spans="2:10" ht="57" customHeight="1">
      <c r="B4914" s="892"/>
      <c r="C4914" s="891"/>
      <c r="D4914" s="891"/>
      <c r="E4914" s="891"/>
      <c r="F4914" s="891"/>
      <c r="G4914" s="891"/>
      <c r="H4914" s="891"/>
      <c r="I4914" s="890" t="s">
        <v>1269</v>
      </c>
      <c r="J4914" s="889"/>
    </row>
    <row r="4915" spans="2:10" ht="23.1" customHeight="1">
      <c r="B4915" s="892"/>
      <c r="C4915" s="891"/>
      <c r="D4915" s="891"/>
      <c r="E4915" s="891" t="s">
        <v>1268</v>
      </c>
      <c r="F4915" s="891"/>
      <c r="G4915" s="891"/>
      <c r="H4915" s="891"/>
      <c r="I4915" s="890"/>
      <c r="J4915" s="889"/>
    </row>
    <row r="4916" spans="2:10" ht="33.950000000000003" customHeight="1">
      <c r="B4916" s="892"/>
      <c r="C4916" s="891"/>
      <c r="D4916" s="891"/>
      <c r="E4916" s="891"/>
      <c r="F4916" s="891"/>
      <c r="G4916" s="891"/>
      <c r="H4916" s="891"/>
      <c r="I4916" s="890" t="s">
        <v>1267</v>
      </c>
      <c r="J4916" s="889"/>
    </row>
    <row r="4917" spans="2:10" ht="23.1" customHeight="1">
      <c r="B4917" s="892"/>
      <c r="C4917" s="891"/>
      <c r="D4917" s="891"/>
      <c r="E4917" s="891"/>
      <c r="F4917" s="891" t="s">
        <v>670</v>
      </c>
      <c r="G4917" s="891"/>
      <c r="H4917" s="891"/>
      <c r="I4917" s="890" t="s">
        <v>1237</v>
      </c>
      <c r="J4917" s="889"/>
    </row>
    <row r="4918" spans="2:10" ht="23.1" customHeight="1">
      <c r="B4918" s="892"/>
      <c r="C4918" s="891"/>
      <c r="D4918" s="891"/>
      <c r="E4918" s="891"/>
      <c r="F4918" s="891"/>
      <c r="G4918" s="891"/>
      <c r="H4918" s="891"/>
      <c r="I4918" s="890" t="s">
        <v>1162</v>
      </c>
      <c r="J4918" s="889"/>
    </row>
    <row r="4919" spans="2:10" ht="23.1" customHeight="1">
      <c r="B4919" s="892"/>
      <c r="C4919" s="891"/>
      <c r="D4919" s="891"/>
      <c r="E4919" s="891"/>
      <c r="F4919" s="891" t="s">
        <v>1161</v>
      </c>
      <c r="G4919" s="891"/>
      <c r="H4919" s="891"/>
      <c r="I4919" s="890" t="s">
        <v>673</v>
      </c>
      <c r="J4919" s="889"/>
    </row>
    <row r="4920" spans="2:10" ht="23.1" customHeight="1">
      <c r="B4920" s="892"/>
      <c r="C4920" s="891"/>
      <c r="D4920" s="891"/>
      <c r="E4920" s="891"/>
      <c r="F4920" s="891" t="s">
        <v>1160</v>
      </c>
      <c r="G4920" s="891"/>
      <c r="H4920" s="891"/>
      <c r="I4920" s="890"/>
      <c r="J4920" s="889"/>
    </row>
    <row r="4921" spans="2:10" ht="23.1" customHeight="1">
      <c r="B4921" s="892"/>
      <c r="C4921" s="891"/>
      <c r="D4921" s="891"/>
      <c r="E4921" s="891"/>
      <c r="F4921" s="891"/>
      <c r="G4921" s="891" t="s">
        <v>1266</v>
      </c>
      <c r="H4921" s="891"/>
      <c r="I4921" s="890" t="s">
        <v>1265</v>
      </c>
      <c r="J4921" s="889"/>
    </row>
    <row r="4922" spans="2:10" ht="23.1" customHeight="1">
      <c r="B4922" s="892"/>
      <c r="C4922" s="891"/>
      <c r="D4922" s="891"/>
      <c r="E4922" s="891"/>
      <c r="F4922" s="891"/>
      <c r="G4922" s="891" t="s">
        <v>1264</v>
      </c>
      <c r="H4922" s="891"/>
      <c r="I4922" s="890" t="s">
        <v>1257</v>
      </c>
      <c r="J4922" s="889"/>
    </row>
    <row r="4923" spans="2:10" ht="23.1" customHeight="1">
      <c r="B4923" s="892"/>
      <c r="C4923" s="891"/>
      <c r="D4923" s="891"/>
      <c r="E4923" s="891"/>
      <c r="F4923" s="891" t="s">
        <v>1158</v>
      </c>
      <c r="G4923" s="891"/>
      <c r="H4923" s="891"/>
      <c r="I4923" s="890"/>
      <c r="J4923" s="889"/>
    </row>
    <row r="4924" spans="2:10" ht="23.1" customHeight="1">
      <c r="B4924" s="892"/>
      <c r="C4924" s="891"/>
      <c r="D4924" s="891"/>
      <c r="E4924" s="891"/>
      <c r="F4924" s="891"/>
      <c r="G4924" s="891" t="s">
        <v>1263</v>
      </c>
      <c r="H4924" s="891"/>
      <c r="I4924" s="890" t="s">
        <v>673</v>
      </c>
      <c r="J4924" s="889"/>
    </row>
    <row r="4925" spans="2:10" ht="23.1" customHeight="1">
      <c r="B4925" s="892"/>
      <c r="C4925" s="891"/>
      <c r="D4925" s="891"/>
      <c r="E4925" s="891"/>
      <c r="F4925" s="891"/>
      <c r="G4925" s="891" t="s">
        <v>1262</v>
      </c>
      <c r="H4925" s="891"/>
      <c r="I4925" s="890" t="s">
        <v>673</v>
      </c>
      <c r="J4925" s="889"/>
    </row>
    <row r="4926" spans="2:10" ht="23.1" customHeight="1">
      <c r="B4926" s="892"/>
      <c r="C4926" s="891"/>
      <c r="D4926" s="891"/>
      <c r="E4926" s="891"/>
      <c r="F4926" s="891"/>
      <c r="G4926" s="891" t="s">
        <v>1261</v>
      </c>
      <c r="H4926" s="891"/>
      <c r="I4926" s="890" t="s">
        <v>673</v>
      </c>
      <c r="J4926" s="889"/>
    </row>
    <row r="4927" spans="2:10" ht="23.1" customHeight="1">
      <c r="B4927" s="892"/>
      <c r="C4927" s="891"/>
      <c r="D4927" s="891"/>
      <c r="E4927" s="891"/>
      <c r="F4927" s="891"/>
      <c r="G4927" s="891" t="s">
        <v>1228</v>
      </c>
      <c r="H4927" s="891"/>
      <c r="I4927" s="890" t="s">
        <v>673</v>
      </c>
      <c r="J4927" s="889"/>
    </row>
    <row r="4928" spans="2:10" ht="23.1" customHeight="1">
      <c r="B4928" s="892"/>
      <c r="C4928" s="891"/>
      <c r="D4928" s="891"/>
      <c r="E4928" s="891"/>
      <c r="F4928" s="891" t="s">
        <v>1128</v>
      </c>
      <c r="G4928" s="891"/>
      <c r="H4928" s="891"/>
      <c r="I4928" s="890"/>
      <c r="J4928" s="889"/>
    </row>
    <row r="4929" spans="2:10" ht="33.950000000000003" customHeight="1">
      <c r="B4929" s="892"/>
      <c r="C4929" s="891"/>
      <c r="D4929" s="891"/>
      <c r="E4929" s="891"/>
      <c r="F4929" s="891"/>
      <c r="G4929" s="891"/>
      <c r="H4929" s="891"/>
      <c r="I4929" s="890" t="s">
        <v>5984</v>
      </c>
      <c r="J4929" s="889"/>
    </row>
    <row r="4930" spans="2:10" ht="45.95" customHeight="1">
      <c r="B4930" s="892"/>
      <c r="C4930" s="891"/>
      <c r="D4930" s="891"/>
      <c r="E4930" s="891"/>
      <c r="F4930" s="891"/>
      <c r="G4930" s="891"/>
      <c r="H4930" s="891"/>
      <c r="I4930" s="890" t="s">
        <v>1254</v>
      </c>
      <c r="J4930" s="889"/>
    </row>
    <row r="4931" spans="2:10" ht="45.95" customHeight="1">
      <c r="B4931" s="892"/>
      <c r="C4931" s="891"/>
      <c r="D4931" s="891"/>
      <c r="E4931" s="891"/>
      <c r="F4931" s="891"/>
      <c r="G4931" s="891"/>
      <c r="H4931" s="891"/>
      <c r="I4931" s="890" t="s">
        <v>1253</v>
      </c>
      <c r="J4931" s="889"/>
    </row>
    <row r="4932" spans="2:10" ht="23.1" customHeight="1">
      <c r="B4932" s="892"/>
      <c r="C4932" s="891"/>
      <c r="D4932" s="891"/>
      <c r="E4932" s="891" t="s">
        <v>1260</v>
      </c>
      <c r="F4932" s="891"/>
      <c r="G4932" s="891"/>
      <c r="H4932" s="891"/>
      <c r="I4932" s="890"/>
      <c r="J4932" s="889"/>
    </row>
    <row r="4933" spans="2:10" ht="33.950000000000003" customHeight="1">
      <c r="B4933" s="892"/>
      <c r="C4933" s="891"/>
      <c r="D4933" s="891"/>
      <c r="E4933" s="891"/>
      <c r="F4933" s="891"/>
      <c r="G4933" s="891"/>
      <c r="H4933" s="891"/>
      <c r="I4933" s="890" t="s">
        <v>1259</v>
      </c>
      <c r="J4933" s="889"/>
    </row>
    <row r="4934" spans="2:10" ht="23.1" customHeight="1">
      <c r="B4934" s="892"/>
      <c r="C4934" s="891"/>
      <c r="D4934" s="891"/>
      <c r="E4934" s="891"/>
      <c r="F4934" s="891" t="s">
        <v>670</v>
      </c>
      <c r="G4934" s="891"/>
      <c r="H4934" s="891"/>
      <c r="I4934" s="890" t="s">
        <v>1237</v>
      </c>
      <c r="J4934" s="889"/>
    </row>
    <row r="4935" spans="2:10" ht="23.1" customHeight="1">
      <c r="B4935" s="892"/>
      <c r="C4935" s="891"/>
      <c r="D4935" s="891"/>
      <c r="E4935" s="891"/>
      <c r="F4935" s="891"/>
      <c r="G4935" s="891"/>
      <c r="H4935" s="891"/>
      <c r="I4935" s="890" t="s">
        <v>1162</v>
      </c>
      <c r="J4935" s="889"/>
    </row>
    <row r="4936" spans="2:10" ht="23.1" customHeight="1">
      <c r="B4936" s="892"/>
      <c r="C4936" s="891"/>
      <c r="D4936" s="891"/>
      <c r="E4936" s="891"/>
      <c r="F4936" s="891" t="s">
        <v>1161</v>
      </c>
      <c r="G4936" s="891"/>
      <c r="H4936" s="891"/>
      <c r="I4936" s="890" t="s">
        <v>673</v>
      </c>
      <c r="J4936" s="889"/>
    </row>
    <row r="4937" spans="2:10" ht="23.1" customHeight="1">
      <c r="B4937" s="892"/>
      <c r="C4937" s="891"/>
      <c r="D4937" s="891"/>
      <c r="E4937" s="891"/>
      <c r="F4937" s="891" t="s">
        <v>1160</v>
      </c>
      <c r="G4937" s="891"/>
      <c r="H4937" s="891"/>
      <c r="I4937" s="890"/>
      <c r="J4937" s="889"/>
    </row>
    <row r="4938" spans="2:10" ht="23.1" customHeight="1">
      <c r="B4938" s="892"/>
      <c r="C4938" s="891"/>
      <c r="D4938" s="891"/>
      <c r="E4938" s="891"/>
      <c r="F4938" s="891"/>
      <c r="G4938" s="891" t="s">
        <v>1258</v>
      </c>
      <c r="H4938" s="891"/>
      <c r="I4938" s="890" t="s">
        <v>1257</v>
      </c>
      <c r="J4938" s="889"/>
    </row>
    <row r="4939" spans="2:10" ht="23.1" customHeight="1">
      <c r="B4939" s="892"/>
      <c r="C4939" s="891"/>
      <c r="D4939" s="891"/>
      <c r="E4939" s="891"/>
      <c r="F4939" s="891" t="s">
        <v>1158</v>
      </c>
      <c r="G4939" s="891"/>
      <c r="H4939" s="891"/>
      <c r="I4939" s="890"/>
      <c r="J4939" s="889"/>
    </row>
    <row r="4940" spans="2:10" ht="23.1" customHeight="1">
      <c r="B4940" s="892"/>
      <c r="C4940" s="891"/>
      <c r="D4940" s="891"/>
      <c r="E4940" s="891"/>
      <c r="F4940" s="891"/>
      <c r="G4940" s="891" t="s">
        <v>1256</v>
      </c>
      <c r="H4940" s="891"/>
      <c r="I4940" s="890" t="s">
        <v>673</v>
      </c>
      <c r="J4940" s="889"/>
    </row>
    <row r="4941" spans="2:10" ht="23.1" customHeight="1">
      <c r="B4941" s="892"/>
      <c r="C4941" s="891"/>
      <c r="D4941" s="891"/>
      <c r="E4941" s="891"/>
      <c r="F4941" s="891"/>
      <c r="G4941" s="891" t="s">
        <v>1255</v>
      </c>
      <c r="H4941" s="891"/>
      <c r="I4941" s="890" t="s">
        <v>673</v>
      </c>
      <c r="J4941" s="889"/>
    </row>
    <row r="4942" spans="2:10" ht="23.1" customHeight="1">
      <c r="B4942" s="892"/>
      <c r="C4942" s="891"/>
      <c r="D4942" s="891"/>
      <c r="E4942" s="891"/>
      <c r="F4942" s="891" t="s">
        <v>1128</v>
      </c>
      <c r="G4942" s="891"/>
      <c r="H4942" s="891"/>
      <c r="I4942" s="890"/>
      <c r="J4942" s="889"/>
    </row>
    <row r="4943" spans="2:10" ht="33.950000000000003" customHeight="1">
      <c r="B4943" s="892"/>
      <c r="C4943" s="891"/>
      <c r="D4943" s="891"/>
      <c r="E4943" s="891"/>
      <c r="F4943" s="891"/>
      <c r="G4943" s="891"/>
      <c r="H4943" s="891"/>
      <c r="I4943" s="890" t="s">
        <v>5984</v>
      </c>
      <c r="J4943" s="889"/>
    </row>
    <row r="4944" spans="2:10" ht="45.95" customHeight="1">
      <c r="B4944" s="892"/>
      <c r="C4944" s="891"/>
      <c r="D4944" s="891"/>
      <c r="E4944" s="891"/>
      <c r="F4944" s="891"/>
      <c r="G4944" s="891"/>
      <c r="H4944" s="891"/>
      <c r="I4944" s="890" t="s">
        <v>1254</v>
      </c>
      <c r="J4944" s="889"/>
    </row>
    <row r="4945" spans="2:10" ht="45.95" customHeight="1">
      <c r="B4945" s="892"/>
      <c r="C4945" s="891"/>
      <c r="D4945" s="891"/>
      <c r="E4945" s="891"/>
      <c r="F4945" s="891"/>
      <c r="G4945" s="891"/>
      <c r="H4945" s="891"/>
      <c r="I4945" s="890" t="s">
        <v>1253</v>
      </c>
      <c r="J4945" s="889"/>
    </row>
    <row r="4946" spans="2:10" ht="23.1" customHeight="1">
      <c r="B4946" s="892"/>
      <c r="C4946" s="891"/>
      <c r="D4946" s="891"/>
      <c r="E4946" s="891" t="s">
        <v>1252</v>
      </c>
      <c r="F4946" s="891"/>
      <c r="G4946" s="891"/>
      <c r="H4946" s="891"/>
      <c r="I4946" s="890"/>
      <c r="J4946" s="889"/>
    </row>
    <row r="4947" spans="2:10" ht="33.950000000000003" customHeight="1">
      <c r="B4947" s="892"/>
      <c r="C4947" s="891"/>
      <c r="D4947" s="891"/>
      <c r="E4947" s="891"/>
      <c r="F4947" s="891"/>
      <c r="G4947" s="891"/>
      <c r="H4947" s="891"/>
      <c r="I4947" s="890" t="s">
        <v>1251</v>
      </c>
      <c r="J4947" s="889"/>
    </row>
    <row r="4948" spans="2:10" ht="23.1" customHeight="1">
      <c r="B4948" s="892"/>
      <c r="C4948" s="891"/>
      <c r="D4948" s="891"/>
      <c r="E4948" s="891"/>
      <c r="F4948" s="891" t="s">
        <v>670</v>
      </c>
      <c r="G4948" s="891"/>
      <c r="H4948" s="891"/>
      <c r="I4948" s="890" t="s">
        <v>1237</v>
      </c>
      <c r="J4948" s="889"/>
    </row>
    <row r="4949" spans="2:10" ht="23.1" customHeight="1">
      <c r="B4949" s="892"/>
      <c r="C4949" s="891"/>
      <c r="D4949" s="891"/>
      <c r="E4949" s="891"/>
      <c r="F4949" s="891"/>
      <c r="G4949" s="891"/>
      <c r="H4949" s="891"/>
      <c r="I4949" s="890" t="s">
        <v>1162</v>
      </c>
      <c r="J4949" s="889"/>
    </row>
    <row r="4950" spans="2:10" ht="23.1" customHeight="1">
      <c r="B4950" s="892"/>
      <c r="C4950" s="891"/>
      <c r="D4950" s="891"/>
      <c r="E4950" s="891"/>
      <c r="F4950" s="891" t="s">
        <v>1161</v>
      </c>
      <c r="G4950" s="891"/>
      <c r="H4950" s="891"/>
      <c r="I4950" s="890" t="s">
        <v>673</v>
      </c>
      <c r="J4950" s="889"/>
    </row>
    <row r="4951" spans="2:10" ht="23.1" customHeight="1">
      <c r="B4951" s="892"/>
      <c r="C4951" s="891"/>
      <c r="D4951" s="891"/>
      <c r="E4951" s="891"/>
      <c r="F4951" s="891" t="s">
        <v>1250</v>
      </c>
      <c r="G4951" s="891"/>
      <c r="H4951" s="891"/>
      <c r="I4951" s="890"/>
      <c r="J4951" s="889"/>
    </row>
    <row r="4952" spans="2:10" ht="23.1" customHeight="1">
      <c r="B4952" s="892"/>
      <c r="C4952" s="891"/>
      <c r="D4952" s="891"/>
      <c r="E4952" s="891"/>
      <c r="F4952" s="891"/>
      <c r="G4952" s="891" t="s">
        <v>1249</v>
      </c>
      <c r="H4952" s="891"/>
      <c r="I4952" s="890" t="s">
        <v>673</v>
      </c>
      <c r="J4952" s="889"/>
    </row>
    <row r="4953" spans="2:10" ht="23.1" customHeight="1">
      <c r="B4953" s="892"/>
      <c r="C4953" s="891"/>
      <c r="D4953" s="891"/>
      <c r="E4953" s="891"/>
      <c r="F4953" s="891"/>
      <c r="G4953" s="891" t="s">
        <v>1248</v>
      </c>
      <c r="H4953" s="891"/>
      <c r="I4953" s="890" t="s">
        <v>673</v>
      </c>
      <c r="J4953" s="889"/>
    </row>
    <row r="4954" spans="2:10" ht="23.1" customHeight="1">
      <c r="B4954" s="892"/>
      <c r="C4954" s="891"/>
      <c r="D4954" s="891"/>
      <c r="E4954" s="891"/>
      <c r="F4954" s="891"/>
      <c r="G4954" s="891" t="s">
        <v>1247</v>
      </c>
      <c r="H4954" s="891"/>
      <c r="I4954" s="890" t="s">
        <v>673</v>
      </c>
      <c r="J4954" s="889"/>
    </row>
    <row r="4955" spans="2:10" ht="23.1" customHeight="1">
      <c r="B4955" s="892"/>
      <c r="C4955" s="891"/>
      <c r="D4955" s="891"/>
      <c r="E4955" s="891"/>
      <c r="F4955" s="891"/>
      <c r="G4955" s="891" t="s">
        <v>1246</v>
      </c>
      <c r="H4955" s="891"/>
      <c r="I4955" s="890" t="s">
        <v>673</v>
      </c>
      <c r="J4955" s="889"/>
    </row>
    <row r="4956" spans="2:10" ht="23.1" customHeight="1">
      <c r="B4956" s="892"/>
      <c r="C4956" s="891"/>
      <c r="D4956" s="891"/>
      <c r="E4956" s="891"/>
      <c r="F4956" s="891"/>
      <c r="G4956" s="891" t="s">
        <v>1245</v>
      </c>
      <c r="H4956" s="891"/>
      <c r="I4956" s="890" t="s">
        <v>673</v>
      </c>
      <c r="J4956" s="889"/>
    </row>
    <row r="4957" spans="2:10" ht="23.1" customHeight="1">
      <c r="B4957" s="892"/>
      <c r="C4957" s="891"/>
      <c r="D4957" s="891"/>
      <c r="E4957" s="891"/>
      <c r="F4957" s="891"/>
      <c r="G4957" s="891" t="s">
        <v>1244</v>
      </c>
      <c r="H4957" s="891"/>
      <c r="I4957" s="890" t="s">
        <v>673</v>
      </c>
      <c r="J4957" s="889"/>
    </row>
    <row r="4958" spans="2:10" ht="23.1" customHeight="1">
      <c r="B4958" s="892"/>
      <c r="C4958" s="891"/>
      <c r="D4958" s="891"/>
      <c r="E4958" s="891"/>
      <c r="F4958" s="891" t="s">
        <v>1219</v>
      </c>
      <c r="G4958" s="891"/>
      <c r="H4958" s="891"/>
      <c r="I4958" s="890"/>
      <c r="J4958" s="889"/>
    </row>
    <row r="4959" spans="2:10" ht="33.950000000000003" customHeight="1">
      <c r="B4959" s="892"/>
      <c r="C4959" s="891"/>
      <c r="D4959" s="891"/>
      <c r="E4959" s="891"/>
      <c r="F4959" s="891"/>
      <c r="G4959" s="891"/>
      <c r="H4959" s="891"/>
      <c r="I4959" s="890" t="s">
        <v>1243</v>
      </c>
      <c r="J4959" s="889"/>
    </row>
    <row r="4960" spans="2:10" ht="33.950000000000003" customHeight="1">
      <c r="B4960" s="892"/>
      <c r="C4960" s="891"/>
      <c r="D4960" s="891"/>
      <c r="E4960" s="891"/>
      <c r="F4960" s="891"/>
      <c r="G4960" s="891"/>
      <c r="H4960" s="891"/>
      <c r="I4960" s="890" t="s">
        <v>1242</v>
      </c>
      <c r="J4960" s="889"/>
    </row>
    <row r="4961" spans="2:10" ht="45.95" customHeight="1">
      <c r="B4961" s="892"/>
      <c r="C4961" s="891"/>
      <c r="D4961" s="891"/>
      <c r="E4961" s="891"/>
      <c r="F4961" s="891"/>
      <c r="G4961" s="891"/>
      <c r="H4961" s="891"/>
      <c r="I4961" s="890" t="s">
        <v>1241</v>
      </c>
      <c r="J4961" s="889"/>
    </row>
    <row r="4962" spans="2:10" ht="45.95" customHeight="1">
      <c r="B4962" s="892"/>
      <c r="C4962" s="891"/>
      <c r="D4962" s="891"/>
      <c r="E4962" s="891"/>
      <c r="F4962" s="891"/>
      <c r="G4962" s="891"/>
      <c r="H4962" s="891"/>
      <c r="I4962" s="890" t="s">
        <v>1240</v>
      </c>
      <c r="J4962" s="889"/>
    </row>
    <row r="4963" spans="2:10" ht="23.1" customHeight="1">
      <c r="B4963" s="892"/>
      <c r="C4963" s="891"/>
      <c r="D4963" s="891"/>
      <c r="E4963" s="891" t="s">
        <v>1239</v>
      </c>
      <c r="F4963" s="891"/>
      <c r="G4963" s="891"/>
      <c r="H4963" s="891"/>
      <c r="I4963" s="890"/>
      <c r="J4963" s="889"/>
    </row>
    <row r="4964" spans="2:10" ht="33.950000000000003" customHeight="1">
      <c r="B4964" s="892"/>
      <c r="C4964" s="891"/>
      <c r="D4964" s="891"/>
      <c r="E4964" s="891"/>
      <c r="F4964" s="891"/>
      <c r="G4964" s="891"/>
      <c r="H4964" s="891"/>
      <c r="I4964" s="890" t="s">
        <v>1238</v>
      </c>
      <c r="J4964" s="889"/>
    </row>
    <row r="4965" spans="2:10" ht="23.1" customHeight="1">
      <c r="B4965" s="892"/>
      <c r="C4965" s="891"/>
      <c r="D4965" s="891"/>
      <c r="E4965" s="891"/>
      <c r="F4965" s="891" t="s">
        <v>670</v>
      </c>
      <c r="G4965" s="891"/>
      <c r="H4965" s="891"/>
      <c r="I4965" s="890" t="s">
        <v>1237</v>
      </c>
      <c r="J4965" s="889"/>
    </row>
    <row r="4966" spans="2:10" ht="23.1" customHeight="1">
      <c r="B4966" s="892"/>
      <c r="C4966" s="891"/>
      <c r="D4966" s="891"/>
      <c r="E4966" s="891"/>
      <c r="F4966" s="891"/>
      <c r="G4966" s="891"/>
      <c r="H4966" s="891"/>
      <c r="I4966" s="890" t="s">
        <v>1162</v>
      </c>
      <c r="J4966" s="889"/>
    </row>
    <row r="4967" spans="2:10" ht="23.1" customHeight="1">
      <c r="B4967" s="892"/>
      <c r="C4967" s="891"/>
      <c r="D4967" s="891"/>
      <c r="E4967" s="891"/>
      <c r="F4967" s="891" t="s">
        <v>1161</v>
      </c>
      <c r="G4967" s="891"/>
      <c r="H4967" s="891"/>
      <c r="I4967" s="890" t="s">
        <v>673</v>
      </c>
      <c r="J4967" s="889"/>
    </row>
    <row r="4968" spans="2:10" ht="23.1" customHeight="1">
      <c r="B4968" s="892"/>
      <c r="C4968" s="891"/>
      <c r="D4968" s="891"/>
      <c r="E4968" s="891"/>
      <c r="F4968" s="891" t="s">
        <v>1160</v>
      </c>
      <c r="G4968" s="891"/>
      <c r="H4968" s="891"/>
      <c r="I4968" s="890"/>
      <c r="J4968" s="889"/>
    </row>
    <row r="4969" spans="2:10" ht="45.95" customHeight="1">
      <c r="B4969" s="892"/>
      <c r="C4969" s="891"/>
      <c r="D4969" s="891"/>
      <c r="E4969" s="891"/>
      <c r="F4969" s="891"/>
      <c r="G4969" s="891" t="s">
        <v>1236</v>
      </c>
      <c r="H4969" s="891"/>
      <c r="I4969" s="890" t="s">
        <v>1235</v>
      </c>
      <c r="J4969" s="889"/>
    </row>
    <row r="4970" spans="2:10" ht="23.1" customHeight="1">
      <c r="B4970" s="892"/>
      <c r="C4970" s="891"/>
      <c r="D4970" s="891"/>
      <c r="E4970" s="891" t="s">
        <v>1234</v>
      </c>
      <c r="F4970" s="891"/>
      <c r="G4970" s="891"/>
      <c r="H4970" s="891"/>
      <c r="I4970" s="890"/>
      <c r="J4970" s="889"/>
    </row>
    <row r="4971" spans="2:10" ht="33.950000000000003" customHeight="1">
      <c r="B4971" s="892"/>
      <c r="C4971" s="891"/>
      <c r="D4971" s="891"/>
      <c r="E4971" s="891"/>
      <c r="F4971" s="891"/>
      <c r="G4971" s="891"/>
      <c r="H4971" s="891"/>
      <c r="I4971" s="890" t="s">
        <v>1233</v>
      </c>
      <c r="J4971" s="889"/>
    </row>
    <row r="4972" spans="2:10" ht="23.1" customHeight="1">
      <c r="B4972" s="892"/>
      <c r="C4972" s="891"/>
      <c r="D4972" s="891"/>
      <c r="E4972" s="891"/>
      <c r="F4972" s="891" t="s">
        <v>670</v>
      </c>
      <c r="G4972" s="891"/>
      <c r="H4972" s="891"/>
      <c r="I4972" s="890" t="s">
        <v>5428</v>
      </c>
      <c r="J4972" s="889"/>
    </row>
    <row r="4973" spans="2:10" ht="23.1" customHeight="1">
      <c r="B4973" s="892"/>
      <c r="C4973" s="891"/>
      <c r="D4973" s="891"/>
      <c r="E4973" s="891"/>
      <c r="F4973" s="891" t="s">
        <v>1161</v>
      </c>
      <c r="G4973" s="891"/>
      <c r="H4973" s="891"/>
      <c r="I4973" s="890" t="s">
        <v>673</v>
      </c>
      <c r="J4973" s="889"/>
    </row>
    <row r="4974" spans="2:10" ht="23.1" customHeight="1">
      <c r="B4974" s="892"/>
      <c r="C4974" s="891"/>
      <c r="D4974" s="891"/>
      <c r="E4974" s="891"/>
      <c r="F4974" s="891" t="s">
        <v>1232</v>
      </c>
      <c r="G4974" s="891"/>
      <c r="H4974" s="891"/>
      <c r="I4974" s="890"/>
      <c r="J4974" s="889"/>
    </row>
    <row r="4975" spans="2:10" ht="23.1" customHeight="1">
      <c r="B4975" s="892"/>
      <c r="C4975" s="891"/>
      <c r="D4975" s="891"/>
      <c r="E4975" s="891"/>
      <c r="F4975" s="891"/>
      <c r="G4975" s="891" t="s">
        <v>1231</v>
      </c>
      <c r="H4975" s="891"/>
      <c r="I4975" s="890" t="s">
        <v>673</v>
      </c>
      <c r="J4975" s="889"/>
    </row>
    <row r="4976" spans="2:10" ht="23.1" customHeight="1">
      <c r="B4976" s="892"/>
      <c r="C4976" s="891"/>
      <c r="D4976" s="891"/>
      <c r="E4976" s="891"/>
      <c r="F4976" s="891"/>
      <c r="G4976" s="891" t="s">
        <v>1230</v>
      </c>
      <c r="H4976" s="891"/>
      <c r="I4976" s="890" t="s">
        <v>673</v>
      </c>
      <c r="J4976" s="889"/>
    </row>
    <row r="4977" spans="2:10" ht="23.1" customHeight="1">
      <c r="B4977" s="892"/>
      <c r="C4977" s="891"/>
      <c r="D4977" s="891"/>
      <c r="E4977" s="891"/>
      <c r="F4977" s="891"/>
      <c r="G4977" s="891" t="s">
        <v>1229</v>
      </c>
      <c r="H4977" s="891"/>
      <c r="I4977" s="890" t="s">
        <v>673</v>
      </c>
      <c r="J4977" s="889"/>
    </row>
    <row r="4978" spans="2:10" ht="23.1" customHeight="1">
      <c r="B4978" s="892"/>
      <c r="C4978" s="891"/>
      <c r="D4978" s="891"/>
      <c r="E4978" s="891"/>
      <c r="F4978" s="891"/>
      <c r="G4978" s="891" t="s">
        <v>1228</v>
      </c>
      <c r="H4978" s="891"/>
      <c r="I4978" s="890" t="s">
        <v>673</v>
      </c>
      <c r="J4978" s="889"/>
    </row>
    <row r="4979" spans="2:10" ht="23.1" customHeight="1">
      <c r="B4979" s="892"/>
      <c r="C4979" s="891"/>
      <c r="D4979" s="891"/>
      <c r="E4979" s="891"/>
      <c r="F4979" s="891" t="s">
        <v>1219</v>
      </c>
      <c r="G4979" s="891"/>
      <c r="H4979" s="891"/>
      <c r="I4979" s="890"/>
      <c r="J4979" s="889"/>
    </row>
    <row r="4980" spans="2:10" ht="57" customHeight="1">
      <c r="B4980" s="892"/>
      <c r="C4980" s="891"/>
      <c r="D4980" s="891"/>
      <c r="E4980" s="891"/>
      <c r="F4980" s="891"/>
      <c r="G4980" s="891"/>
      <c r="H4980" s="891"/>
      <c r="I4980" s="890" t="s">
        <v>5429</v>
      </c>
      <c r="J4980" s="889"/>
    </row>
    <row r="4981" spans="2:10" ht="45.95" customHeight="1">
      <c r="B4981" s="892"/>
      <c r="C4981" s="891"/>
      <c r="D4981" s="891"/>
      <c r="E4981" s="891"/>
      <c r="F4981" s="891"/>
      <c r="G4981" s="891"/>
      <c r="H4981" s="891"/>
      <c r="I4981" s="890" t="s">
        <v>5430</v>
      </c>
      <c r="J4981" s="889"/>
    </row>
    <row r="4982" spans="2:10" ht="57" customHeight="1">
      <c r="B4982" s="892"/>
      <c r="C4982" s="891"/>
      <c r="D4982" s="891"/>
      <c r="E4982" s="891"/>
      <c r="F4982" s="891"/>
      <c r="G4982" s="891"/>
      <c r="H4982" s="891"/>
      <c r="I4982" s="890" t="s">
        <v>5431</v>
      </c>
      <c r="J4982" s="889"/>
    </row>
    <row r="4983" spans="2:10" ht="45.95" customHeight="1">
      <c r="B4983" s="892"/>
      <c r="C4983" s="891"/>
      <c r="D4983" s="891"/>
      <c r="E4983" s="891"/>
      <c r="F4983" s="891"/>
      <c r="G4983" s="891"/>
      <c r="H4983" s="891"/>
      <c r="I4983" s="890" t="s">
        <v>5432</v>
      </c>
      <c r="J4983" s="889"/>
    </row>
    <row r="4984" spans="2:10" ht="23.1" customHeight="1">
      <c r="B4984" s="892"/>
      <c r="C4984" s="891"/>
      <c r="D4984" s="891"/>
      <c r="E4984" s="891"/>
      <c r="F4984" s="891"/>
      <c r="G4984" s="891"/>
      <c r="H4984" s="891"/>
      <c r="I4984" s="890" t="s">
        <v>5433</v>
      </c>
      <c r="J4984" s="889"/>
    </row>
    <row r="4985" spans="2:10" ht="23.1" customHeight="1">
      <c r="B4985" s="892"/>
      <c r="C4985" s="891"/>
      <c r="D4985" s="891"/>
      <c r="E4985" s="891" t="s">
        <v>1227</v>
      </c>
      <c r="F4985" s="891"/>
      <c r="G4985" s="891"/>
      <c r="H4985" s="891"/>
      <c r="I4985" s="890"/>
      <c r="J4985" s="889"/>
    </row>
    <row r="4986" spans="2:10" ht="33.950000000000003" customHeight="1">
      <c r="B4986" s="892"/>
      <c r="C4986" s="891"/>
      <c r="D4986" s="891"/>
      <c r="E4986" s="891"/>
      <c r="F4986" s="891"/>
      <c r="G4986" s="891"/>
      <c r="H4986" s="891"/>
      <c r="I4986" s="890" t="s">
        <v>1226</v>
      </c>
      <c r="J4986" s="889"/>
    </row>
    <row r="4987" spans="2:10" ht="23.1" customHeight="1">
      <c r="B4987" s="892"/>
      <c r="C4987" s="891"/>
      <c r="D4987" s="891"/>
      <c r="E4987" s="891"/>
      <c r="F4987" s="891" t="s">
        <v>670</v>
      </c>
      <c r="G4987" s="891"/>
      <c r="H4987" s="891"/>
      <c r="I4987" s="890" t="s">
        <v>1225</v>
      </c>
      <c r="J4987" s="889"/>
    </row>
    <row r="4988" spans="2:10" ht="23.1" customHeight="1">
      <c r="B4988" s="892"/>
      <c r="C4988" s="891"/>
      <c r="D4988" s="891"/>
      <c r="E4988" s="891"/>
      <c r="F4988" s="891" t="s">
        <v>1161</v>
      </c>
      <c r="G4988" s="891"/>
      <c r="H4988" s="891"/>
      <c r="I4988" s="890" t="s">
        <v>673</v>
      </c>
      <c r="J4988" s="889"/>
    </row>
    <row r="4989" spans="2:10" ht="23.1" customHeight="1">
      <c r="B4989" s="892"/>
      <c r="C4989" s="891"/>
      <c r="D4989" s="891"/>
      <c r="E4989" s="891"/>
      <c r="F4989" s="891" t="s">
        <v>1160</v>
      </c>
      <c r="G4989" s="891"/>
      <c r="H4989" s="891"/>
      <c r="I4989" s="890"/>
      <c r="J4989" s="889"/>
    </row>
    <row r="4990" spans="2:10" ht="23.1" customHeight="1">
      <c r="B4990" s="892"/>
      <c r="C4990" s="891"/>
      <c r="D4990" s="891"/>
      <c r="E4990" s="891"/>
      <c r="F4990" s="891"/>
      <c r="G4990" s="891" t="s">
        <v>1224</v>
      </c>
      <c r="H4990" s="891"/>
      <c r="I4990" s="890" t="s">
        <v>1223</v>
      </c>
      <c r="J4990" s="889"/>
    </row>
    <row r="4991" spans="2:10" ht="23.1" customHeight="1">
      <c r="B4991" s="892"/>
      <c r="C4991" s="891"/>
      <c r="D4991" s="891"/>
      <c r="E4991" s="891"/>
      <c r="F4991" s="891"/>
      <c r="G4991" s="891" t="s">
        <v>1222</v>
      </c>
      <c r="H4991" s="891"/>
      <c r="I4991" s="890" t="s">
        <v>1221</v>
      </c>
      <c r="J4991" s="889"/>
    </row>
    <row r="4992" spans="2:10" ht="23.1" customHeight="1">
      <c r="B4992" s="892"/>
      <c r="C4992" s="891"/>
      <c r="D4992" s="891"/>
      <c r="E4992" s="891"/>
      <c r="F4992" s="891"/>
      <c r="G4992" s="891" t="s">
        <v>1220</v>
      </c>
      <c r="H4992" s="891"/>
      <c r="I4992" s="890" t="s">
        <v>6279</v>
      </c>
      <c r="J4992" s="889"/>
    </row>
    <row r="4993" spans="2:10" ht="23.1" customHeight="1">
      <c r="B4993" s="892"/>
      <c r="C4993" s="891"/>
      <c r="D4993" s="891"/>
      <c r="E4993" s="891"/>
      <c r="F4993" s="891" t="s">
        <v>1219</v>
      </c>
      <c r="G4993" s="891"/>
      <c r="H4993" s="891"/>
      <c r="I4993" s="890"/>
      <c r="J4993" s="889"/>
    </row>
    <row r="4994" spans="2:10" ht="23.1" customHeight="1">
      <c r="B4994" s="892"/>
      <c r="C4994" s="891"/>
      <c r="D4994" s="891"/>
      <c r="E4994" s="891"/>
      <c r="F4994" s="891"/>
      <c r="G4994" s="891"/>
      <c r="H4994" s="891"/>
      <c r="I4994" s="890" t="s">
        <v>1218</v>
      </c>
      <c r="J4994" s="889"/>
    </row>
    <row r="4995" spans="2:10" ht="57" customHeight="1">
      <c r="B4995" s="892"/>
      <c r="C4995" s="891"/>
      <c r="D4995" s="891"/>
      <c r="E4995" s="891"/>
      <c r="F4995" s="891"/>
      <c r="G4995" s="891"/>
      <c r="H4995" s="891"/>
      <c r="I4995" s="890" t="s">
        <v>1217</v>
      </c>
      <c r="J4995" s="889"/>
    </row>
    <row r="4996" spans="2:10" ht="33.950000000000003" customHeight="1">
      <c r="B4996" s="892"/>
      <c r="C4996" s="891"/>
      <c r="D4996" s="891"/>
      <c r="E4996" s="891"/>
      <c r="F4996" s="891"/>
      <c r="G4996" s="891"/>
      <c r="H4996" s="891"/>
      <c r="I4996" s="890" t="s">
        <v>1216</v>
      </c>
      <c r="J4996" s="889"/>
    </row>
    <row r="4997" spans="2:10" ht="45.95" customHeight="1">
      <c r="B4997" s="896"/>
      <c r="C4997" s="895"/>
      <c r="D4997" s="895"/>
      <c r="E4997" s="895"/>
      <c r="F4997" s="895"/>
      <c r="G4997" s="895"/>
      <c r="H4997" s="895"/>
      <c r="I4997" s="894" t="s">
        <v>5985</v>
      </c>
      <c r="J4997" s="893"/>
    </row>
    <row r="4998" spans="2:10" ht="23.1" customHeight="1">
      <c r="B4998" s="903"/>
      <c r="C4998" s="902"/>
      <c r="D4998" s="902" t="s">
        <v>1215</v>
      </c>
      <c r="E4998" s="902"/>
      <c r="F4998" s="902"/>
      <c r="G4998" s="902"/>
      <c r="H4998" s="902"/>
      <c r="I4998" s="901"/>
      <c r="J4998" s="900"/>
    </row>
    <row r="4999" spans="2:10" ht="68.099999999999994" customHeight="1">
      <c r="B4999" s="892"/>
      <c r="C4999" s="891"/>
      <c r="D4999" s="891"/>
      <c r="E4999" s="891"/>
      <c r="F4999" s="891"/>
      <c r="G4999" s="891"/>
      <c r="H4999" s="891"/>
      <c r="I4999" s="890" t="s">
        <v>1214</v>
      </c>
      <c r="J4999" s="889"/>
    </row>
    <row r="5000" spans="2:10" ht="23.1" customHeight="1">
      <c r="B5000" s="892"/>
      <c r="C5000" s="891"/>
      <c r="D5000" s="891"/>
      <c r="E5000" s="891" t="s">
        <v>1213</v>
      </c>
      <c r="F5000" s="891"/>
      <c r="G5000" s="891"/>
      <c r="H5000" s="891"/>
      <c r="I5000" s="890"/>
      <c r="J5000" s="889"/>
    </row>
    <row r="5001" spans="2:10" ht="102" customHeight="1">
      <c r="B5001" s="892"/>
      <c r="C5001" s="891"/>
      <c r="D5001" s="891"/>
      <c r="E5001" s="891"/>
      <c r="F5001" s="891"/>
      <c r="G5001" s="891"/>
      <c r="H5001" s="891"/>
      <c r="I5001" s="890" t="s">
        <v>3990</v>
      </c>
      <c r="J5001" s="889"/>
    </row>
    <row r="5002" spans="2:10" ht="113.1" customHeight="1">
      <c r="B5002" s="892"/>
      <c r="C5002" s="891"/>
      <c r="D5002" s="891"/>
      <c r="E5002" s="891"/>
      <c r="F5002" s="891"/>
      <c r="G5002" s="891"/>
      <c r="H5002" s="891"/>
      <c r="I5002" s="890" t="s">
        <v>5434</v>
      </c>
      <c r="J5002" s="889"/>
    </row>
    <row r="5003" spans="2:10" ht="80.099999999999994" customHeight="1">
      <c r="B5003" s="892"/>
      <c r="C5003" s="891"/>
      <c r="D5003" s="891"/>
      <c r="E5003" s="891"/>
      <c r="F5003" s="891"/>
      <c r="G5003" s="891"/>
      <c r="H5003" s="891"/>
      <c r="I5003" s="890" t="s">
        <v>5435</v>
      </c>
      <c r="J5003" s="889"/>
    </row>
    <row r="5004" spans="2:10" ht="57" customHeight="1">
      <c r="B5004" s="892"/>
      <c r="C5004" s="891"/>
      <c r="D5004" s="891"/>
      <c r="E5004" s="891"/>
      <c r="F5004" s="891"/>
      <c r="G5004" s="891"/>
      <c r="H5004" s="891"/>
      <c r="I5004" s="890" t="s">
        <v>1212</v>
      </c>
      <c r="J5004" s="889"/>
    </row>
    <row r="5005" spans="2:10" ht="23.1" customHeight="1">
      <c r="B5005" s="892"/>
      <c r="C5005" s="891"/>
      <c r="D5005" s="891"/>
      <c r="E5005" s="891"/>
      <c r="F5005" s="891" t="s">
        <v>1211</v>
      </c>
      <c r="G5005" s="891"/>
      <c r="H5005" s="891"/>
      <c r="I5005" s="890"/>
      <c r="J5005" s="889"/>
    </row>
    <row r="5006" spans="2:10" ht="23.1" customHeight="1">
      <c r="B5006" s="892"/>
      <c r="C5006" s="891"/>
      <c r="D5006" s="891"/>
      <c r="E5006" s="891"/>
      <c r="F5006" s="891"/>
      <c r="G5006" s="891" t="s">
        <v>1176</v>
      </c>
      <c r="H5006" s="891"/>
      <c r="I5006" s="890" t="s">
        <v>680</v>
      </c>
      <c r="J5006" s="889"/>
    </row>
    <row r="5007" spans="2:10" ht="23.1" customHeight="1">
      <c r="B5007" s="892"/>
      <c r="C5007" s="891"/>
      <c r="D5007" s="891"/>
      <c r="E5007" s="891"/>
      <c r="F5007" s="891"/>
      <c r="G5007" s="891" t="s">
        <v>1175</v>
      </c>
      <c r="H5007" s="891"/>
      <c r="I5007" s="890" t="s">
        <v>5436</v>
      </c>
      <c r="J5007" s="889"/>
    </row>
    <row r="5008" spans="2:10" ht="23.1" customHeight="1">
      <c r="B5008" s="892"/>
      <c r="C5008" s="891"/>
      <c r="D5008" s="891"/>
      <c r="E5008" s="891"/>
      <c r="F5008" s="891"/>
      <c r="G5008" s="891" t="s">
        <v>1194</v>
      </c>
      <c r="H5008" s="891"/>
      <c r="I5008" s="890"/>
      <c r="J5008" s="889"/>
    </row>
    <row r="5009" spans="2:10" ht="23.1" customHeight="1">
      <c r="B5009" s="892"/>
      <c r="C5009" s="891"/>
      <c r="D5009" s="891"/>
      <c r="E5009" s="891"/>
      <c r="F5009" s="891"/>
      <c r="G5009" s="891"/>
      <c r="H5009" s="891" t="s">
        <v>1210</v>
      </c>
      <c r="I5009" s="890" t="s">
        <v>5437</v>
      </c>
      <c r="J5009" s="889"/>
    </row>
    <row r="5010" spans="2:10" ht="23.1" customHeight="1">
      <c r="B5010" s="892"/>
      <c r="C5010" s="891"/>
      <c r="D5010" s="891"/>
      <c r="E5010" s="891"/>
      <c r="F5010" s="891"/>
      <c r="G5010" s="891"/>
      <c r="H5010" s="891" t="s">
        <v>1209</v>
      </c>
      <c r="I5010" s="890" t="s">
        <v>680</v>
      </c>
      <c r="J5010" s="889"/>
    </row>
    <row r="5011" spans="2:10" ht="23.1" customHeight="1">
      <c r="B5011" s="892"/>
      <c r="C5011" s="891"/>
      <c r="D5011" s="891"/>
      <c r="E5011" s="891"/>
      <c r="F5011" s="891"/>
      <c r="G5011" s="891"/>
      <c r="H5011" s="891" t="s">
        <v>1208</v>
      </c>
      <c r="I5011" s="890" t="s">
        <v>962</v>
      </c>
      <c r="J5011" s="889"/>
    </row>
    <row r="5012" spans="2:10" ht="23.1" customHeight="1">
      <c r="B5012" s="892"/>
      <c r="C5012" s="891"/>
      <c r="D5012" s="891"/>
      <c r="E5012" s="891"/>
      <c r="F5012" s="891"/>
      <c r="G5012" s="891" t="s">
        <v>1187</v>
      </c>
      <c r="H5012" s="891"/>
      <c r="I5012" s="890"/>
      <c r="J5012" s="889"/>
    </row>
    <row r="5013" spans="2:10" ht="23.1" customHeight="1">
      <c r="B5013" s="892"/>
      <c r="C5013" s="891"/>
      <c r="D5013" s="891"/>
      <c r="E5013" s="891"/>
      <c r="F5013" s="891"/>
      <c r="G5013" s="891"/>
      <c r="H5013" s="891" t="s">
        <v>1207</v>
      </c>
      <c r="I5013" s="890" t="s">
        <v>673</v>
      </c>
      <c r="J5013" s="889"/>
    </row>
    <row r="5014" spans="2:10" ht="23.1" customHeight="1">
      <c r="B5014" s="892"/>
      <c r="C5014" s="891"/>
      <c r="D5014" s="891"/>
      <c r="E5014" s="891"/>
      <c r="F5014" s="891"/>
      <c r="G5014" s="891"/>
      <c r="H5014" s="891" t="s">
        <v>1206</v>
      </c>
      <c r="I5014" s="890" t="s">
        <v>1205</v>
      </c>
      <c r="J5014" s="889"/>
    </row>
    <row r="5015" spans="2:10" ht="23.1" customHeight="1">
      <c r="B5015" s="892"/>
      <c r="C5015" s="891"/>
      <c r="D5015" s="891"/>
      <c r="E5015" s="891"/>
      <c r="F5015" s="891"/>
      <c r="G5015" s="891"/>
      <c r="H5015" s="891" t="s">
        <v>1204</v>
      </c>
      <c r="I5015" s="890" t="s">
        <v>5419</v>
      </c>
      <c r="J5015" s="889"/>
    </row>
    <row r="5016" spans="2:10" ht="23.1" customHeight="1">
      <c r="B5016" s="892"/>
      <c r="C5016" s="891"/>
      <c r="D5016" s="891"/>
      <c r="E5016" s="891"/>
      <c r="F5016" s="891"/>
      <c r="G5016" s="891"/>
      <c r="H5016" s="891" t="s">
        <v>1203</v>
      </c>
      <c r="I5016" s="890" t="s">
        <v>673</v>
      </c>
      <c r="J5016" s="889"/>
    </row>
    <row r="5017" spans="2:10" ht="23.1" customHeight="1">
      <c r="B5017" s="892"/>
      <c r="C5017" s="891"/>
      <c r="D5017" s="891"/>
      <c r="E5017" s="891"/>
      <c r="F5017" s="891"/>
      <c r="G5017" s="891"/>
      <c r="H5017" s="891" t="s">
        <v>1202</v>
      </c>
      <c r="I5017" s="890" t="s">
        <v>673</v>
      </c>
      <c r="J5017" s="889"/>
    </row>
    <row r="5018" spans="2:10" ht="23.1" customHeight="1">
      <c r="B5018" s="892"/>
      <c r="C5018" s="891"/>
      <c r="D5018" s="891"/>
      <c r="E5018" s="891"/>
      <c r="F5018" s="891"/>
      <c r="G5018" s="891"/>
      <c r="H5018" s="891" t="s">
        <v>1201</v>
      </c>
      <c r="I5018" s="890" t="s">
        <v>673</v>
      </c>
      <c r="J5018" s="889"/>
    </row>
    <row r="5019" spans="2:10" ht="23.1" customHeight="1">
      <c r="B5019" s="892"/>
      <c r="C5019" s="891"/>
      <c r="D5019" s="891"/>
      <c r="E5019" s="891"/>
      <c r="F5019" s="891"/>
      <c r="G5019" s="891"/>
      <c r="H5019" s="891" t="s">
        <v>1200</v>
      </c>
      <c r="I5019" s="890" t="s">
        <v>673</v>
      </c>
      <c r="J5019" s="889"/>
    </row>
    <row r="5020" spans="2:10" ht="23.1" customHeight="1">
      <c r="B5020" s="892"/>
      <c r="C5020" s="891"/>
      <c r="D5020" s="891"/>
      <c r="E5020" s="891"/>
      <c r="F5020" s="891"/>
      <c r="G5020" s="891" t="s">
        <v>1199</v>
      </c>
      <c r="H5020" s="891"/>
      <c r="I5020" s="890"/>
      <c r="J5020" s="889"/>
    </row>
    <row r="5021" spans="2:10" ht="33.950000000000003" customHeight="1">
      <c r="B5021" s="892"/>
      <c r="C5021" s="891"/>
      <c r="D5021" s="891"/>
      <c r="E5021" s="891"/>
      <c r="F5021" s="891"/>
      <c r="G5021" s="891"/>
      <c r="H5021" s="891"/>
      <c r="I5021" s="890" t="s">
        <v>1198</v>
      </c>
      <c r="J5021" s="889"/>
    </row>
    <row r="5022" spans="2:10" ht="33.950000000000003" customHeight="1">
      <c r="B5022" s="892"/>
      <c r="C5022" s="891"/>
      <c r="D5022" s="891"/>
      <c r="E5022" s="891"/>
      <c r="F5022" s="891"/>
      <c r="G5022" s="891"/>
      <c r="H5022" s="891"/>
      <c r="I5022" s="890" t="s">
        <v>1197</v>
      </c>
      <c r="J5022" s="889"/>
    </row>
    <row r="5023" spans="2:10" ht="23.1" customHeight="1">
      <c r="B5023" s="892"/>
      <c r="C5023" s="891"/>
      <c r="D5023" s="891"/>
      <c r="E5023" s="891"/>
      <c r="F5023" s="891" t="s">
        <v>1196</v>
      </c>
      <c r="G5023" s="891"/>
      <c r="H5023" s="891"/>
      <c r="I5023" s="890"/>
      <c r="J5023" s="889"/>
    </row>
    <row r="5024" spans="2:10" ht="23.1" customHeight="1">
      <c r="B5024" s="892"/>
      <c r="C5024" s="891"/>
      <c r="D5024" s="891"/>
      <c r="E5024" s="891"/>
      <c r="F5024" s="891"/>
      <c r="G5024" s="891" t="s">
        <v>1176</v>
      </c>
      <c r="H5024" s="891"/>
      <c r="I5024" s="890" t="s">
        <v>1195</v>
      </c>
      <c r="J5024" s="889"/>
    </row>
    <row r="5025" spans="2:10" ht="23.1" customHeight="1">
      <c r="B5025" s="892"/>
      <c r="C5025" s="891"/>
      <c r="D5025" s="891"/>
      <c r="E5025" s="891"/>
      <c r="F5025" s="891"/>
      <c r="G5025" s="891" t="s">
        <v>1175</v>
      </c>
      <c r="H5025" s="891"/>
      <c r="I5025" s="890" t="s">
        <v>666</v>
      </c>
      <c r="J5025" s="889"/>
    </row>
    <row r="5026" spans="2:10" ht="23.1" customHeight="1">
      <c r="B5026" s="892"/>
      <c r="C5026" s="891"/>
      <c r="D5026" s="891"/>
      <c r="E5026" s="891"/>
      <c r="F5026" s="891"/>
      <c r="G5026" s="891" t="s">
        <v>1194</v>
      </c>
      <c r="H5026" s="891"/>
      <c r="I5026" s="890"/>
      <c r="J5026" s="889"/>
    </row>
    <row r="5027" spans="2:10" ht="23.1" customHeight="1">
      <c r="B5027" s="892"/>
      <c r="C5027" s="891"/>
      <c r="D5027" s="891"/>
      <c r="E5027" s="891"/>
      <c r="F5027" s="891"/>
      <c r="G5027" s="891"/>
      <c r="H5027" s="891" t="s">
        <v>1193</v>
      </c>
      <c r="I5027" s="890" t="s">
        <v>1192</v>
      </c>
      <c r="J5027" s="889"/>
    </row>
    <row r="5028" spans="2:10" ht="23.1" customHeight="1">
      <c r="B5028" s="892"/>
      <c r="C5028" s="891"/>
      <c r="D5028" s="891"/>
      <c r="E5028" s="891"/>
      <c r="F5028" s="891"/>
      <c r="G5028" s="891"/>
      <c r="H5028" s="891" t="s">
        <v>1191</v>
      </c>
      <c r="I5028" s="890" t="s">
        <v>1190</v>
      </c>
      <c r="J5028" s="889"/>
    </row>
    <row r="5029" spans="2:10" ht="23.1" customHeight="1">
      <c r="B5029" s="892"/>
      <c r="C5029" s="891"/>
      <c r="D5029" s="891"/>
      <c r="E5029" s="891"/>
      <c r="F5029" s="891"/>
      <c r="G5029" s="891"/>
      <c r="H5029" s="891" t="s">
        <v>1189</v>
      </c>
      <c r="I5029" s="890" t="s">
        <v>1188</v>
      </c>
      <c r="J5029" s="889"/>
    </row>
    <row r="5030" spans="2:10" ht="23.1" customHeight="1">
      <c r="B5030" s="892"/>
      <c r="C5030" s="891"/>
      <c r="D5030" s="891"/>
      <c r="E5030" s="891"/>
      <c r="F5030" s="891"/>
      <c r="G5030" s="891" t="s">
        <v>1187</v>
      </c>
      <c r="H5030" s="891"/>
      <c r="I5030" s="890"/>
      <c r="J5030" s="889"/>
    </row>
    <row r="5031" spans="2:10" ht="23.1" customHeight="1">
      <c r="B5031" s="892"/>
      <c r="C5031" s="891"/>
      <c r="D5031" s="891"/>
      <c r="E5031" s="891"/>
      <c r="F5031" s="891"/>
      <c r="G5031" s="891"/>
      <c r="H5031" s="891" t="s">
        <v>1186</v>
      </c>
      <c r="I5031" s="890" t="s">
        <v>673</v>
      </c>
      <c r="J5031" s="889"/>
    </row>
    <row r="5032" spans="2:10" ht="23.1" customHeight="1">
      <c r="B5032" s="892"/>
      <c r="C5032" s="891"/>
      <c r="D5032" s="891"/>
      <c r="E5032" s="891"/>
      <c r="F5032" s="891"/>
      <c r="G5032" s="891"/>
      <c r="H5032" s="891" t="s">
        <v>1185</v>
      </c>
      <c r="I5032" s="890" t="s">
        <v>673</v>
      </c>
      <c r="J5032" s="889"/>
    </row>
    <row r="5033" spans="2:10" ht="23.1" customHeight="1">
      <c r="B5033" s="892"/>
      <c r="C5033" s="891"/>
      <c r="D5033" s="891"/>
      <c r="E5033" s="891"/>
      <c r="F5033" s="891" t="s">
        <v>1184</v>
      </c>
      <c r="G5033" s="891"/>
      <c r="H5033" s="891"/>
      <c r="I5033" s="890"/>
      <c r="J5033" s="889"/>
    </row>
    <row r="5034" spans="2:10" ht="23.1" customHeight="1">
      <c r="B5034" s="892"/>
      <c r="C5034" s="891"/>
      <c r="D5034" s="891"/>
      <c r="E5034" s="891"/>
      <c r="F5034" s="891"/>
      <c r="G5034" s="891" t="s">
        <v>1176</v>
      </c>
      <c r="H5034" s="891"/>
      <c r="I5034" s="890" t="s">
        <v>1141</v>
      </c>
      <c r="J5034" s="889"/>
    </row>
    <row r="5035" spans="2:10" ht="23.1" customHeight="1">
      <c r="B5035" s="892"/>
      <c r="C5035" s="891"/>
      <c r="D5035" s="891"/>
      <c r="E5035" s="891"/>
      <c r="F5035" s="891"/>
      <c r="G5035" s="891"/>
      <c r="H5035" s="891"/>
      <c r="I5035" s="890" t="s">
        <v>1162</v>
      </c>
      <c r="J5035" s="889"/>
    </row>
    <row r="5036" spans="2:10" ht="23.1" customHeight="1">
      <c r="B5036" s="892"/>
      <c r="C5036" s="891"/>
      <c r="D5036" s="891"/>
      <c r="E5036" s="891"/>
      <c r="F5036" s="891"/>
      <c r="G5036" s="891" t="s">
        <v>1175</v>
      </c>
      <c r="H5036" s="891"/>
      <c r="I5036" s="890" t="s">
        <v>673</v>
      </c>
      <c r="J5036" s="889"/>
    </row>
    <row r="5037" spans="2:10" ht="23.1" customHeight="1">
      <c r="B5037" s="892"/>
      <c r="C5037" s="891"/>
      <c r="D5037" s="891"/>
      <c r="E5037" s="891"/>
      <c r="F5037" s="891"/>
      <c r="G5037" s="891" t="s">
        <v>1174</v>
      </c>
      <c r="H5037" s="891"/>
      <c r="I5037" s="890"/>
      <c r="J5037" s="889"/>
    </row>
    <row r="5038" spans="2:10" ht="23.1" customHeight="1">
      <c r="B5038" s="892"/>
      <c r="C5038" s="891"/>
      <c r="D5038" s="891"/>
      <c r="E5038" s="891"/>
      <c r="F5038" s="891"/>
      <c r="G5038" s="891"/>
      <c r="H5038" s="891" t="s">
        <v>1183</v>
      </c>
      <c r="I5038" s="890" t="s">
        <v>673</v>
      </c>
      <c r="J5038" s="889"/>
    </row>
    <row r="5039" spans="2:10" ht="23.1" customHeight="1">
      <c r="B5039" s="892"/>
      <c r="C5039" s="891"/>
      <c r="D5039" s="891"/>
      <c r="E5039" s="891"/>
      <c r="F5039" s="891"/>
      <c r="G5039" s="891"/>
      <c r="H5039" s="891" t="s">
        <v>1182</v>
      </c>
      <c r="I5039" s="890" t="s">
        <v>673</v>
      </c>
      <c r="J5039" s="889"/>
    </row>
    <row r="5040" spans="2:10" ht="23.1" customHeight="1">
      <c r="B5040" s="892"/>
      <c r="C5040" s="891"/>
      <c r="D5040" s="891"/>
      <c r="E5040" s="891"/>
      <c r="F5040" s="891"/>
      <c r="G5040" s="891"/>
      <c r="H5040" s="891" t="s">
        <v>1181</v>
      </c>
      <c r="I5040" s="890" t="s">
        <v>673</v>
      </c>
      <c r="J5040" s="889"/>
    </row>
    <row r="5041" spans="2:10" ht="23.1" customHeight="1">
      <c r="B5041" s="892"/>
      <c r="C5041" s="891"/>
      <c r="D5041" s="891"/>
      <c r="E5041" s="891"/>
      <c r="F5041" s="891"/>
      <c r="G5041" s="891"/>
      <c r="H5041" s="891" t="s">
        <v>1180</v>
      </c>
      <c r="I5041" s="890" t="s">
        <v>673</v>
      </c>
      <c r="J5041" s="889"/>
    </row>
    <row r="5042" spans="2:10" ht="23.1" customHeight="1">
      <c r="B5042" s="892"/>
      <c r="C5042" s="891"/>
      <c r="D5042" s="891"/>
      <c r="E5042" s="891"/>
      <c r="F5042" s="891"/>
      <c r="G5042" s="891" t="s">
        <v>1165</v>
      </c>
      <c r="H5042" s="891"/>
      <c r="I5042" s="890"/>
      <c r="J5042" s="889"/>
    </row>
    <row r="5043" spans="2:10" ht="33.950000000000003" customHeight="1">
      <c r="B5043" s="892"/>
      <c r="C5043" s="891"/>
      <c r="D5043" s="891"/>
      <c r="E5043" s="891"/>
      <c r="F5043" s="891"/>
      <c r="G5043" s="891"/>
      <c r="H5043" s="891"/>
      <c r="I5043" s="890" t="s">
        <v>1179</v>
      </c>
      <c r="J5043" s="889"/>
    </row>
    <row r="5044" spans="2:10" ht="33.950000000000003" customHeight="1">
      <c r="B5044" s="892"/>
      <c r="C5044" s="891"/>
      <c r="D5044" s="891"/>
      <c r="E5044" s="891"/>
      <c r="F5044" s="891"/>
      <c r="G5044" s="891"/>
      <c r="H5044" s="891"/>
      <c r="I5044" s="890" t="s">
        <v>1178</v>
      </c>
      <c r="J5044" s="889"/>
    </row>
    <row r="5045" spans="2:10" ht="23.1" customHeight="1">
      <c r="B5045" s="892"/>
      <c r="C5045" s="891"/>
      <c r="D5045" s="891"/>
      <c r="E5045" s="891"/>
      <c r="F5045" s="891" t="s">
        <v>1177</v>
      </c>
      <c r="G5045" s="891"/>
      <c r="H5045" s="891"/>
      <c r="I5045" s="890"/>
      <c r="J5045" s="889"/>
    </row>
    <row r="5046" spans="2:10" ht="23.1" customHeight="1">
      <c r="B5046" s="892"/>
      <c r="C5046" s="891"/>
      <c r="D5046" s="891"/>
      <c r="E5046" s="891"/>
      <c r="F5046" s="891"/>
      <c r="G5046" s="891" t="s">
        <v>1176</v>
      </c>
      <c r="H5046" s="891"/>
      <c r="I5046" s="890" t="s">
        <v>1141</v>
      </c>
      <c r="J5046" s="889"/>
    </row>
    <row r="5047" spans="2:10" ht="23.1" customHeight="1">
      <c r="B5047" s="892"/>
      <c r="C5047" s="891"/>
      <c r="D5047" s="891"/>
      <c r="E5047" s="891"/>
      <c r="F5047" s="891"/>
      <c r="G5047" s="891"/>
      <c r="H5047" s="891"/>
      <c r="I5047" s="890" t="s">
        <v>1162</v>
      </c>
      <c r="J5047" s="889"/>
    </row>
    <row r="5048" spans="2:10" ht="23.1" customHeight="1">
      <c r="B5048" s="892"/>
      <c r="C5048" s="891"/>
      <c r="D5048" s="891"/>
      <c r="E5048" s="891"/>
      <c r="F5048" s="891"/>
      <c r="G5048" s="891" t="s">
        <v>1175</v>
      </c>
      <c r="H5048" s="891"/>
      <c r="I5048" s="890" t="s">
        <v>673</v>
      </c>
      <c r="J5048" s="889"/>
    </row>
    <row r="5049" spans="2:10" ht="23.1" customHeight="1">
      <c r="B5049" s="892"/>
      <c r="C5049" s="891"/>
      <c r="D5049" s="891"/>
      <c r="E5049" s="891"/>
      <c r="F5049" s="891"/>
      <c r="G5049" s="891" t="s">
        <v>1174</v>
      </c>
      <c r="H5049" s="891"/>
      <c r="I5049" s="890"/>
      <c r="J5049" s="889"/>
    </row>
    <row r="5050" spans="2:10" ht="23.1" customHeight="1">
      <c r="B5050" s="892"/>
      <c r="C5050" s="891"/>
      <c r="D5050" s="891"/>
      <c r="E5050" s="891"/>
      <c r="F5050" s="891"/>
      <c r="G5050" s="891"/>
      <c r="H5050" s="891" t="s">
        <v>1173</v>
      </c>
      <c r="I5050" s="890" t="s">
        <v>673</v>
      </c>
      <c r="J5050" s="889"/>
    </row>
    <row r="5051" spans="2:10" ht="23.1" customHeight="1">
      <c r="B5051" s="892"/>
      <c r="C5051" s="891"/>
      <c r="D5051" s="891"/>
      <c r="E5051" s="891"/>
      <c r="F5051" s="891"/>
      <c r="G5051" s="891"/>
      <c r="H5051" s="891" t="s">
        <v>1172</v>
      </c>
      <c r="I5051" s="890" t="s">
        <v>673</v>
      </c>
      <c r="J5051" s="889"/>
    </row>
    <row r="5052" spans="2:10" ht="23.1" customHeight="1">
      <c r="B5052" s="892"/>
      <c r="C5052" s="891"/>
      <c r="D5052" s="891"/>
      <c r="E5052" s="891"/>
      <c r="F5052" s="891"/>
      <c r="G5052" s="891"/>
      <c r="H5052" s="891" t="s">
        <v>1171</v>
      </c>
      <c r="I5052" s="890" t="s">
        <v>673</v>
      </c>
      <c r="J5052" s="889"/>
    </row>
    <row r="5053" spans="2:10" ht="23.1" customHeight="1">
      <c r="B5053" s="892"/>
      <c r="C5053" s="891"/>
      <c r="D5053" s="891"/>
      <c r="E5053" s="891"/>
      <c r="F5053" s="891"/>
      <c r="G5053" s="891"/>
      <c r="H5053" s="891" t="s">
        <v>1170</v>
      </c>
      <c r="I5053" s="890" t="s">
        <v>673</v>
      </c>
      <c r="J5053" s="889"/>
    </row>
    <row r="5054" spans="2:10" ht="23.1" customHeight="1">
      <c r="B5054" s="892"/>
      <c r="C5054" s="891"/>
      <c r="D5054" s="891"/>
      <c r="E5054" s="891"/>
      <c r="F5054" s="891"/>
      <c r="G5054" s="891"/>
      <c r="H5054" s="891" t="s">
        <v>1169</v>
      </c>
      <c r="I5054" s="890" t="s">
        <v>673</v>
      </c>
      <c r="J5054" s="889"/>
    </row>
    <row r="5055" spans="2:10" ht="23.1" customHeight="1">
      <c r="B5055" s="892"/>
      <c r="C5055" s="891"/>
      <c r="D5055" s="891"/>
      <c r="E5055" s="891"/>
      <c r="F5055" s="891"/>
      <c r="G5055" s="891"/>
      <c r="H5055" s="891" t="s">
        <v>1168</v>
      </c>
      <c r="I5055" s="890" t="s">
        <v>673</v>
      </c>
      <c r="J5055" s="889"/>
    </row>
    <row r="5056" spans="2:10" ht="23.1" customHeight="1">
      <c r="B5056" s="892"/>
      <c r="C5056" s="891"/>
      <c r="D5056" s="891"/>
      <c r="E5056" s="891"/>
      <c r="F5056" s="891"/>
      <c r="G5056" s="891"/>
      <c r="H5056" s="891" t="s">
        <v>1167</v>
      </c>
      <c r="I5056" s="890" t="s">
        <v>5419</v>
      </c>
      <c r="J5056" s="889"/>
    </row>
    <row r="5057" spans="2:10" ht="23.1" customHeight="1">
      <c r="B5057" s="892"/>
      <c r="C5057" s="891"/>
      <c r="D5057" s="891"/>
      <c r="E5057" s="891"/>
      <c r="F5057" s="891"/>
      <c r="G5057" s="891"/>
      <c r="H5057" s="891" t="s">
        <v>1166</v>
      </c>
      <c r="I5057" s="890" t="s">
        <v>673</v>
      </c>
      <c r="J5057" s="889"/>
    </row>
    <row r="5058" spans="2:10" ht="23.1" customHeight="1">
      <c r="B5058" s="892"/>
      <c r="C5058" s="891"/>
      <c r="D5058" s="891"/>
      <c r="E5058" s="891"/>
      <c r="F5058" s="891"/>
      <c r="G5058" s="891" t="s">
        <v>1165</v>
      </c>
      <c r="H5058" s="891"/>
      <c r="I5058" s="890"/>
      <c r="J5058" s="889"/>
    </row>
    <row r="5059" spans="2:10" ht="45.95" customHeight="1">
      <c r="B5059" s="892"/>
      <c r="C5059" s="891"/>
      <c r="D5059" s="891"/>
      <c r="E5059" s="891"/>
      <c r="F5059" s="891"/>
      <c r="G5059" s="891"/>
      <c r="H5059" s="891"/>
      <c r="I5059" s="890" t="s">
        <v>1164</v>
      </c>
      <c r="J5059" s="889"/>
    </row>
    <row r="5060" spans="2:10" ht="80.099999999999994" customHeight="1">
      <c r="B5060" s="892"/>
      <c r="C5060" s="891"/>
      <c r="D5060" s="891"/>
      <c r="E5060" s="891"/>
      <c r="F5060" s="891"/>
      <c r="G5060" s="891"/>
      <c r="H5060" s="891"/>
      <c r="I5060" s="890" t="s">
        <v>5438</v>
      </c>
      <c r="J5060" s="889"/>
    </row>
    <row r="5061" spans="2:10" ht="23.1" customHeight="1">
      <c r="B5061" s="892"/>
      <c r="C5061" s="891"/>
      <c r="D5061" s="891"/>
      <c r="E5061" s="891" t="s">
        <v>1163</v>
      </c>
      <c r="F5061" s="891"/>
      <c r="G5061" s="891"/>
      <c r="H5061" s="891"/>
      <c r="I5061" s="890"/>
      <c r="J5061" s="889"/>
    </row>
    <row r="5062" spans="2:10" ht="33.950000000000003" customHeight="1">
      <c r="B5062" s="892"/>
      <c r="C5062" s="891"/>
      <c r="D5062" s="891"/>
      <c r="E5062" s="891"/>
      <c r="F5062" s="891"/>
      <c r="G5062" s="891"/>
      <c r="H5062" s="891"/>
      <c r="I5062" s="890" t="s">
        <v>1142</v>
      </c>
      <c r="J5062" s="889"/>
    </row>
    <row r="5063" spans="2:10" ht="23.1" customHeight="1">
      <c r="B5063" s="892"/>
      <c r="C5063" s="891"/>
      <c r="D5063" s="891"/>
      <c r="E5063" s="891"/>
      <c r="F5063" s="891" t="s">
        <v>670</v>
      </c>
      <c r="G5063" s="891"/>
      <c r="H5063" s="891"/>
      <c r="I5063" s="890" t="s">
        <v>1141</v>
      </c>
      <c r="J5063" s="889"/>
    </row>
    <row r="5064" spans="2:10" ht="23.1" customHeight="1">
      <c r="B5064" s="892"/>
      <c r="C5064" s="891"/>
      <c r="D5064" s="891"/>
      <c r="E5064" s="891"/>
      <c r="F5064" s="891"/>
      <c r="G5064" s="891"/>
      <c r="H5064" s="891"/>
      <c r="I5064" s="890" t="s">
        <v>1162</v>
      </c>
      <c r="J5064" s="889"/>
    </row>
    <row r="5065" spans="2:10" ht="23.1" customHeight="1">
      <c r="B5065" s="892"/>
      <c r="C5065" s="891"/>
      <c r="D5065" s="891"/>
      <c r="E5065" s="891"/>
      <c r="F5065" s="891" t="s">
        <v>1161</v>
      </c>
      <c r="G5065" s="891"/>
      <c r="H5065" s="891"/>
      <c r="I5065" s="890" t="s">
        <v>666</v>
      </c>
      <c r="J5065" s="889"/>
    </row>
    <row r="5066" spans="2:10" ht="23.1" customHeight="1">
      <c r="B5066" s="892"/>
      <c r="C5066" s="891"/>
      <c r="D5066" s="891"/>
      <c r="E5066" s="891"/>
      <c r="F5066" s="891" t="s">
        <v>1160</v>
      </c>
      <c r="G5066" s="891"/>
      <c r="H5066" s="891"/>
      <c r="I5066" s="890"/>
      <c r="J5066" s="889"/>
    </row>
    <row r="5067" spans="2:10" ht="23.1" customHeight="1">
      <c r="B5067" s="892"/>
      <c r="C5067" s="891"/>
      <c r="D5067" s="891"/>
      <c r="E5067" s="891"/>
      <c r="F5067" s="891"/>
      <c r="G5067" s="891" t="s">
        <v>1136</v>
      </c>
      <c r="H5067" s="891"/>
      <c r="I5067" s="890" t="s">
        <v>1135</v>
      </c>
      <c r="J5067" s="889"/>
    </row>
    <row r="5068" spans="2:10" ht="33.950000000000003" customHeight="1">
      <c r="B5068" s="892"/>
      <c r="C5068" s="891"/>
      <c r="D5068" s="891"/>
      <c r="E5068" s="891"/>
      <c r="F5068" s="891"/>
      <c r="G5068" s="891" t="s">
        <v>1134</v>
      </c>
      <c r="H5068" s="891"/>
      <c r="I5068" s="890" t="s">
        <v>1133</v>
      </c>
      <c r="J5068" s="889"/>
    </row>
    <row r="5069" spans="2:10" ht="23.1" customHeight="1">
      <c r="B5069" s="892"/>
      <c r="C5069" s="891"/>
      <c r="D5069" s="891"/>
      <c r="E5069" s="891"/>
      <c r="F5069" s="891"/>
      <c r="G5069" s="891" t="s">
        <v>1156</v>
      </c>
      <c r="H5069" s="891"/>
      <c r="I5069" s="890" t="s">
        <v>1159</v>
      </c>
      <c r="J5069" s="889"/>
    </row>
    <row r="5070" spans="2:10" ht="23.1" customHeight="1">
      <c r="B5070" s="892"/>
      <c r="C5070" s="891"/>
      <c r="D5070" s="891"/>
      <c r="E5070" s="891"/>
      <c r="F5070" s="891" t="s">
        <v>1158</v>
      </c>
      <c r="G5070" s="891"/>
      <c r="H5070" s="891"/>
      <c r="I5070" s="890"/>
      <c r="J5070" s="889"/>
    </row>
    <row r="5071" spans="2:10" ht="23.1" customHeight="1">
      <c r="B5071" s="892"/>
      <c r="C5071" s="891"/>
      <c r="D5071" s="891"/>
      <c r="E5071" s="891"/>
      <c r="F5071" s="891"/>
      <c r="G5071" s="891" t="s">
        <v>1157</v>
      </c>
      <c r="H5071" s="891"/>
      <c r="I5071" s="890" t="s">
        <v>673</v>
      </c>
      <c r="J5071" s="889"/>
    </row>
    <row r="5072" spans="2:10" ht="23.1" customHeight="1">
      <c r="B5072" s="892"/>
      <c r="C5072" s="891"/>
      <c r="D5072" s="891"/>
      <c r="E5072" s="891"/>
      <c r="F5072" s="891"/>
      <c r="G5072" s="891" t="s">
        <v>1134</v>
      </c>
      <c r="H5072" s="891"/>
      <c r="I5072" s="890" t="s">
        <v>673</v>
      </c>
      <c r="J5072" s="889"/>
    </row>
    <row r="5073" spans="2:10" ht="23.1" customHeight="1">
      <c r="B5073" s="892"/>
      <c r="C5073" s="891"/>
      <c r="D5073" s="891"/>
      <c r="E5073" s="891"/>
      <c r="F5073" s="891"/>
      <c r="G5073" s="891" t="s">
        <v>1156</v>
      </c>
      <c r="H5073" s="891"/>
      <c r="I5073" s="890" t="s">
        <v>673</v>
      </c>
      <c r="J5073" s="889"/>
    </row>
    <row r="5074" spans="2:10" ht="23.1" customHeight="1">
      <c r="B5074" s="892"/>
      <c r="C5074" s="891"/>
      <c r="D5074" s="891"/>
      <c r="E5074" s="891"/>
      <c r="F5074" s="891"/>
      <c r="G5074" s="891" t="s">
        <v>1155</v>
      </c>
      <c r="H5074" s="891"/>
      <c r="I5074" s="890" t="s">
        <v>673</v>
      </c>
      <c r="J5074" s="889"/>
    </row>
    <row r="5075" spans="2:10" ht="23.1" customHeight="1">
      <c r="B5075" s="892"/>
      <c r="C5075" s="891"/>
      <c r="D5075" s="891"/>
      <c r="E5075" s="891"/>
      <c r="F5075" s="891"/>
      <c r="G5075" s="891" t="s">
        <v>1154</v>
      </c>
      <c r="H5075" s="891"/>
      <c r="I5075" s="890" t="s">
        <v>673</v>
      </c>
      <c r="J5075" s="889"/>
    </row>
    <row r="5076" spans="2:10" ht="23.1" customHeight="1">
      <c r="B5076" s="892"/>
      <c r="C5076" s="891"/>
      <c r="D5076" s="891"/>
      <c r="E5076" s="891"/>
      <c r="F5076" s="891" t="s">
        <v>1128</v>
      </c>
      <c r="G5076" s="891"/>
      <c r="H5076" s="891"/>
      <c r="I5076" s="890"/>
      <c r="J5076" s="889"/>
    </row>
    <row r="5077" spans="2:10" ht="23.1" customHeight="1">
      <c r="B5077" s="892"/>
      <c r="C5077" s="891"/>
      <c r="D5077" s="891"/>
      <c r="E5077" s="891"/>
      <c r="F5077" s="891"/>
      <c r="G5077" s="891"/>
      <c r="H5077" s="891"/>
      <c r="I5077" s="890" t="s">
        <v>1153</v>
      </c>
      <c r="J5077" s="889"/>
    </row>
    <row r="5078" spans="2:10" ht="23.1" customHeight="1">
      <c r="B5078" s="892"/>
      <c r="C5078" s="891"/>
      <c r="D5078" s="891"/>
      <c r="E5078" s="891"/>
      <c r="F5078" s="891"/>
      <c r="G5078" s="891"/>
      <c r="H5078" s="891"/>
      <c r="I5078" s="890" t="s">
        <v>1152</v>
      </c>
      <c r="J5078" s="889"/>
    </row>
    <row r="5079" spans="2:10" ht="23.1" customHeight="1">
      <c r="B5079" s="892"/>
      <c r="C5079" s="891"/>
      <c r="D5079" s="891"/>
      <c r="E5079" s="891"/>
      <c r="F5079" s="891"/>
      <c r="G5079" s="891"/>
      <c r="H5079" s="891"/>
      <c r="I5079" s="890" t="s">
        <v>1151</v>
      </c>
      <c r="J5079" s="889"/>
    </row>
    <row r="5080" spans="2:10" ht="23.1" customHeight="1">
      <c r="B5080" s="892"/>
      <c r="C5080" s="891"/>
      <c r="D5080" s="891"/>
      <c r="E5080" s="891"/>
      <c r="F5080" s="891"/>
      <c r="G5080" s="891"/>
      <c r="H5080" s="891"/>
      <c r="I5080" s="890" t="s">
        <v>1150</v>
      </c>
      <c r="J5080" s="889"/>
    </row>
    <row r="5081" spans="2:10" ht="23.1" customHeight="1">
      <c r="B5081" s="892"/>
      <c r="C5081" s="891"/>
      <c r="D5081" s="891"/>
      <c r="E5081" s="891"/>
      <c r="F5081" s="891"/>
      <c r="G5081" s="891"/>
      <c r="H5081" s="891"/>
      <c r="I5081" s="890" t="s">
        <v>1149</v>
      </c>
      <c r="J5081" s="889"/>
    </row>
    <row r="5082" spans="2:10" ht="23.1" customHeight="1">
      <c r="B5082" s="892"/>
      <c r="C5082" s="891"/>
      <c r="D5082" s="891"/>
      <c r="E5082" s="891"/>
      <c r="F5082" s="891"/>
      <c r="G5082" s="891"/>
      <c r="H5082" s="891"/>
      <c r="I5082" s="890" t="s">
        <v>1148</v>
      </c>
      <c r="J5082" s="889"/>
    </row>
    <row r="5083" spans="2:10" ht="23.1" customHeight="1">
      <c r="B5083" s="892"/>
      <c r="C5083" s="891"/>
      <c r="D5083" s="891"/>
      <c r="E5083" s="891"/>
      <c r="F5083" s="891"/>
      <c r="G5083" s="891"/>
      <c r="H5083" s="891"/>
      <c r="I5083" s="890" t="s">
        <v>1147</v>
      </c>
      <c r="J5083" s="889"/>
    </row>
    <row r="5084" spans="2:10" ht="45.95" customHeight="1">
      <c r="B5084" s="892"/>
      <c r="C5084" s="891"/>
      <c r="D5084" s="891"/>
      <c r="E5084" s="891"/>
      <c r="F5084" s="891"/>
      <c r="G5084" s="891"/>
      <c r="H5084" s="891"/>
      <c r="I5084" s="890" t="s">
        <v>1146</v>
      </c>
      <c r="J5084" s="889"/>
    </row>
    <row r="5085" spans="2:10" ht="23.1" customHeight="1">
      <c r="B5085" s="892"/>
      <c r="C5085" s="891"/>
      <c r="D5085" s="891"/>
      <c r="E5085" s="891"/>
      <c r="F5085" s="891"/>
      <c r="G5085" s="891"/>
      <c r="H5085" s="891"/>
      <c r="I5085" s="890" t="s">
        <v>1145</v>
      </c>
      <c r="J5085" s="889"/>
    </row>
    <row r="5086" spans="2:10" ht="33.950000000000003" customHeight="1">
      <c r="B5086" s="892"/>
      <c r="C5086" s="891"/>
      <c r="D5086" s="891"/>
      <c r="E5086" s="891"/>
      <c r="F5086" s="891"/>
      <c r="G5086" s="891"/>
      <c r="H5086" s="891"/>
      <c r="I5086" s="890" t="s">
        <v>1144</v>
      </c>
      <c r="J5086" s="889"/>
    </row>
    <row r="5087" spans="2:10" ht="57" customHeight="1">
      <c r="B5087" s="892"/>
      <c r="C5087" s="891"/>
      <c r="D5087" s="891"/>
      <c r="E5087" s="891"/>
      <c r="F5087" s="891"/>
      <c r="G5087" s="891"/>
      <c r="H5087" s="891"/>
      <c r="I5087" s="890" t="s">
        <v>5439</v>
      </c>
      <c r="J5087" s="889"/>
    </row>
    <row r="5088" spans="2:10" ht="23.1" customHeight="1">
      <c r="B5088" s="892"/>
      <c r="C5088" s="891"/>
      <c r="D5088" s="891"/>
      <c r="E5088" s="891" t="s">
        <v>1143</v>
      </c>
      <c r="F5088" s="891"/>
      <c r="G5088" s="891"/>
      <c r="H5088" s="891"/>
      <c r="I5088" s="890"/>
      <c r="J5088" s="889"/>
    </row>
    <row r="5089" spans="2:10" ht="33.950000000000003" customHeight="1">
      <c r="B5089" s="892"/>
      <c r="C5089" s="891"/>
      <c r="D5089" s="891"/>
      <c r="E5089" s="891"/>
      <c r="F5089" s="891"/>
      <c r="G5089" s="891"/>
      <c r="H5089" s="891"/>
      <c r="I5089" s="890" t="s">
        <v>1142</v>
      </c>
      <c r="J5089" s="889"/>
    </row>
    <row r="5090" spans="2:10" ht="23.1" customHeight="1">
      <c r="B5090" s="892"/>
      <c r="C5090" s="891"/>
      <c r="D5090" s="891"/>
      <c r="E5090" s="891"/>
      <c r="F5090" s="891" t="s">
        <v>670</v>
      </c>
      <c r="G5090" s="891"/>
      <c r="H5090" s="891"/>
      <c r="I5090" s="890" t="s">
        <v>1141</v>
      </c>
      <c r="J5090" s="889"/>
    </row>
    <row r="5091" spans="2:10" ht="23.1" customHeight="1">
      <c r="B5091" s="892"/>
      <c r="C5091" s="891"/>
      <c r="D5091" s="891"/>
      <c r="E5091" s="891"/>
      <c r="F5091" s="891"/>
      <c r="G5091" s="891"/>
      <c r="H5091" s="891"/>
      <c r="I5091" s="890" t="s">
        <v>1140</v>
      </c>
      <c r="J5091" s="889"/>
    </row>
    <row r="5092" spans="2:10" ht="23.1" customHeight="1">
      <c r="B5092" s="892"/>
      <c r="C5092" s="891"/>
      <c r="D5092" s="891"/>
      <c r="E5092" s="891"/>
      <c r="F5092" s="891" t="s">
        <v>1139</v>
      </c>
      <c r="G5092" s="891"/>
      <c r="H5092" s="891"/>
      <c r="I5092" s="890" t="s">
        <v>3991</v>
      </c>
      <c r="J5092" s="889"/>
    </row>
    <row r="5093" spans="2:10" ht="23.1" customHeight="1">
      <c r="B5093" s="892"/>
      <c r="C5093" s="891"/>
      <c r="D5093" s="891"/>
      <c r="E5093" s="891"/>
      <c r="F5093" s="891" t="s">
        <v>1138</v>
      </c>
      <c r="G5093" s="891"/>
      <c r="H5093" s="891"/>
      <c r="I5093" s="890" t="s">
        <v>666</v>
      </c>
      <c r="J5093" s="889"/>
    </row>
    <row r="5094" spans="2:10" ht="23.1" customHeight="1">
      <c r="B5094" s="892"/>
      <c r="C5094" s="891"/>
      <c r="D5094" s="891"/>
      <c r="E5094" s="891"/>
      <c r="F5094" s="891" t="s">
        <v>1137</v>
      </c>
      <c r="G5094" s="891"/>
      <c r="H5094" s="891"/>
      <c r="I5094" s="890"/>
      <c r="J5094" s="889"/>
    </row>
    <row r="5095" spans="2:10" ht="23.1" customHeight="1">
      <c r="B5095" s="892"/>
      <c r="C5095" s="891"/>
      <c r="D5095" s="891"/>
      <c r="E5095" s="891"/>
      <c r="F5095" s="891"/>
      <c r="G5095" s="891" t="s">
        <v>1136</v>
      </c>
      <c r="H5095" s="891"/>
      <c r="I5095" s="890" t="s">
        <v>1135</v>
      </c>
      <c r="J5095" s="889"/>
    </row>
    <row r="5096" spans="2:10" ht="33.950000000000003" customHeight="1">
      <c r="B5096" s="892"/>
      <c r="C5096" s="891"/>
      <c r="D5096" s="891"/>
      <c r="E5096" s="891"/>
      <c r="F5096" s="891"/>
      <c r="G5096" s="891" t="s">
        <v>1134</v>
      </c>
      <c r="H5096" s="891"/>
      <c r="I5096" s="890" t="s">
        <v>1133</v>
      </c>
      <c r="J5096" s="889"/>
    </row>
    <row r="5097" spans="2:10" ht="23.1" customHeight="1">
      <c r="B5097" s="892"/>
      <c r="C5097" s="891"/>
      <c r="D5097" s="891"/>
      <c r="E5097" s="891"/>
      <c r="F5097" s="891"/>
      <c r="G5097" s="891" t="s">
        <v>1132</v>
      </c>
      <c r="H5097" s="891"/>
      <c r="I5097" s="890"/>
      <c r="J5097" s="889"/>
    </row>
    <row r="5098" spans="2:10" ht="23.1" customHeight="1">
      <c r="B5098" s="892"/>
      <c r="C5098" s="891"/>
      <c r="D5098" s="891"/>
      <c r="E5098" s="891"/>
      <c r="F5098" s="891"/>
      <c r="G5098" s="891"/>
      <c r="H5098" s="891"/>
      <c r="I5098" s="890" t="s">
        <v>1131</v>
      </c>
      <c r="J5098" s="889"/>
    </row>
    <row r="5099" spans="2:10" ht="23.1" customHeight="1">
      <c r="B5099" s="892"/>
      <c r="C5099" s="891"/>
      <c r="D5099" s="891"/>
      <c r="E5099" s="891"/>
      <c r="F5099" s="891"/>
      <c r="G5099" s="891"/>
      <c r="H5099" s="891"/>
      <c r="I5099" s="890" t="s">
        <v>1130</v>
      </c>
      <c r="J5099" s="889"/>
    </row>
    <row r="5100" spans="2:10" ht="23.1" customHeight="1">
      <c r="B5100" s="892"/>
      <c r="C5100" s="891"/>
      <c r="D5100" s="891"/>
      <c r="E5100" s="891"/>
      <c r="F5100" s="891"/>
      <c r="G5100" s="891" t="s">
        <v>5440</v>
      </c>
      <c r="H5100" s="891"/>
      <c r="I5100" s="890" t="s">
        <v>5441</v>
      </c>
      <c r="J5100" s="889"/>
    </row>
    <row r="5101" spans="2:10" ht="23.1" customHeight="1">
      <c r="B5101" s="892"/>
      <c r="C5101" s="891"/>
      <c r="D5101" s="891"/>
      <c r="E5101" s="891"/>
      <c r="F5101" s="891"/>
      <c r="G5101" s="891" t="s">
        <v>5442</v>
      </c>
      <c r="H5101" s="891"/>
      <c r="I5101" s="890" t="s">
        <v>1129</v>
      </c>
      <c r="J5101" s="889"/>
    </row>
    <row r="5102" spans="2:10" ht="23.1" customHeight="1">
      <c r="B5102" s="892"/>
      <c r="C5102" s="891"/>
      <c r="D5102" s="891"/>
      <c r="E5102" s="891"/>
      <c r="F5102" s="891" t="s">
        <v>1128</v>
      </c>
      <c r="G5102" s="891"/>
      <c r="H5102" s="891"/>
      <c r="I5102" s="890"/>
      <c r="J5102" s="889"/>
    </row>
    <row r="5103" spans="2:10" ht="23.1" customHeight="1">
      <c r="B5103" s="892"/>
      <c r="C5103" s="891"/>
      <c r="D5103" s="891"/>
      <c r="E5103" s="891"/>
      <c r="F5103" s="891"/>
      <c r="G5103" s="891"/>
      <c r="H5103" s="891"/>
      <c r="I5103" s="890" t="s">
        <v>1127</v>
      </c>
      <c r="J5103" s="889"/>
    </row>
    <row r="5104" spans="2:10" ht="33.950000000000003" customHeight="1">
      <c r="B5104" s="892"/>
      <c r="C5104" s="891"/>
      <c r="D5104" s="891"/>
      <c r="E5104" s="891"/>
      <c r="F5104" s="891"/>
      <c r="G5104" s="891"/>
      <c r="H5104" s="891"/>
      <c r="I5104" s="890" t="s">
        <v>1126</v>
      </c>
      <c r="J5104" s="889"/>
    </row>
    <row r="5105" spans="2:10" ht="23.1" customHeight="1">
      <c r="B5105" s="892"/>
      <c r="C5105" s="891"/>
      <c r="D5105" s="891"/>
      <c r="E5105" s="891"/>
      <c r="F5105" s="891"/>
      <c r="G5105" s="891"/>
      <c r="H5105" s="891"/>
      <c r="I5105" s="890" t="s">
        <v>1125</v>
      </c>
      <c r="J5105" s="889"/>
    </row>
    <row r="5106" spans="2:10" ht="33.950000000000003" customHeight="1">
      <c r="B5106" s="892"/>
      <c r="C5106" s="891"/>
      <c r="D5106" s="891"/>
      <c r="E5106" s="891"/>
      <c r="F5106" s="891"/>
      <c r="G5106" s="891"/>
      <c r="H5106" s="891"/>
      <c r="I5106" s="890" t="s">
        <v>1124</v>
      </c>
      <c r="J5106" s="889"/>
    </row>
    <row r="5107" spans="2:10" ht="23.1" customHeight="1">
      <c r="B5107" s="892"/>
      <c r="C5107" s="891"/>
      <c r="D5107" s="891"/>
      <c r="E5107" s="891"/>
      <c r="F5107" s="891"/>
      <c r="G5107" s="891"/>
      <c r="H5107" s="891"/>
      <c r="I5107" s="890" t="s">
        <v>1123</v>
      </c>
      <c r="J5107" s="889"/>
    </row>
    <row r="5108" spans="2:10" ht="23.1" customHeight="1">
      <c r="B5108" s="892"/>
      <c r="C5108" s="891"/>
      <c r="D5108" s="891"/>
      <c r="E5108" s="891"/>
      <c r="F5108" s="891"/>
      <c r="G5108" s="891"/>
      <c r="H5108" s="891"/>
      <c r="I5108" s="890" t="s">
        <v>1122</v>
      </c>
      <c r="J5108" s="889"/>
    </row>
    <row r="5109" spans="2:10" ht="23.1" customHeight="1">
      <c r="B5109" s="892"/>
      <c r="C5109" s="891"/>
      <c r="D5109" s="891"/>
      <c r="E5109" s="891"/>
      <c r="F5109" s="891"/>
      <c r="G5109" s="891"/>
      <c r="H5109" s="891"/>
      <c r="I5109" s="890" t="s">
        <v>1121</v>
      </c>
      <c r="J5109" s="889"/>
    </row>
    <row r="5110" spans="2:10" ht="33.950000000000003" customHeight="1">
      <c r="B5110" s="892"/>
      <c r="C5110" s="891"/>
      <c r="D5110" s="891"/>
      <c r="E5110" s="891"/>
      <c r="F5110" s="891"/>
      <c r="G5110" s="891"/>
      <c r="H5110" s="891"/>
      <c r="I5110" s="890" t="s">
        <v>1120</v>
      </c>
      <c r="J5110" s="889"/>
    </row>
    <row r="5111" spans="2:10" ht="45.95" customHeight="1">
      <c r="B5111" s="892"/>
      <c r="C5111" s="891"/>
      <c r="D5111" s="891"/>
      <c r="E5111" s="891"/>
      <c r="F5111" s="891"/>
      <c r="G5111" s="891"/>
      <c r="H5111" s="891"/>
      <c r="I5111" s="890" t="s">
        <v>1119</v>
      </c>
      <c r="J5111" s="889"/>
    </row>
    <row r="5112" spans="2:10" ht="57" customHeight="1">
      <c r="B5112" s="896"/>
      <c r="C5112" s="895"/>
      <c r="D5112" s="895"/>
      <c r="E5112" s="895"/>
      <c r="F5112" s="895"/>
      <c r="G5112" s="895"/>
      <c r="H5112" s="895"/>
      <c r="I5112" s="894" t="s">
        <v>5443</v>
      </c>
      <c r="J5112" s="893"/>
    </row>
    <row r="5113" spans="2:10" ht="23.1" customHeight="1">
      <c r="B5113" s="903"/>
      <c r="C5113" s="902"/>
      <c r="D5113" s="902" t="s">
        <v>1118</v>
      </c>
      <c r="E5113" s="902"/>
      <c r="F5113" s="902"/>
      <c r="G5113" s="902"/>
      <c r="H5113" s="902"/>
      <c r="I5113" s="901"/>
      <c r="J5113" s="900"/>
    </row>
    <row r="5114" spans="2:10" ht="68.099999999999994" customHeight="1">
      <c r="B5114" s="892"/>
      <c r="C5114" s="891"/>
      <c r="D5114" s="891"/>
      <c r="E5114" s="891"/>
      <c r="F5114" s="891"/>
      <c r="G5114" s="891"/>
      <c r="H5114" s="891"/>
      <c r="I5114" s="890" t="s">
        <v>5986</v>
      </c>
      <c r="J5114" s="889"/>
    </row>
    <row r="5115" spans="2:10" ht="45.95" customHeight="1">
      <c r="B5115" s="892"/>
      <c r="C5115" s="891"/>
      <c r="D5115" s="891"/>
      <c r="E5115" s="891"/>
      <c r="F5115" s="891"/>
      <c r="G5115" s="891"/>
      <c r="H5115" s="891"/>
      <c r="I5115" s="890" t="s">
        <v>1117</v>
      </c>
      <c r="J5115" s="889"/>
    </row>
    <row r="5116" spans="2:10" ht="23.1" customHeight="1">
      <c r="B5116" s="892"/>
      <c r="C5116" s="891"/>
      <c r="D5116" s="891"/>
      <c r="E5116" s="891"/>
      <c r="F5116" s="891"/>
      <c r="G5116" s="891"/>
      <c r="H5116" s="891"/>
      <c r="I5116" s="890" t="s">
        <v>1116</v>
      </c>
      <c r="J5116" s="889"/>
    </row>
    <row r="5117" spans="2:10" ht="45.95" customHeight="1">
      <c r="B5117" s="892"/>
      <c r="C5117" s="891"/>
      <c r="D5117" s="891"/>
      <c r="E5117" s="891"/>
      <c r="F5117" s="891"/>
      <c r="G5117" s="891"/>
      <c r="H5117" s="891"/>
      <c r="I5117" s="890" t="s">
        <v>1115</v>
      </c>
      <c r="J5117" s="889"/>
    </row>
    <row r="5118" spans="2:10" ht="33.950000000000003" customHeight="1">
      <c r="B5118" s="892"/>
      <c r="C5118" s="891"/>
      <c r="D5118" s="891"/>
      <c r="E5118" s="891"/>
      <c r="F5118" s="891"/>
      <c r="G5118" s="891"/>
      <c r="H5118" s="891"/>
      <c r="I5118" s="890" t="s">
        <v>1114</v>
      </c>
      <c r="J5118" s="889"/>
    </row>
    <row r="5119" spans="2:10" ht="57" customHeight="1">
      <c r="B5119" s="892"/>
      <c r="C5119" s="891"/>
      <c r="D5119" s="891"/>
      <c r="E5119" s="891"/>
      <c r="F5119" s="891"/>
      <c r="G5119" s="891"/>
      <c r="H5119" s="891"/>
      <c r="I5119" s="890" t="s">
        <v>1113</v>
      </c>
      <c r="J5119" s="889"/>
    </row>
    <row r="5120" spans="2:10" ht="33.950000000000003" customHeight="1">
      <c r="B5120" s="892"/>
      <c r="C5120" s="891"/>
      <c r="D5120" s="891"/>
      <c r="E5120" s="891"/>
      <c r="F5120" s="891"/>
      <c r="G5120" s="891"/>
      <c r="H5120" s="891"/>
      <c r="I5120" s="890" t="s">
        <v>1112</v>
      </c>
      <c r="J5120" s="889"/>
    </row>
    <row r="5121" spans="2:10" ht="33.950000000000003" customHeight="1">
      <c r="B5121" s="892"/>
      <c r="C5121" s="891"/>
      <c r="D5121" s="891"/>
      <c r="E5121" s="891"/>
      <c r="F5121" s="891"/>
      <c r="G5121" s="891"/>
      <c r="H5121" s="891"/>
      <c r="I5121" s="890" t="s">
        <v>1111</v>
      </c>
      <c r="J5121" s="889"/>
    </row>
    <row r="5122" spans="2:10" ht="33.950000000000003" customHeight="1">
      <c r="B5122" s="896"/>
      <c r="C5122" s="895"/>
      <c r="D5122" s="895"/>
      <c r="E5122" s="895"/>
      <c r="F5122" s="895"/>
      <c r="G5122" s="895"/>
      <c r="H5122" s="895"/>
      <c r="I5122" s="894" t="s">
        <v>1110</v>
      </c>
      <c r="J5122" s="893"/>
    </row>
    <row r="5123" spans="2:10" ht="23.1" customHeight="1">
      <c r="B5123" s="903"/>
      <c r="C5123" s="902"/>
      <c r="D5123" s="902" t="s">
        <v>1109</v>
      </c>
      <c r="E5123" s="902"/>
      <c r="F5123" s="902"/>
      <c r="G5123" s="902"/>
      <c r="H5123" s="902"/>
      <c r="I5123" s="901"/>
      <c r="J5123" s="900"/>
    </row>
    <row r="5124" spans="2:10" ht="23.1" customHeight="1">
      <c r="B5124" s="896"/>
      <c r="C5124" s="895"/>
      <c r="D5124" s="895"/>
      <c r="E5124" s="895"/>
      <c r="F5124" s="895"/>
      <c r="G5124" s="895"/>
      <c r="H5124" s="895"/>
      <c r="I5124" s="894" t="s">
        <v>1108</v>
      </c>
      <c r="J5124" s="893"/>
    </row>
    <row r="5125" spans="2:10" ht="23.1" customHeight="1">
      <c r="B5125" s="903"/>
      <c r="C5125" s="902"/>
      <c r="D5125" s="902" t="s">
        <v>1107</v>
      </c>
      <c r="E5125" s="902"/>
      <c r="F5125" s="902"/>
      <c r="G5125" s="902"/>
      <c r="H5125" s="902"/>
      <c r="I5125" s="901"/>
      <c r="J5125" s="900"/>
    </row>
    <row r="5126" spans="2:10" ht="33.950000000000003" customHeight="1">
      <c r="B5126" s="896"/>
      <c r="C5126" s="895"/>
      <c r="D5126" s="895"/>
      <c r="E5126" s="895"/>
      <c r="F5126" s="895"/>
      <c r="G5126" s="895"/>
      <c r="H5126" s="895"/>
      <c r="I5126" s="894" t="s">
        <v>1106</v>
      </c>
      <c r="J5126" s="893"/>
    </row>
    <row r="5127" spans="2:10" ht="23.1" customHeight="1">
      <c r="B5127" s="903"/>
      <c r="C5127" s="902"/>
      <c r="D5127" s="902" t="s">
        <v>1105</v>
      </c>
      <c r="E5127" s="902"/>
      <c r="F5127" s="902"/>
      <c r="G5127" s="902"/>
      <c r="H5127" s="902"/>
      <c r="I5127" s="901"/>
      <c r="J5127" s="900"/>
    </row>
    <row r="5128" spans="2:10" ht="80.099999999999994" customHeight="1">
      <c r="B5128" s="892"/>
      <c r="C5128" s="891"/>
      <c r="D5128" s="891"/>
      <c r="E5128" s="891"/>
      <c r="F5128" s="891"/>
      <c r="G5128" s="891"/>
      <c r="H5128" s="891"/>
      <c r="I5128" s="890" t="s">
        <v>1104</v>
      </c>
      <c r="J5128" s="889"/>
    </row>
    <row r="5129" spans="2:10" ht="68.099999999999994" customHeight="1">
      <c r="B5129" s="892"/>
      <c r="C5129" s="891"/>
      <c r="D5129" s="891"/>
      <c r="E5129" s="891"/>
      <c r="F5129" s="891"/>
      <c r="G5129" s="891"/>
      <c r="H5129" s="891"/>
      <c r="I5129" s="890" t="s">
        <v>1103</v>
      </c>
      <c r="J5129" s="889"/>
    </row>
    <row r="5130" spans="2:10" ht="33.950000000000003" customHeight="1">
      <c r="B5130" s="892"/>
      <c r="C5130" s="891"/>
      <c r="D5130" s="891"/>
      <c r="E5130" s="891"/>
      <c r="F5130" s="891"/>
      <c r="G5130" s="891"/>
      <c r="H5130" s="891"/>
      <c r="I5130" s="890" t="s">
        <v>1102</v>
      </c>
      <c r="J5130" s="889"/>
    </row>
    <row r="5131" spans="2:10" ht="33.950000000000003" customHeight="1">
      <c r="B5131" s="892"/>
      <c r="C5131" s="891"/>
      <c r="D5131" s="891"/>
      <c r="E5131" s="891"/>
      <c r="F5131" s="891"/>
      <c r="G5131" s="891"/>
      <c r="H5131" s="891"/>
      <c r="I5131" s="890" t="s">
        <v>1101</v>
      </c>
      <c r="J5131" s="889"/>
    </row>
    <row r="5132" spans="2:10" ht="45.95" customHeight="1">
      <c r="B5132" s="892"/>
      <c r="C5132" s="891"/>
      <c r="D5132" s="891"/>
      <c r="E5132" s="891"/>
      <c r="F5132" s="891"/>
      <c r="G5132" s="891"/>
      <c r="H5132" s="891"/>
      <c r="I5132" s="1170" t="s">
        <v>1100</v>
      </c>
      <c r="J5132" s="889"/>
    </row>
    <row r="5133" spans="2:10" ht="45.95" customHeight="1">
      <c r="B5133" s="892"/>
      <c r="C5133" s="891"/>
      <c r="D5133" s="891"/>
      <c r="E5133" s="891"/>
      <c r="F5133" s="891"/>
      <c r="G5133" s="891"/>
      <c r="H5133" s="891"/>
      <c r="I5133" s="1170" t="s">
        <v>2824</v>
      </c>
      <c r="J5133" s="889"/>
    </row>
    <row r="5134" spans="2:10" ht="57" customHeight="1">
      <c r="B5134" s="892"/>
      <c r="C5134" s="891"/>
      <c r="D5134" s="891"/>
      <c r="E5134" s="891"/>
      <c r="F5134" s="891"/>
      <c r="G5134" s="891"/>
      <c r="H5134" s="891"/>
      <c r="I5134" s="890" t="s">
        <v>1099</v>
      </c>
      <c r="J5134" s="889"/>
    </row>
    <row r="5135" spans="2:10" ht="33.950000000000003" customHeight="1">
      <c r="B5135" s="896"/>
      <c r="C5135" s="895"/>
      <c r="D5135" s="895"/>
      <c r="E5135" s="895"/>
      <c r="F5135" s="895"/>
      <c r="G5135" s="895"/>
      <c r="H5135" s="895"/>
      <c r="I5135" s="894" t="s">
        <v>1098</v>
      </c>
      <c r="J5135" s="893"/>
    </row>
    <row r="5136" spans="2:10" ht="23.1" customHeight="1">
      <c r="B5136" s="903"/>
      <c r="C5136" s="902"/>
      <c r="D5136" s="902" t="s">
        <v>1097</v>
      </c>
      <c r="E5136" s="902"/>
      <c r="F5136" s="902"/>
      <c r="G5136" s="902"/>
      <c r="H5136" s="902"/>
      <c r="I5136" s="901"/>
      <c r="J5136" s="900"/>
    </row>
    <row r="5137" spans="2:10" ht="57" customHeight="1">
      <c r="B5137" s="896"/>
      <c r="C5137" s="895"/>
      <c r="D5137" s="895"/>
      <c r="E5137" s="895"/>
      <c r="F5137" s="895"/>
      <c r="G5137" s="895"/>
      <c r="H5137" s="895"/>
      <c r="I5137" s="1182" t="s">
        <v>6280</v>
      </c>
      <c r="J5137" s="893"/>
    </row>
    <row r="5138" spans="2:10" ht="23.1" customHeight="1">
      <c r="B5138" s="903"/>
      <c r="C5138" s="902"/>
      <c r="D5138" s="902" t="s">
        <v>3992</v>
      </c>
      <c r="E5138" s="902"/>
      <c r="F5138" s="902"/>
      <c r="G5138" s="902"/>
      <c r="H5138" s="902"/>
      <c r="I5138" s="1181"/>
      <c r="J5138" s="900"/>
    </row>
    <row r="5139" spans="2:10" ht="123.95" customHeight="1">
      <c r="B5139" s="892"/>
      <c r="C5139" s="891"/>
      <c r="D5139" s="891"/>
      <c r="E5139" s="891"/>
      <c r="F5139" s="891"/>
      <c r="G5139" s="891"/>
      <c r="H5139" s="891"/>
      <c r="I5139" s="1170" t="s">
        <v>5987</v>
      </c>
      <c r="J5139" s="889"/>
    </row>
    <row r="5140" spans="2:10" ht="23.1" customHeight="1">
      <c r="B5140" s="892"/>
      <c r="C5140" s="891"/>
      <c r="D5140" s="891"/>
      <c r="E5140" s="891"/>
      <c r="F5140" s="891"/>
      <c r="G5140" s="891"/>
      <c r="H5140" s="891"/>
      <c r="I5140" s="890" t="s">
        <v>5444</v>
      </c>
      <c r="J5140" s="889"/>
    </row>
    <row r="5141" spans="2:10" ht="23.1" customHeight="1">
      <c r="B5141" s="896"/>
      <c r="C5141" s="895"/>
      <c r="D5141" s="895"/>
      <c r="E5141" s="895"/>
      <c r="F5141" s="895"/>
      <c r="G5141" s="895"/>
      <c r="H5141" s="895"/>
      <c r="I5141" s="894"/>
      <c r="J5141" s="893"/>
    </row>
    <row r="5142" spans="2:10" ht="23.1" customHeight="1">
      <c r="B5142" s="1158"/>
      <c r="C5142" s="1171" t="s">
        <v>1096</v>
      </c>
      <c r="D5142" s="1139"/>
      <c r="E5142" s="1139"/>
      <c r="F5142" s="1139"/>
      <c r="G5142" s="1139"/>
      <c r="H5142" s="1139"/>
      <c r="I5142" s="1172"/>
      <c r="J5142" s="1160"/>
    </row>
    <row r="5143" spans="2:10" ht="23.1" customHeight="1">
      <c r="B5143" s="892"/>
      <c r="C5143" s="891"/>
      <c r="D5143" s="891" t="s">
        <v>1095</v>
      </c>
      <c r="E5143" s="891"/>
      <c r="F5143" s="891"/>
      <c r="G5143" s="891"/>
      <c r="H5143" s="891"/>
      <c r="I5143" s="890"/>
      <c r="J5143" s="889"/>
    </row>
    <row r="5144" spans="2:10" ht="80.099999999999994" customHeight="1">
      <c r="B5144" s="892"/>
      <c r="C5144" s="891"/>
      <c r="D5144" s="891"/>
      <c r="E5144" s="891"/>
      <c r="F5144" s="891"/>
      <c r="G5144" s="891"/>
      <c r="H5144" s="891"/>
      <c r="I5144" s="890" t="s">
        <v>1094</v>
      </c>
      <c r="J5144" s="889"/>
    </row>
    <row r="5145" spans="2:10" ht="135.94999999999999" customHeight="1">
      <c r="B5145" s="892"/>
      <c r="C5145" s="891"/>
      <c r="D5145" s="891"/>
      <c r="E5145" s="891"/>
      <c r="F5145" s="891"/>
      <c r="G5145" s="891"/>
      <c r="H5145" s="891"/>
      <c r="I5145" s="890" t="s">
        <v>5988</v>
      </c>
      <c r="J5145" s="889"/>
    </row>
    <row r="5146" spans="2:10" ht="45.95" customHeight="1">
      <c r="B5146" s="892"/>
      <c r="C5146" s="891"/>
      <c r="D5146" s="891"/>
      <c r="E5146" s="891"/>
      <c r="F5146" s="891"/>
      <c r="G5146" s="891"/>
      <c r="H5146" s="891"/>
      <c r="I5146" s="890" t="s">
        <v>1093</v>
      </c>
      <c r="J5146" s="889"/>
    </row>
    <row r="5147" spans="2:10" ht="45.95" customHeight="1">
      <c r="B5147" s="896"/>
      <c r="C5147" s="895"/>
      <c r="D5147" s="895"/>
      <c r="E5147" s="895"/>
      <c r="F5147" s="895"/>
      <c r="G5147" s="895"/>
      <c r="H5147" s="895"/>
      <c r="I5147" s="894" t="s">
        <v>1092</v>
      </c>
      <c r="J5147" s="893"/>
    </row>
    <row r="5148" spans="2:10" ht="23.1" customHeight="1">
      <c r="B5148" s="903"/>
      <c r="C5148" s="902"/>
      <c r="D5148" s="902" t="s">
        <v>1091</v>
      </c>
      <c r="E5148" s="902"/>
      <c r="F5148" s="902"/>
      <c r="G5148" s="902"/>
      <c r="H5148" s="902"/>
      <c r="I5148" s="901"/>
      <c r="J5148" s="900"/>
    </row>
    <row r="5149" spans="2:10" ht="33.950000000000003" customHeight="1">
      <c r="B5149" s="892"/>
      <c r="C5149" s="891"/>
      <c r="D5149" s="891"/>
      <c r="E5149" s="891"/>
      <c r="F5149" s="891"/>
      <c r="G5149" s="891"/>
      <c r="H5149" s="891"/>
      <c r="I5149" s="890" t="s">
        <v>1090</v>
      </c>
      <c r="J5149" s="889"/>
    </row>
    <row r="5150" spans="2:10" ht="23.1" customHeight="1">
      <c r="B5150" s="892"/>
      <c r="C5150" s="891"/>
      <c r="D5150" s="891"/>
      <c r="E5150" s="891" t="s">
        <v>1089</v>
      </c>
      <c r="F5150" s="891"/>
      <c r="G5150" s="891"/>
      <c r="H5150" s="891"/>
      <c r="I5150" s="890"/>
      <c r="J5150" s="889"/>
    </row>
    <row r="5151" spans="2:10" ht="68.099999999999994" customHeight="1">
      <c r="B5151" s="892"/>
      <c r="C5151" s="891"/>
      <c r="D5151" s="891"/>
      <c r="E5151" s="891"/>
      <c r="F5151" s="891"/>
      <c r="G5151" s="891"/>
      <c r="H5151" s="891"/>
      <c r="I5151" s="890" t="s">
        <v>1088</v>
      </c>
      <c r="J5151" s="889"/>
    </row>
    <row r="5152" spans="2:10" ht="45.95" customHeight="1">
      <c r="B5152" s="892"/>
      <c r="C5152" s="891"/>
      <c r="D5152" s="891"/>
      <c r="E5152" s="891"/>
      <c r="F5152" s="891"/>
      <c r="G5152" s="891"/>
      <c r="H5152" s="891"/>
      <c r="I5152" s="890" t="s">
        <v>1087</v>
      </c>
      <c r="J5152" s="889"/>
    </row>
    <row r="5153" spans="2:10" ht="68.099999999999994" customHeight="1">
      <c r="B5153" s="892"/>
      <c r="C5153" s="891"/>
      <c r="D5153" s="891"/>
      <c r="E5153" s="891"/>
      <c r="F5153" s="891"/>
      <c r="G5153" s="891"/>
      <c r="H5153" s="891"/>
      <c r="I5153" s="890" t="s">
        <v>5445</v>
      </c>
      <c r="J5153" s="889"/>
    </row>
    <row r="5154" spans="2:10" ht="23.1" customHeight="1">
      <c r="B5154" s="892"/>
      <c r="C5154" s="891"/>
      <c r="D5154" s="891"/>
      <c r="E5154" s="891" t="s">
        <v>1086</v>
      </c>
      <c r="F5154" s="891"/>
      <c r="G5154" s="891"/>
      <c r="H5154" s="891"/>
      <c r="I5154" s="890"/>
      <c r="J5154" s="889"/>
    </row>
    <row r="5155" spans="2:10" ht="33.950000000000003" customHeight="1">
      <c r="B5155" s="892"/>
      <c r="C5155" s="891"/>
      <c r="D5155" s="891"/>
      <c r="E5155" s="891"/>
      <c r="F5155" s="891"/>
      <c r="G5155" s="891"/>
      <c r="H5155" s="891"/>
      <c r="I5155" s="890" t="s">
        <v>1085</v>
      </c>
      <c r="J5155" s="889"/>
    </row>
    <row r="5156" spans="2:10" ht="33.950000000000003" customHeight="1">
      <c r="B5156" s="892"/>
      <c r="C5156" s="891"/>
      <c r="D5156" s="891"/>
      <c r="E5156" s="891"/>
      <c r="F5156" s="891"/>
      <c r="G5156" s="891"/>
      <c r="H5156" s="891"/>
      <c r="I5156" s="890" t="s">
        <v>1084</v>
      </c>
      <c r="J5156" s="889"/>
    </row>
    <row r="5157" spans="2:10" ht="23.1" customHeight="1">
      <c r="B5157" s="892"/>
      <c r="C5157" s="891"/>
      <c r="D5157" s="891"/>
      <c r="E5157" s="891"/>
      <c r="F5157" s="891"/>
      <c r="G5157" s="891"/>
      <c r="H5157" s="891"/>
      <c r="I5157" s="890" t="s">
        <v>3993</v>
      </c>
      <c r="J5157" s="889"/>
    </row>
    <row r="5158" spans="2:10" ht="23.1" customHeight="1">
      <c r="B5158" s="892"/>
      <c r="C5158" s="891"/>
      <c r="D5158" s="891"/>
      <c r="E5158" s="891"/>
      <c r="F5158" s="891"/>
      <c r="G5158" s="891"/>
      <c r="H5158" s="891"/>
      <c r="I5158" s="890" t="s">
        <v>1083</v>
      </c>
      <c r="J5158" s="889"/>
    </row>
    <row r="5159" spans="2:10" ht="23.1" customHeight="1">
      <c r="B5159" s="892"/>
      <c r="C5159" s="891"/>
      <c r="D5159" s="891"/>
      <c r="E5159" s="891"/>
      <c r="F5159" s="891"/>
      <c r="G5159" s="891"/>
      <c r="H5159" s="891"/>
      <c r="I5159" s="890" t="s">
        <v>1082</v>
      </c>
      <c r="J5159" s="889"/>
    </row>
    <row r="5160" spans="2:10" ht="23.1" customHeight="1">
      <c r="B5160" s="892"/>
      <c r="C5160" s="891"/>
      <c r="D5160" s="891"/>
      <c r="E5160" s="891"/>
      <c r="F5160" s="891"/>
      <c r="G5160" s="891"/>
      <c r="H5160" s="891"/>
      <c r="I5160" s="1059" t="s">
        <v>1081</v>
      </c>
      <c r="J5160" s="889"/>
    </row>
    <row r="5161" spans="2:10" ht="23.1" customHeight="1">
      <c r="B5161" s="892"/>
      <c r="C5161" s="891"/>
      <c r="D5161" s="891"/>
      <c r="E5161" s="891"/>
      <c r="F5161" s="891"/>
      <c r="G5161" s="891"/>
      <c r="H5161" s="891"/>
      <c r="I5161" s="890" t="s">
        <v>1080</v>
      </c>
      <c r="J5161" s="889"/>
    </row>
    <row r="5162" spans="2:10" ht="23.1" customHeight="1">
      <c r="B5162" s="892"/>
      <c r="C5162" s="891"/>
      <c r="D5162" s="891"/>
      <c r="E5162" s="891"/>
      <c r="F5162" s="891"/>
      <c r="G5162" s="891"/>
      <c r="H5162" s="891"/>
      <c r="I5162" s="890" t="s">
        <v>1079</v>
      </c>
      <c r="J5162" s="889"/>
    </row>
    <row r="5163" spans="2:10" ht="23.1" customHeight="1">
      <c r="B5163" s="892"/>
      <c r="C5163" s="891"/>
      <c r="D5163" s="891"/>
      <c r="E5163" s="891"/>
      <c r="F5163" s="891"/>
      <c r="G5163" s="891"/>
      <c r="H5163" s="891"/>
      <c r="I5163" s="890" t="s">
        <v>1078</v>
      </c>
      <c r="J5163" s="889"/>
    </row>
    <row r="5164" spans="2:10" ht="23.1" customHeight="1">
      <c r="B5164" s="892"/>
      <c r="C5164" s="891"/>
      <c r="D5164" s="891"/>
      <c r="E5164" s="891"/>
      <c r="F5164" s="891"/>
      <c r="G5164" s="891"/>
      <c r="H5164" s="891"/>
      <c r="I5164" s="890" t="s">
        <v>1077</v>
      </c>
      <c r="J5164" s="889"/>
    </row>
    <row r="5165" spans="2:10" ht="23.1" customHeight="1">
      <c r="B5165" s="892"/>
      <c r="C5165" s="891"/>
      <c r="D5165" s="891"/>
      <c r="E5165" s="891" t="s">
        <v>1076</v>
      </c>
      <c r="F5165" s="891"/>
      <c r="G5165" s="891"/>
      <c r="H5165" s="891"/>
      <c r="I5165" s="890"/>
      <c r="J5165" s="889"/>
    </row>
    <row r="5166" spans="2:10" ht="23.1" customHeight="1">
      <c r="B5166" s="892"/>
      <c r="C5166" s="891"/>
      <c r="D5166" s="891"/>
      <c r="E5166" s="891"/>
      <c r="F5166" s="891" t="s">
        <v>1075</v>
      </c>
      <c r="G5166" s="891"/>
      <c r="H5166" s="891"/>
      <c r="I5166" s="890"/>
      <c r="J5166" s="889"/>
    </row>
    <row r="5167" spans="2:10" ht="45.95" customHeight="1">
      <c r="B5167" s="892"/>
      <c r="C5167" s="891"/>
      <c r="D5167" s="891"/>
      <c r="E5167" s="891"/>
      <c r="F5167" s="891"/>
      <c r="G5167" s="891"/>
      <c r="H5167" s="891"/>
      <c r="I5167" s="890" t="s">
        <v>1074</v>
      </c>
      <c r="J5167" s="889"/>
    </row>
    <row r="5168" spans="2:10" ht="23.1" customHeight="1">
      <c r="B5168" s="892"/>
      <c r="C5168" s="891"/>
      <c r="D5168" s="891"/>
      <c r="E5168" s="891"/>
      <c r="F5168" s="891" t="s">
        <v>1073</v>
      </c>
      <c r="G5168" s="891"/>
      <c r="H5168" s="891"/>
      <c r="I5168" s="890"/>
      <c r="J5168" s="889"/>
    </row>
    <row r="5169" spans="2:10" ht="33.950000000000003" customHeight="1">
      <c r="B5169" s="892"/>
      <c r="C5169" s="891"/>
      <c r="D5169" s="891"/>
      <c r="E5169" s="891"/>
      <c r="F5169" s="891"/>
      <c r="G5169" s="891"/>
      <c r="H5169" s="891"/>
      <c r="I5169" s="890" t="s">
        <v>1072</v>
      </c>
      <c r="J5169" s="889"/>
    </row>
    <row r="5170" spans="2:10" ht="23.1" customHeight="1">
      <c r="B5170" s="892"/>
      <c r="C5170" s="891"/>
      <c r="D5170" s="891"/>
      <c r="E5170" s="891"/>
      <c r="F5170" s="891" t="s">
        <v>1071</v>
      </c>
      <c r="G5170" s="891"/>
      <c r="H5170" s="891"/>
      <c r="I5170" s="890"/>
      <c r="J5170" s="889"/>
    </row>
    <row r="5171" spans="2:10" ht="33.950000000000003" customHeight="1">
      <c r="B5171" s="892"/>
      <c r="C5171" s="891"/>
      <c r="D5171" s="891"/>
      <c r="E5171" s="891"/>
      <c r="F5171" s="891"/>
      <c r="G5171" s="891"/>
      <c r="H5171" s="891"/>
      <c r="I5171" s="890" t="s">
        <v>1070</v>
      </c>
      <c r="J5171" s="889"/>
    </row>
    <row r="5172" spans="2:10" ht="23.1" customHeight="1">
      <c r="B5172" s="892"/>
      <c r="C5172" s="891"/>
      <c r="D5172" s="891"/>
      <c r="E5172" s="891"/>
      <c r="F5172" s="891" t="s">
        <v>1069</v>
      </c>
      <c r="G5172" s="891"/>
      <c r="H5172" s="891"/>
      <c r="I5172" s="890"/>
      <c r="J5172" s="889"/>
    </row>
    <row r="5173" spans="2:10" ht="33.950000000000003" customHeight="1">
      <c r="B5173" s="892"/>
      <c r="C5173" s="891"/>
      <c r="D5173" s="891"/>
      <c r="E5173" s="891"/>
      <c r="F5173" s="891"/>
      <c r="G5173" s="891"/>
      <c r="H5173" s="891"/>
      <c r="I5173" s="890" t="s">
        <v>1068</v>
      </c>
      <c r="J5173" s="889"/>
    </row>
    <row r="5174" spans="2:10" ht="23.1" customHeight="1">
      <c r="B5174" s="892"/>
      <c r="C5174" s="891"/>
      <c r="D5174" s="891"/>
      <c r="E5174" s="891"/>
      <c r="F5174" s="891" t="s">
        <v>1067</v>
      </c>
      <c r="G5174" s="891"/>
      <c r="H5174" s="891"/>
      <c r="I5174" s="890"/>
      <c r="J5174" s="889"/>
    </row>
    <row r="5175" spans="2:10" ht="33.950000000000003" customHeight="1">
      <c r="B5175" s="892"/>
      <c r="C5175" s="891"/>
      <c r="D5175" s="891"/>
      <c r="E5175" s="891"/>
      <c r="F5175" s="891"/>
      <c r="G5175" s="891"/>
      <c r="H5175" s="891"/>
      <c r="I5175" s="890" t="s">
        <v>1066</v>
      </c>
      <c r="J5175" s="889"/>
    </row>
    <row r="5176" spans="2:10" ht="23.1" customHeight="1">
      <c r="B5176" s="892"/>
      <c r="C5176" s="891"/>
      <c r="D5176" s="891"/>
      <c r="E5176" s="891"/>
      <c r="F5176" s="891" t="s">
        <v>1065</v>
      </c>
      <c r="G5176" s="891"/>
      <c r="H5176" s="891"/>
      <c r="I5176" s="890"/>
      <c r="J5176" s="889"/>
    </row>
    <row r="5177" spans="2:10" ht="33.950000000000003" customHeight="1">
      <c r="B5177" s="892"/>
      <c r="C5177" s="891"/>
      <c r="D5177" s="891"/>
      <c r="E5177" s="891"/>
      <c r="F5177" s="891"/>
      <c r="G5177" s="891"/>
      <c r="H5177" s="891"/>
      <c r="I5177" s="890" t="s">
        <v>1064</v>
      </c>
      <c r="J5177" s="889"/>
    </row>
    <row r="5178" spans="2:10" ht="23.1" customHeight="1">
      <c r="B5178" s="892"/>
      <c r="C5178" s="891"/>
      <c r="D5178" s="891"/>
      <c r="E5178" s="891"/>
      <c r="F5178" s="891" t="s">
        <v>1063</v>
      </c>
      <c r="G5178" s="891"/>
      <c r="H5178" s="891"/>
      <c r="I5178" s="890"/>
      <c r="J5178" s="889"/>
    </row>
    <row r="5179" spans="2:10" ht="23.1" customHeight="1">
      <c r="B5179" s="892"/>
      <c r="C5179" s="891"/>
      <c r="D5179" s="891"/>
      <c r="E5179" s="891"/>
      <c r="F5179" s="891"/>
      <c r="G5179" s="891"/>
      <c r="H5179" s="891"/>
      <c r="I5179" s="890" t="s">
        <v>5446</v>
      </c>
      <c r="J5179" s="889"/>
    </row>
    <row r="5180" spans="2:10" ht="23.1" customHeight="1">
      <c r="B5180" s="892"/>
      <c r="C5180" s="891"/>
      <c r="D5180" s="891"/>
      <c r="E5180" s="891"/>
      <c r="F5180" s="891" t="s">
        <v>3994</v>
      </c>
      <c r="G5180" s="891"/>
      <c r="H5180" s="891"/>
      <c r="I5180" s="890"/>
      <c r="J5180" s="889"/>
    </row>
    <row r="5181" spans="2:10" ht="33.950000000000003" customHeight="1">
      <c r="B5181" s="892"/>
      <c r="C5181" s="891"/>
      <c r="D5181" s="891"/>
      <c r="E5181" s="891"/>
      <c r="F5181" s="891"/>
      <c r="G5181" s="891"/>
      <c r="H5181" s="891"/>
      <c r="I5181" s="890" t="s">
        <v>1064</v>
      </c>
      <c r="J5181" s="889"/>
    </row>
    <row r="5182" spans="2:10" ht="23.1" customHeight="1">
      <c r="B5182" s="892"/>
      <c r="C5182" s="891"/>
      <c r="D5182" s="891"/>
      <c r="E5182" s="891"/>
      <c r="F5182" s="891" t="s">
        <v>3995</v>
      </c>
      <c r="G5182" s="891"/>
      <c r="H5182" s="891"/>
      <c r="I5182" s="890"/>
      <c r="J5182" s="889"/>
    </row>
    <row r="5183" spans="2:10" ht="23.1" customHeight="1">
      <c r="B5183" s="892"/>
      <c r="C5183" s="891"/>
      <c r="D5183" s="891"/>
      <c r="E5183" s="891"/>
      <c r="F5183" s="891"/>
      <c r="G5183" s="891"/>
      <c r="H5183" s="891"/>
      <c r="I5183" s="890" t="s">
        <v>1062</v>
      </c>
      <c r="J5183" s="889"/>
    </row>
    <row r="5184" spans="2:10" ht="23.1" customHeight="1">
      <c r="B5184" s="892"/>
      <c r="C5184" s="891"/>
      <c r="D5184" s="891"/>
      <c r="E5184" s="891"/>
      <c r="F5184" s="891" t="s">
        <v>3996</v>
      </c>
      <c r="G5184" s="891"/>
      <c r="H5184" s="891"/>
      <c r="I5184" s="890"/>
      <c r="J5184" s="889"/>
    </row>
    <row r="5185" spans="2:10" ht="33.950000000000003" customHeight="1">
      <c r="B5185" s="892"/>
      <c r="C5185" s="891"/>
      <c r="D5185" s="891"/>
      <c r="E5185" s="891"/>
      <c r="F5185" s="891"/>
      <c r="G5185" s="891"/>
      <c r="H5185" s="891"/>
      <c r="I5185" s="890" t="s">
        <v>1061</v>
      </c>
      <c r="J5185" s="889"/>
    </row>
    <row r="5186" spans="2:10" ht="23.1" customHeight="1">
      <c r="B5186" s="892"/>
      <c r="C5186" s="891"/>
      <c r="D5186" s="891"/>
      <c r="E5186" s="891"/>
      <c r="F5186" s="891" t="s">
        <v>3997</v>
      </c>
      <c r="G5186" s="891"/>
      <c r="H5186" s="891"/>
      <c r="I5186" s="890"/>
      <c r="J5186" s="889"/>
    </row>
    <row r="5187" spans="2:10" ht="33.950000000000003" customHeight="1">
      <c r="B5187" s="892"/>
      <c r="C5187" s="891"/>
      <c r="D5187" s="891"/>
      <c r="E5187" s="891"/>
      <c r="F5187" s="891"/>
      <c r="G5187" s="891"/>
      <c r="H5187" s="891"/>
      <c r="I5187" s="890" t="s">
        <v>1060</v>
      </c>
      <c r="J5187" s="889"/>
    </row>
    <row r="5188" spans="2:10" ht="23.1" customHeight="1">
      <c r="B5188" s="892"/>
      <c r="C5188" s="891"/>
      <c r="D5188" s="891"/>
      <c r="E5188" s="891"/>
      <c r="F5188" s="891" t="s">
        <v>3998</v>
      </c>
      <c r="G5188" s="891"/>
      <c r="H5188" s="891"/>
      <c r="I5188" s="890"/>
      <c r="J5188" s="889"/>
    </row>
    <row r="5189" spans="2:10" ht="57" customHeight="1">
      <c r="B5189" s="892"/>
      <c r="C5189" s="891"/>
      <c r="D5189" s="891"/>
      <c r="E5189" s="891"/>
      <c r="F5189" s="891"/>
      <c r="G5189" s="891"/>
      <c r="H5189" s="891"/>
      <c r="I5189" s="890" t="s">
        <v>1059</v>
      </c>
      <c r="J5189" s="889"/>
    </row>
    <row r="5190" spans="2:10" ht="57" customHeight="1">
      <c r="B5190" s="892"/>
      <c r="C5190" s="891"/>
      <c r="D5190" s="891"/>
      <c r="E5190" s="891"/>
      <c r="F5190" s="891"/>
      <c r="G5190" s="891"/>
      <c r="H5190" s="891"/>
      <c r="I5190" s="890" t="s">
        <v>5447</v>
      </c>
      <c r="J5190" s="889"/>
    </row>
    <row r="5191" spans="2:10" ht="23.1" customHeight="1">
      <c r="B5191" s="892"/>
      <c r="C5191" s="891"/>
      <c r="D5191" s="891"/>
      <c r="E5191" s="891"/>
      <c r="F5191" s="891" t="s">
        <v>3999</v>
      </c>
      <c r="G5191" s="891"/>
      <c r="H5191" s="891"/>
      <c r="I5191" s="890"/>
      <c r="J5191" s="889"/>
    </row>
    <row r="5192" spans="2:10" ht="23.1" customHeight="1">
      <c r="B5192" s="892"/>
      <c r="C5192" s="891"/>
      <c r="D5192" s="891"/>
      <c r="E5192" s="891" t="s">
        <v>1058</v>
      </c>
      <c r="F5192" s="891"/>
      <c r="G5192" s="891"/>
      <c r="H5192" s="891"/>
      <c r="I5192" s="890"/>
      <c r="J5192" s="889"/>
    </row>
    <row r="5193" spans="2:10" ht="23.1" customHeight="1">
      <c r="B5193" s="892"/>
      <c r="C5193" s="891"/>
      <c r="D5193" s="891"/>
      <c r="E5193" s="891"/>
      <c r="F5193" s="891"/>
      <c r="G5193" s="891"/>
      <c r="H5193" s="891"/>
      <c r="I5193" s="890" t="s">
        <v>1057</v>
      </c>
      <c r="J5193" s="889"/>
    </row>
    <row r="5194" spans="2:10" ht="45.95" customHeight="1">
      <c r="B5194" s="892"/>
      <c r="C5194" s="891"/>
      <c r="D5194" s="891"/>
      <c r="E5194" s="891"/>
      <c r="F5194" s="891"/>
      <c r="G5194" s="891"/>
      <c r="H5194" s="891"/>
      <c r="I5194" s="890" t="s">
        <v>4000</v>
      </c>
      <c r="J5194" s="889"/>
    </row>
    <row r="5195" spans="2:10" ht="23.1" customHeight="1">
      <c r="B5195" s="892"/>
      <c r="C5195" s="891"/>
      <c r="D5195" s="891"/>
      <c r="E5195" s="891"/>
      <c r="F5195" s="891"/>
      <c r="G5195" s="891"/>
      <c r="H5195" s="891"/>
      <c r="I5195" s="890" t="s">
        <v>1056</v>
      </c>
      <c r="J5195" s="889"/>
    </row>
    <row r="5196" spans="2:10" ht="23.1" customHeight="1">
      <c r="B5196" s="892"/>
      <c r="C5196" s="891"/>
      <c r="D5196" s="891"/>
      <c r="E5196" s="891"/>
      <c r="F5196" s="891"/>
      <c r="G5196" s="891"/>
      <c r="H5196" s="891"/>
      <c r="I5196" s="890" t="s">
        <v>1055</v>
      </c>
      <c r="J5196" s="889"/>
    </row>
    <row r="5197" spans="2:10" ht="23.1" customHeight="1">
      <c r="B5197" s="892"/>
      <c r="C5197" s="891"/>
      <c r="D5197" s="891"/>
      <c r="E5197" s="891"/>
      <c r="F5197" s="891"/>
      <c r="G5197" s="891"/>
      <c r="H5197" s="891"/>
      <c r="I5197" s="890" t="s">
        <v>1054</v>
      </c>
      <c r="J5197" s="889"/>
    </row>
    <row r="5198" spans="2:10" ht="23.1" customHeight="1">
      <c r="B5198" s="892"/>
      <c r="C5198" s="891"/>
      <c r="D5198" s="891"/>
      <c r="E5198" s="891"/>
      <c r="F5198" s="891"/>
      <c r="G5198" s="891"/>
      <c r="H5198" s="891"/>
      <c r="I5198" s="890" t="s">
        <v>1053</v>
      </c>
      <c r="J5198" s="889"/>
    </row>
    <row r="5199" spans="2:10" ht="23.1" customHeight="1">
      <c r="B5199" s="892"/>
      <c r="C5199" s="891"/>
      <c r="D5199" s="891"/>
      <c r="E5199" s="891"/>
      <c r="F5199" s="891"/>
      <c r="G5199" s="891"/>
      <c r="H5199" s="891"/>
      <c r="I5199" s="890" t="s">
        <v>1052</v>
      </c>
      <c r="J5199" s="889"/>
    </row>
    <row r="5200" spans="2:10" ht="23.1" customHeight="1">
      <c r="B5200" s="892"/>
      <c r="C5200" s="891"/>
      <c r="D5200" s="891"/>
      <c r="E5200" s="891"/>
      <c r="F5200" s="891"/>
      <c r="G5200" s="891"/>
      <c r="H5200" s="891"/>
      <c r="I5200" s="890" t="s">
        <v>1051</v>
      </c>
      <c r="J5200" s="889"/>
    </row>
    <row r="5201" spans="2:10" ht="33.950000000000003" customHeight="1">
      <c r="B5201" s="892"/>
      <c r="C5201" s="891"/>
      <c r="D5201" s="891"/>
      <c r="E5201" s="891"/>
      <c r="F5201" s="891"/>
      <c r="G5201" s="891"/>
      <c r="H5201" s="891"/>
      <c r="I5201" s="890" t="s">
        <v>1050</v>
      </c>
      <c r="J5201" s="889"/>
    </row>
    <row r="5202" spans="2:10" ht="23.1" customHeight="1">
      <c r="B5202" s="892"/>
      <c r="C5202" s="891"/>
      <c r="D5202" s="891"/>
      <c r="E5202" s="891"/>
      <c r="F5202" s="891"/>
      <c r="G5202" s="891"/>
      <c r="H5202" s="891"/>
      <c r="I5202" s="890" t="s">
        <v>1049</v>
      </c>
      <c r="J5202" s="889"/>
    </row>
    <row r="5203" spans="2:10" ht="23.1" customHeight="1">
      <c r="B5203" s="892"/>
      <c r="C5203" s="891"/>
      <c r="D5203" s="891"/>
      <c r="E5203" s="891"/>
      <c r="F5203" s="891"/>
      <c r="G5203" s="891"/>
      <c r="H5203" s="891"/>
      <c r="I5203" s="890" t="s">
        <v>1048</v>
      </c>
      <c r="J5203" s="889"/>
    </row>
    <row r="5204" spans="2:10" ht="23.1" customHeight="1">
      <c r="B5204" s="892"/>
      <c r="C5204" s="891"/>
      <c r="D5204" s="891"/>
      <c r="E5204" s="891"/>
      <c r="F5204" s="891"/>
      <c r="G5204" s="891"/>
      <c r="H5204" s="891"/>
      <c r="I5204" s="890" t="s">
        <v>1047</v>
      </c>
      <c r="J5204" s="889"/>
    </row>
    <row r="5205" spans="2:10" ht="23.1" customHeight="1">
      <c r="B5205" s="892"/>
      <c r="C5205" s="891"/>
      <c r="D5205" s="891"/>
      <c r="E5205" s="891" t="s">
        <v>1046</v>
      </c>
      <c r="F5205" s="891"/>
      <c r="G5205" s="891"/>
      <c r="H5205" s="891"/>
      <c r="I5205" s="890"/>
      <c r="J5205" s="889"/>
    </row>
    <row r="5206" spans="2:10" ht="23.1" customHeight="1">
      <c r="B5206" s="896"/>
      <c r="C5206" s="895"/>
      <c r="D5206" s="895"/>
      <c r="E5206" s="895"/>
      <c r="F5206" s="895"/>
      <c r="G5206" s="895"/>
      <c r="H5206" s="895"/>
      <c r="I5206" s="894" t="s">
        <v>1045</v>
      </c>
      <c r="J5206" s="893"/>
    </row>
    <row r="5207" spans="2:10" ht="23.1" customHeight="1">
      <c r="B5207" s="903"/>
      <c r="C5207" s="902"/>
      <c r="D5207" s="902" t="s">
        <v>1044</v>
      </c>
      <c r="E5207" s="902"/>
      <c r="F5207" s="902"/>
      <c r="G5207" s="902"/>
      <c r="H5207" s="902"/>
      <c r="I5207" s="901"/>
      <c r="J5207" s="900"/>
    </row>
    <row r="5208" spans="2:10" ht="23.1" customHeight="1">
      <c r="B5208" s="892"/>
      <c r="C5208" s="891"/>
      <c r="D5208" s="891"/>
      <c r="E5208" s="891" t="s">
        <v>1043</v>
      </c>
      <c r="F5208" s="891"/>
      <c r="G5208" s="891"/>
      <c r="H5208" s="891"/>
      <c r="I5208" s="890"/>
      <c r="J5208" s="889"/>
    </row>
    <row r="5209" spans="2:10" ht="23.1" customHeight="1">
      <c r="B5209" s="892"/>
      <c r="C5209" s="891"/>
      <c r="D5209" s="891"/>
      <c r="E5209" s="891"/>
      <c r="F5209" s="891"/>
      <c r="G5209" s="891"/>
      <c r="H5209" s="891"/>
      <c r="I5209" s="890" t="s">
        <v>1042</v>
      </c>
      <c r="J5209" s="889"/>
    </row>
    <row r="5210" spans="2:10" ht="23.1" customHeight="1">
      <c r="B5210" s="892"/>
      <c r="C5210" s="891"/>
      <c r="D5210" s="891"/>
      <c r="E5210" s="891"/>
      <c r="F5210" s="891"/>
      <c r="G5210" s="891"/>
      <c r="H5210" s="891"/>
      <c r="I5210" s="890" t="s">
        <v>1041</v>
      </c>
      <c r="J5210" s="889"/>
    </row>
    <row r="5211" spans="2:10" ht="23.1" customHeight="1">
      <c r="B5211" s="892"/>
      <c r="C5211" s="891"/>
      <c r="D5211" s="891"/>
      <c r="E5211" s="891"/>
      <c r="F5211" s="891"/>
      <c r="G5211" s="891"/>
      <c r="H5211" s="891"/>
      <c r="I5211" s="890" t="s">
        <v>1040</v>
      </c>
      <c r="J5211" s="889"/>
    </row>
    <row r="5212" spans="2:10" ht="23.1" customHeight="1">
      <c r="B5212" s="892"/>
      <c r="C5212" s="891"/>
      <c r="D5212" s="891"/>
      <c r="E5212" s="891"/>
      <c r="F5212" s="891"/>
      <c r="G5212" s="891"/>
      <c r="H5212" s="891"/>
      <c r="I5212" s="890" t="s">
        <v>1039</v>
      </c>
      <c r="J5212" s="889"/>
    </row>
    <row r="5213" spans="2:10" ht="23.1" customHeight="1">
      <c r="B5213" s="892"/>
      <c r="C5213" s="891"/>
      <c r="D5213" s="891"/>
      <c r="E5213" s="891"/>
      <c r="F5213" s="891"/>
      <c r="G5213" s="891"/>
      <c r="H5213" s="891"/>
      <c r="I5213" s="890" t="s">
        <v>1038</v>
      </c>
      <c r="J5213" s="889"/>
    </row>
    <row r="5214" spans="2:10" ht="23.1" customHeight="1">
      <c r="B5214" s="892"/>
      <c r="C5214" s="891"/>
      <c r="D5214" s="891"/>
      <c r="E5214" s="891"/>
      <c r="F5214" s="891"/>
      <c r="G5214" s="891"/>
      <c r="H5214" s="891"/>
      <c r="I5214" s="890" t="s">
        <v>1037</v>
      </c>
      <c r="J5214" s="889"/>
    </row>
    <row r="5215" spans="2:10" ht="23.1" customHeight="1">
      <c r="B5215" s="892"/>
      <c r="C5215" s="891"/>
      <c r="D5215" s="891"/>
      <c r="E5215" s="891"/>
      <c r="F5215" s="891"/>
      <c r="G5215" s="891"/>
      <c r="H5215" s="891"/>
      <c r="I5215" s="890" t="s">
        <v>1036</v>
      </c>
      <c r="J5215" s="889"/>
    </row>
    <row r="5216" spans="2:10" ht="23.1" customHeight="1">
      <c r="B5216" s="892"/>
      <c r="C5216" s="891"/>
      <c r="D5216" s="891"/>
      <c r="E5216" s="891"/>
      <c r="F5216" s="891"/>
      <c r="G5216" s="891"/>
      <c r="H5216" s="891"/>
      <c r="I5216" s="890" t="s">
        <v>1035</v>
      </c>
      <c r="J5216" s="889"/>
    </row>
    <row r="5217" spans="2:10" ht="23.1" customHeight="1">
      <c r="B5217" s="892"/>
      <c r="C5217" s="891"/>
      <c r="D5217" s="891"/>
      <c r="E5217" s="891"/>
      <c r="F5217" s="891"/>
      <c r="G5217" s="891"/>
      <c r="H5217" s="891"/>
      <c r="I5217" s="890" t="s">
        <v>1034</v>
      </c>
      <c r="J5217" s="889"/>
    </row>
    <row r="5218" spans="2:10" ht="23.1" customHeight="1">
      <c r="B5218" s="892"/>
      <c r="C5218" s="891"/>
      <c r="D5218" s="891"/>
      <c r="E5218" s="891"/>
      <c r="F5218" s="891"/>
      <c r="G5218" s="891"/>
      <c r="H5218" s="891"/>
      <c r="I5218" s="890" t="s">
        <v>1033</v>
      </c>
      <c r="J5218" s="889"/>
    </row>
    <row r="5219" spans="2:10" ht="23.1" customHeight="1">
      <c r="B5219" s="892"/>
      <c r="C5219" s="891"/>
      <c r="D5219" s="891"/>
      <c r="E5219" s="891" t="s">
        <v>1032</v>
      </c>
      <c r="F5219" s="891"/>
      <c r="G5219" s="891"/>
      <c r="H5219" s="891"/>
      <c r="I5219" s="890"/>
      <c r="J5219" s="889"/>
    </row>
    <row r="5220" spans="2:10" ht="33.950000000000003" customHeight="1">
      <c r="B5220" s="892"/>
      <c r="C5220" s="891"/>
      <c r="D5220" s="891"/>
      <c r="E5220" s="891"/>
      <c r="F5220" s="891"/>
      <c r="G5220" s="891"/>
      <c r="H5220" s="891"/>
      <c r="I5220" s="890" t="s">
        <v>1031</v>
      </c>
      <c r="J5220" s="889"/>
    </row>
    <row r="5221" spans="2:10" ht="23.1" customHeight="1">
      <c r="B5221" s="892"/>
      <c r="C5221" s="891"/>
      <c r="D5221" s="891"/>
      <c r="E5221" s="891"/>
      <c r="F5221" s="891" t="s">
        <v>1022</v>
      </c>
      <c r="G5221" s="891"/>
      <c r="H5221" s="891"/>
      <c r="I5221" s="890"/>
      <c r="J5221" s="889"/>
    </row>
    <row r="5222" spans="2:10" ht="23.1" customHeight="1">
      <c r="B5222" s="892"/>
      <c r="C5222" s="891"/>
      <c r="D5222" s="891"/>
      <c r="E5222" s="891"/>
      <c r="F5222" s="891"/>
      <c r="G5222" s="891"/>
      <c r="H5222" s="891"/>
      <c r="I5222" s="890" t="s">
        <v>1030</v>
      </c>
      <c r="J5222" s="889"/>
    </row>
    <row r="5223" spans="2:10" ht="23.1" customHeight="1">
      <c r="B5223" s="892"/>
      <c r="C5223" s="891"/>
      <c r="D5223" s="891"/>
      <c r="E5223" s="891"/>
      <c r="F5223" s="891"/>
      <c r="G5223" s="891"/>
      <c r="H5223" s="891"/>
      <c r="I5223" s="890" t="s">
        <v>1029</v>
      </c>
      <c r="J5223" s="889"/>
    </row>
    <row r="5224" spans="2:10" ht="23.1" customHeight="1">
      <c r="B5224" s="892"/>
      <c r="C5224" s="891"/>
      <c r="D5224" s="891"/>
      <c r="E5224" s="891"/>
      <c r="F5224" s="891"/>
      <c r="G5224" s="891"/>
      <c r="H5224" s="891"/>
      <c r="I5224" s="890" t="s">
        <v>1028</v>
      </c>
      <c r="J5224" s="889"/>
    </row>
    <row r="5225" spans="2:10" ht="23.1" customHeight="1">
      <c r="B5225" s="892"/>
      <c r="C5225" s="891"/>
      <c r="D5225" s="891"/>
      <c r="E5225" s="891"/>
      <c r="F5225" s="891"/>
      <c r="G5225" s="891"/>
      <c r="H5225" s="891"/>
      <c r="I5225" s="1170" t="s">
        <v>1027</v>
      </c>
      <c r="J5225" s="889"/>
    </row>
    <row r="5226" spans="2:10" ht="23.1" customHeight="1">
      <c r="B5226" s="892"/>
      <c r="C5226" s="891"/>
      <c r="D5226" s="891"/>
      <c r="E5226" s="891"/>
      <c r="F5226" s="891"/>
      <c r="G5226" s="891"/>
      <c r="H5226" s="891"/>
      <c r="I5226" s="1170" t="s">
        <v>5448</v>
      </c>
      <c r="J5226" s="889"/>
    </row>
    <row r="5227" spans="2:10" ht="23.1" customHeight="1">
      <c r="B5227" s="892"/>
      <c r="C5227" s="891"/>
      <c r="D5227" s="891"/>
      <c r="E5227" s="891"/>
      <c r="F5227" s="891"/>
      <c r="G5227" s="891"/>
      <c r="H5227" s="891"/>
      <c r="I5227" s="1170" t="s">
        <v>5449</v>
      </c>
      <c r="J5227" s="889"/>
    </row>
    <row r="5228" spans="2:10" ht="23.1" customHeight="1">
      <c r="B5228" s="892"/>
      <c r="C5228" s="891"/>
      <c r="D5228" s="891"/>
      <c r="E5228" s="891"/>
      <c r="F5228" s="891"/>
      <c r="G5228" s="891"/>
      <c r="H5228" s="891"/>
      <c r="I5228" s="1170" t="s">
        <v>5450</v>
      </c>
      <c r="J5228" s="889"/>
    </row>
    <row r="5229" spans="2:10" ht="23.1" customHeight="1">
      <c r="B5229" s="892"/>
      <c r="C5229" s="891"/>
      <c r="D5229" s="891"/>
      <c r="E5229" s="891"/>
      <c r="F5229" s="891"/>
      <c r="G5229" s="891"/>
      <c r="H5229" s="891"/>
      <c r="I5229" s="890" t="s">
        <v>5451</v>
      </c>
      <c r="J5229" s="889"/>
    </row>
    <row r="5230" spans="2:10" ht="23.1" customHeight="1">
      <c r="B5230" s="892"/>
      <c r="C5230" s="891"/>
      <c r="D5230" s="891"/>
      <c r="E5230" s="891"/>
      <c r="F5230" s="891"/>
      <c r="G5230" s="891"/>
      <c r="H5230" s="891"/>
      <c r="I5230" s="890" t="s">
        <v>5452</v>
      </c>
      <c r="J5230" s="889"/>
    </row>
    <row r="5231" spans="2:10" ht="23.1" customHeight="1">
      <c r="B5231" s="892"/>
      <c r="C5231" s="891"/>
      <c r="D5231" s="891"/>
      <c r="E5231" s="891"/>
      <c r="F5231" s="891" t="s">
        <v>695</v>
      </c>
      <c r="G5231" s="891"/>
      <c r="H5231" s="891"/>
      <c r="I5231" s="890"/>
      <c r="J5231" s="889"/>
    </row>
    <row r="5232" spans="2:10" ht="33.950000000000003" customHeight="1">
      <c r="B5232" s="892"/>
      <c r="C5232" s="891"/>
      <c r="D5232" s="891"/>
      <c r="E5232" s="891"/>
      <c r="F5232" s="891"/>
      <c r="G5232" s="891"/>
      <c r="H5232" s="891"/>
      <c r="I5232" s="890" t="s">
        <v>1026</v>
      </c>
      <c r="J5232" s="889"/>
    </row>
    <row r="5233" spans="2:10" ht="57" customHeight="1">
      <c r="B5233" s="892"/>
      <c r="C5233" s="891"/>
      <c r="D5233" s="891"/>
      <c r="E5233" s="891"/>
      <c r="F5233" s="891"/>
      <c r="G5233" s="891"/>
      <c r="H5233" s="891"/>
      <c r="I5233" s="890" t="s">
        <v>1016</v>
      </c>
      <c r="J5233" s="889"/>
    </row>
    <row r="5234" spans="2:10" ht="45.95" customHeight="1">
      <c r="B5234" s="892"/>
      <c r="C5234" s="891"/>
      <c r="D5234" s="891"/>
      <c r="E5234" s="891"/>
      <c r="F5234" s="891"/>
      <c r="G5234" s="891"/>
      <c r="H5234" s="891"/>
      <c r="I5234" s="890" t="s">
        <v>1025</v>
      </c>
      <c r="J5234" s="889"/>
    </row>
    <row r="5235" spans="2:10" ht="80.099999999999994" customHeight="1">
      <c r="B5235" s="892"/>
      <c r="C5235" s="891"/>
      <c r="D5235" s="891"/>
      <c r="E5235" s="891"/>
      <c r="F5235" s="891"/>
      <c r="G5235" s="891"/>
      <c r="H5235" s="891"/>
      <c r="I5235" s="890" t="s">
        <v>5453</v>
      </c>
      <c r="J5235" s="889"/>
    </row>
    <row r="5236" spans="2:10" ht="33.950000000000003" customHeight="1">
      <c r="B5236" s="892"/>
      <c r="C5236" s="891"/>
      <c r="D5236" s="891"/>
      <c r="E5236" s="891"/>
      <c r="F5236" s="891"/>
      <c r="G5236" s="891"/>
      <c r="H5236" s="891"/>
      <c r="I5236" s="890" t="s">
        <v>1024</v>
      </c>
      <c r="J5236" s="889"/>
    </row>
    <row r="5237" spans="2:10" ht="23.1" customHeight="1">
      <c r="B5237" s="892"/>
      <c r="C5237" s="891"/>
      <c r="D5237" s="891"/>
      <c r="E5237" s="891" t="s">
        <v>1023</v>
      </c>
      <c r="F5237" s="891"/>
      <c r="G5237" s="891"/>
      <c r="H5237" s="891"/>
      <c r="I5237" s="890"/>
      <c r="J5237" s="889"/>
    </row>
    <row r="5238" spans="2:10" ht="68.099999999999994" customHeight="1">
      <c r="B5238" s="892"/>
      <c r="C5238" s="891"/>
      <c r="D5238" s="891"/>
      <c r="E5238" s="891"/>
      <c r="F5238" s="891"/>
      <c r="G5238" s="891"/>
      <c r="H5238" s="891"/>
      <c r="I5238" s="890" t="s">
        <v>5454</v>
      </c>
      <c r="J5238" s="889"/>
    </row>
    <row r="5239" spans="2:10" ht="23.1" customHeight="1">
      <c r="B5239" s="892"/>
      <c r="C5239" s="891"/>
      <c r="D5239" s="891"/>
      <c r="E5239" s="891"/>
      <c r="F5239" s="891" t="s">
        <v>1022</v>
      </c>
      <c r="G5239" s="891"/>
      <c r="H5239" s="891"/>
      <c r="I5239" s="1170"/>
      <c r="J5239" s="889"/>
    </row>
    <row r="5240" spans="2:10" ht="23.1" customHeight="1">
      <c r="B5240" s="892"/>
      <c r="C5240" s="891"/>
      <c r="D5240" s="891"/>
      <c r="E5240" s="891"/>
      <c r="F5240" s="891"/>
      <c r="G5240" s="891"/>
      <c r="H5240" s="891"/>
      <c r="I5240" s="1170" t="s">
        <v>1021</v>
      </c>
      <c r="J5240" s="889"/>
    </row>
    <row r="5241" spans="2:10" ht="23.1" customHeight="1">
      <c r="B5241" s="892"/>
      <c r="C5241" s="891"/>
      <c r="D5241" s="891"/>
      <c r="E5241" s="891"/>
      <c r="F5241" s="891"/>
      <c r="G5241" s="891"/>
      <c r="H5241" s="891"/>
      <c r="I5241" s="1170" t="s">
        <v>1020</v>
      </c>
      <c r="J5241" s="889"/>
    </row>
    <row r="5242" spans="2:10" ht="23.1" customHeight="1">
      <c r="B5242" s="892"/>
      <c r="C5242" s="891"/>
      <c r="D5242" s="891"/>
      <c r="E5242" s="891"/>
      <c r="F5242" s="891"/>
      <c r="G5242" s="891"/>
      <c r="H5242" s="891"/>
      <c r="I5242" s="1170" t="s">
        <v>1019</v>
      </c>
      <c r="J5242" s="889"/>
    </row>
    <row r="5243" spans="2:10" ht="23.1" customHeight="1">
      <c r="B5243" s="892"/>
      <c r="C5243" s="891"/>
      <c r="D5243" s="891"/>
      <c r="E5243" s="891"/>
      <c r="F5243" s="891"/>
      <c r="G5243" s="891"/>
      <c r="H5243" s="891"/>
      <c r="I5243" s="890" t="s">
        <v>1018</v>
      </c>
      <c r="J5243" s="889"/>
    </row>
    <row r="5244" spans="2:10" ht="23.1" customHeight="1">
      <c r="B5244" s="892"/>
      <c r="C5244" s="891"/>
      <c r="D5244" s="891"/>
      <c r="E5244" s="891"/>
      <c r="F5244" s="891" t="s">
        <v>695</v>
      </c>
      <c r="G5244" s="891"/>
      <c r="H5244" s="891"/>
      <c r="I5244" s="890"/>
      <c r="J5244" s="889"/>
    </row>
    <row r="5245" spans="2:10" ht="33.950000000000003" customHeight="1">
      <c r="B5245" s="892"/>
      <c r="C5245" s="891"/>
      <c r="D5245" s="891"/>
      <c r="E5245" s="891"/>
      <c r="F5245" s="891"/>
      <c r="G5245" s="891"/>
      <c r="H5245" s="891"/>
      <c r="I5245" s="890" t="s">
        <v>1017</v>
      </c>
      <c r="J5245" s="889"/>
    </row>
    <row r="5246" spans="2:10" ht="57" customHeight="1">
      <c r="B5246" s="892"/>
      <c r="C5246" s="891"/>
      <c r="D5246" s="891"/>
      <c r="E5246" s="891"/>
      <c r="F5246" s="891"/>
      <c r="G5246" s="891"/>
      <c r="H5246" s="891"/>
      <c r="I5246" s="890" t="s">
        <v>1016</v>
      </c>
      <c r="J5246" s="889"/>
    </row>
    <row r="5247" spans="2:10" ht="33.950000000000003" customHeight="1">
      <c r="B5247" s="892"/>
      <c r="C5247" s="891"/>
      <c r="D5247" s="891"/>
      <c r="E5247" s="891"/>
      <c r="F5247" s="891"/>
      <c r="G5247" s="891"/>
      <c r="H5247" s="891"/>
      <c r="I5247" s="890" t="s">
        <v>1015</v>
      </c>
      <c r="J5247" s="889"/>
    </row>
    <row r="5248" spans="2:10" ht="23.1" customHeight="1">
      <c r="B5248" s="892"/>
      <c r="C5248" s="891"/>
      <c r="D5248" s="891"/>
      <c r="E5248" s="891" t="s">
        <v>4001</v>
      </c>
      <c r="F5248" s="891"/>
      <c r="G5248" s="891"/>
      <c r="H5248" s="891"/>
      <c r="I5248" s="890"/>
      <c r="J5248" s="889"/>
    </row>
    <row r="5249" spans="2:10" ht="23.1" customHeight="1">
      <c r="B5249" s="892"/>
      <c r="C5249" s="891"/>
      <c r="D5249" s="891"/>
      <c r="E5249" s="891"/>
      <c r="F5249" s="891" t="s">
        <v>1014</v>
      </c>
      <c r="G5249" s="891"/>
      <c r="H5249" s="891"/>
      <c r="I5249" s="890"/>
      <c r="J5249" s="889"/>
    </row>
    <row r="5250" spans="2:10" ht="57" customHeight="1">
      <c r="B5250" s="892"/>
      <c r="C5250" s="891"/>
      <c r="D5250" s="891"/>
      <c r="E5250" s="891"/>
      <c r="F5250" s="891"/>
      <c r="G5250" s="891"/>
      <c r="H5250" s="891"/>
      <c r="I5250" s="890" t="s">
        <v>6281</v>
      </c>
      <c r="J5250" s="889"/>
    </row>
    <row r="5251" spans="2:10" ht="45.95" customHeight="1">
      <c r="B5251" s="892"/>
      <c r="C5251" s="891"/>
      <c r="D5251" s="891"/>
      <c r="E5251" s="891"/>
      <c r="F5251" s="891"/>
      <c r="G5251" s="891"/>
      <c r="H5251" s="891"/>
      <c r="I5251" s="890" t="s">
        <v>4002</v>
      </c>
      <c r="J5251" s="889"/>
    </row>
    <row r="5252" spans="2:10" ht="45.95" customHeight="1">
      <c r="B5252" s="892"/>
      <c r="C5252" s="891"/>
      <c r="D5252" s="891"/>
      <c r="E5252" s="891"/>
      <c r="F5252" s="891"/>
      <c r="G5252" s="891"/>
      <c r="H5252" s="891"/>
      <c r="I5252" s="890" t="s">
        <v>5989</v>
      </c>
      <c r="J5252" s="889"/>
    </row>
    <row r="5253" spans="2:10" ht="45.95" customHeight="1">
      <c r="B5253" s="892"/>
      <c r="C5253" s="891"/>
      <c r="D5253" s="891"/>
      <c r="E5253" s="891"/>
      <c r="F5253" s="891"/>
      <c r="G5253" s="891"/>
      <c r="H5253" s="891"/>
      <c r="I5253" s="1271" t="s">
        <v>5455</v>
      </c>
      <c r="J5253" s="889"/>
    </row>
    <row r="5254" spans="2:10" ht="45.95" customHeight="1">
      <c r="B5254" s="892"/>
      <c r="C5254" s="891"/>
      <c r="D5254" s="891"/>
      <c r="E5254" s="891"/>
      <c r="F5254" s="891"/>
      <c r="G5254" s="891"/>
      <c r="H5254" s="891"/>
      <c r="I5254" s="1271" t="s">
        <v>5456</v>
      </c>
      <c r="J5254" s="889"/>
    </row>
    <row r="5255" spans="2:10" ht="23.1" customHeight="1">
      <c r="B5255" s="892"/>
      <c r="C5255" s="891"/>
      <c r="D5255" s="891"/>
      <c r="E5255" s="891"/>
      <c r="F5255" s="891" t="s">
        <v>1013</v>
      </c>
      <c r="G5255" s="891"/>
      <c r="H5255" s="891"/>
      <c r="I5255" s="890"/>
      <c r="J5255" s="889"/>
    </row>
    <row r="5256" spans="2:10" ht="45.95" customHeight="1">
      <c r="B5256" s="892"/>
      <c r="C5256" s="891"/>
      <c r="D5256" s="891"/>
      <c r="E5256" s="891"/>
      <c r="F5256" s="891"/>
      <c r="G5256" s="891"/>
      <c r="H5256" s="891"/>
      <c r="I5256" s="890" t="s">
        <v>1012</v>
      </c>
      <c r="J5256" s="889"/>
    </row>
    <row r="5257" spans="2:10" ht="23.1" customHeight="1">
      <c r="B5257" s="892"/>
      <c r="C5257" s="891"/>
      <c r="D5257" s="891"/>
      <c r="E5257" s="891"/>
      <c r="F5257" s="891"/>
      <c r="G5257" s="891"/>
      <c r="H5257" s="891"/>
      <c r="I5257" s="890" t="s">
        <v>5990</v>
      </c>
      <c r="J5257" s="889"/>
    </row>
    <row r="5258" spans="2:10" ht="80.099999999999994" customHeight="1">
      <c r="B5258" s="892"/>
      <c r="C5258" s="891"/>
      <c r="D5258" s="891"/>
      <c r="E5258" s="891"/>
      <c r="F5258" s="891"/>
      <c r="G5258" s="891"/>
      <c r="H5258" s="891"/>
      <c r="I5258" s="890" t="s">
        <v>5991</v>
      </c>
      <c r="J5258" s="889"/>
    </row>
    <row r="5259" spans="2:10" ht="45.95" customHeight="1">
      <c r="B5259" s="892"/>
      <c r="C5259" s="891"/>
      <c r="D5259" s="891"/>
      <c r="E5259" s="891"/>
      <c r="F5259" s="891"/>
      <c r="G5259" s="891"/>
      <c r="H5259" s="891"/>
      <c r="I5259" s="1271" t="s">
        <v>6408</v>
      </c>
      <c r="J5259" s="889"/>
    </row>
    <row r="5260" spans="2:10" ht="45.95" customHeight="1">
      <c r="B5260" s="892"/>
      <c r="C5260" s="891"/>
      <c r="D5260" s="891"/>
      <c r="E5260" s="891"/>
      <c r="F5260" s="891"/>
      <c r="G5260" s="891"/>
      <c r="H5260" s="891"/>
      <c r="I5260" s="1271" t="s">
        <v>6409</v>
      </c>
      <c r="J5260" s="889"/>
    </row>
    <row r="5261" spans="2:10" ht="33.950000000000003" customHeight="1">
      <c r="B5261" s="896"/>
      <c r="C5261" s="895"/>
      <c r="D5261" s="895"/>
      <c r="E5261" s="895"/>
      <c r="F5261" s="895"/>
      <c r="G5261" s="895"/>
      <c r="H5261" s="895"/>
      <c r="I5261" s="1271" t="s">
        <v>6410</v>
      </c>
      <c r="J5261" s="893"/>
    </row>
    <row r="5262" spans="2:10" ht="23.1" customHeight="1">
      <c r="B5262" s="903"/>
      <c r="C5262" s="902"/>
      <c r="D5262" s="902" t="s">
        <v>1011</v>
      </c>
      <c r="E5262" s="902"/>
      <c r="F5262" s="902"/>
      <c r="G5262" s="902"/>
      <c r="H5262" s="902"/>
      <c r="I5262" s="901"/>
      <c r="J5262" s="900"/>
    </row>
    <row r="5263" spans="2:10" ht="23.1" customHeight="1">
      <c r="B5263" s="892"/>
      <c r="C5263" s="891"/>
      <c r="D5263" s="891"/>
      <c r="E5263" s="891"/>
      <c r="F5263" s="891"/>
      <c r="G5263" s="891"/>
      <c r="H5263" s="891"/>
      <c r="I5263" s="890" t="s">
        <v>5992</v>
      </c>
      <c r="J5263" s="889"/>
    </row>
    <row r="5264" spans="2:10" ht="23.1" customHeight="1">
      <c r="B5264" s="892"/>
      <c r="C5264" s="891"/>
      <c r="D5264" s="891"/>
      <c r="E5264" s="891" t="s">
        <v>1010</v>
      </c>
      <c r="F5264" s="891"/>
      <c r="G5264" s="891"/>
      <c r="H5264" s="891"/>
      <c r="I5264" s="890"/>
      <c r="J5264" s="889"/>
    </row>
    <row r="5265" spans="2:10" ht="33.950000000000003" customHeight="1">
      <c r="B5265" s="892"/>
      <c r="C5265" s="891"/>
      <c r="D5265" s="891"/>
      <c r="E5265" s="891"/>
      <c r="F5265" s="891"/>
      <c r="G5265" s="891"/>
      <c r="H5265" s="891"/>
      <c r="I5265" s="890" t="s">
        <v>1009</v>
      </c>
      <c r="J5265" s="889"/>
    </row>
    <row r="5266" spans="2:10" ht="23.1" customHeight="1">
      <c r="B5266" s="892"/>
      <c r="C5266" s="891"/>
      <c r="D5266" s="891"/>
      <c r="E5266" s="891"/>
      <c r="F5266" s="891" t="s">
        <v>976</v>
      </c>
      <c r="G5266" s="891"/>
      <c r="H5266" s="891"/>
      <c r="I5266" s="890"/>
      <c r="J5266" s="889"/>
    </row>
    <row r="5267" spans="2:10" ht="57" customHeight="1">
      <c r="B5267" s="892"/>
      <c r="C5267" s="891"/>
      <c r="D5267" s="891"/>
      <c r="E5267" s="891"/>
      <c r="F5267" s="891"/>
      <c r="G5267" s="891"/>
      <c r="H5267" s="891"/>
      <c r="I5267" s="890" t="s">
        <v>1008</v>
      </c>
      <c r="J5267" s="889"/>
    </row>
    <row r="5268" spans="2:10" ht="33.950000000000003" customHeight="1">
      <c r="B5268" s="892"/>
      <c r="C5268" s="891"/>
      <c r="D5268" s="891"/>
      <c r="E5268" s="891"/>
      <c r="F5268" s="891"/>
      <c r="G5268" s="891"/>
      <c r="H5268" s="891"/>
      <c r="I5268" s="890" t="s">
        <v>1007</v>
      </c>
      <c r="J5268" s="889"/>
    </row>
    <row r="5269" spans="2:10" ht="23.1" customHeight="1">
      <c r="B5269" s="892"/>
      <c r="C5269" s="891"/>
      <c r="D5269" s="891"/>
      <c r="E5269" s="891" t="s">
        <v>1006</v>
      </c>
      <c r="F5269" s="891"/>
      <c r="G5269" s="891"/>
      <c r="H5269" s="891"/>
      <c r="I5269" s="890"/>
      <c r="J5269" s="889"/>
    </row>
    <row r="5270" spans="2:10" ht="33.950000000000003" customHeight="1">
      <c r="B5270" s="892"/>
      <c r="C5270" s="891"/>
      <c r="D5270" s="891"/>
      <c r="E5270" s="891"/>
      <c r="F5270" s="891"/>
      <c r="G5270" s="891"/>
      <c r="H5270" s="891"/>
      <c r="I5270" s="890" t="s">
        <v>1005</v>
      </c>
      <c r="J5270" s="889"/>
    </row>
    <row r="5271" spans="2:10" ht="23.1" customHeight="1">
      <c r="B5271" s="892"/>
      <c r="C5271" s="891"/>
      <c r="D5271" s="891"/>
      <c r="E5271" s="891"/>
      <c r="F5271" s="891" t="s">
        <v>670</v>
      </c>
      <c r="G5271" s="891"/>
      <c r="H5271" s="891"/>
      <c r="I5271" s="890" t="s">
        <v>1004</v>
      </c>
      <c r="J5271" s="889"/>
    </row>
    <row r="5272" spans="2:10" ht="23.1" customHeight="1">
      <c r="B5272" s="892"/>
      <c r="C5272" s="891"/>
      <c r="D5272" s="891"/>
      <c r="E5272" s="891" t="s">
        <v>1003</v>
      </c>
      <c r="F5272" s="891"/>
      <c r="G5272" s="891"/>
      <c r="H5272" s="891"/>
      <c r="I5272" s="890"/>
      <c r="J5272" s="889"/>
    </row>
    <row r="5273" spans="2:10" ht="33.950000000000003" customHeight="1">
      <c r="B5273" s="892"/>
      <c r="C5273" s="891"/>
      <c r="D5273" s="891"/>
      <c r="E5273" s="891"/>
      <c r="F5273" s="891"/>
      <c r="G5273" s="891"/>
      <c r="H5273" s="891"/>
      <c r="I5273" s="890" t="s">
        <v>1002</v>
      </c>
      <c r="J5273" s="889"/>
    </row>
    <row r="5274" spans="2:10" ht="23.1" customHeight="1">
      <c r="B5274" s="892"/>
      <c r="C5274" s="891"/>
      <c r="D5274" s="891"/>
      <c r="E5274" s="891"/>
      <c r="F5274" s="891" t="s">
        <v>976</v>
      </c>
      <c r="G5274" s="891"/>
      <c r="H5274" s="891"/>
      <c r="I5274" s="890"/>
      <c r="J5274" s="889"/>
    </row>
    <row r="5275" spans="2:10" ht="33.950000000000003" customHeight="1">
      <c r="B5275" s="892"/>
      <c r="C5275" s="891"/>
      <c r="D5275" s="891"/>
      <c r="E5275" s="891"/>
      <c r="F5275" s="891"/>
      <c r="G5275" s="891"/>
      <c r="H5275" s="891"/>
      <c r="I5275" s="890" t="s">
        <v>1001</v>
      </c>
      <c r="J5275" s="889"/>
    </row>
    <row r="5276" spans="2:10" ht="57" customHeight="1">
      <c r="B5276" s="892"/>
      <c r="C5276" s="891"/>
      <c r="D5276" s="891"/>
      <c r="E5276" s="891"/>
      <c r="F5276" s="891"/>
      <c r="G5276" s="891"/>
      <c r="H5276" s="891"/>
      <c r="I5276" s="890" t="s">
        <v>1000</v>
      </c>
      <c r="J5276" s="889"/>
    </row>
    <row r="5277" spans="2:10" ht="23.1" customHeight="1">
      <c r="B5277" s="892"/>
      <c r="C5277" s="891"/>
      <c r="D5277" s="891"/>
      <c r="E5277" s="891" t="s">
        <v>999</v>
      </c>
      <c r="F5277" s="891"/>
      <c r="G5277" s="891"/>
      <c r="H5277" s="891"/>
      <c r="I5277" s="890"/>
      <c r="J5277" s="889"/>
    </row>
    <row r="5278" spans="2:10" ht="33.950000000000003" customHeight="1">
      <c r="B5278" s="892"/>
      <c r="C5278" s="891"/>
      <c r="D5278" s="891"/>
      <c r="E5278" s="891"/>
      <c r="F5278" s="891"/>
      <c r="G5278" s="891"/>
      <c r="H5278" s="891"/>
      <c r="I5278" s="890" t="s">
        <v>998</v>
      </c>
      <c r="J5278" s="889"/>
    </row>
    <row r="5279" spans="2:10" ht="23.1" customHeight="1">
      <c r="B5279" s="892"/>
      <c r="C5279" s="891"/>
      <c r="D5279" s="891"/>
      <c r="E5279" s="891"/>
      <c r="F5279" s="891" t="s">
        <v>976</v>
      </c>
      <c r="G5279" s="891"/>
      <c r="H5279" s="891"/>
      <c r="I5279" s="890"/>
      <c r="J5279" s="889"/>
    </row>
    <row r="5280" spans="2:10" ht="23.1" customHeight="1">
      <c r="B5280" s="892"/>
      <c r="C5280" s="891"/>
      <c r="D5280" s="891"/>
      <c r="E5280" s="891"/>
      <c r="F5280" s="891"/>
      <c r="G5280" s="891"/>
      <c r="H5280" s="891"/>
      <c r="I5280" s="890" t="s">
        <v>997</v>
      </c>
      <c r="J5280" s="889"/>
    </row>
    <row r="5281" spans="2:10" ht="23.1" customHeight="1">
      <c r="B5281" s="892"/>
      <c r="C5281" s="891"/>
      <c r="D5281" s="891"/>
      <c r="E5281" s="891" t="s">
        <v>996</v>
      </c>
      <c r="F5281" s="891"/>
      <c r="G5281" s="891"/>
      <c r="H5281" s="891"/>
      <c r="I5281" s="890"/>
      <c r="J5281" s="889"/>
    </row>
    <row r="5282" spans="2:10" ht="33.950000000000003" customHeight="1">
      <c r="B5282" s="892"/>
      <c r="C5282" s="891"/>
      <c r="D5282" s="891"/>
      <c r="E5282" s="891"/>
      <c r="F5282" s="891"/>
      <c r="G5282" s="891"/>
      <c r="H5282" s="891"/>
      <c r="I5282" s="890" t="s">
        <v>995</v>
      </c>
      <c r="J5282" s="889"/>
    </row>
    <row r="5283" spans="2:10" ht="23.1" customHeight="1">
      <c r="B5283" s="892"/>
      <c r="C5283" s="891"/>
      <c r="D5283" s="891"/>
      <c r="E5283" s="891"/>
      <c r="F5283" s="891" t="s">
        <v>976</v>
      </c>
      <c r="G5283" s="891"/>
      <c r="H5283" s="891"/>
      <c r="I5283" s="890"/>
      <c r="J5283" s="889"/>
    </row>
    <row r="5284" spans="2:10" ht="33.950000000000003" customHeight="1">
      <c r="B5284" s="892"/>
      <c r="C5284" s="891"/>
      <c r="D5284" s="891"/>
      <c r="E5284" s="891"/>
      <c r="F5284" s="891"/>
      <c r="G5284" s="891"/>
      <c r="H5284" s="891"/>
      <c r="I5284" s="890" t="s">
        <v>994</v>
      </c>
      <c r="J5284" s="889"/>
    </row>
    <row r="5285" spans="2:10" ht="23.1" customHeight="1">
      <c r="B5285" s="892"/>
      <c r="C5285" s="891"/>
      <c r="D5285" s="891"/>
      <c r="E5285" s="891"/>
      <c r="F5285" s="891"/>
      <c r="G5285" s="891"/>
      <c r="H5285" s="891"/>
      <c r="I5285" s="890" t="s">
        <v>993</v>
      </c>
      <c r="J5285" s="889"/>
    </row>
    <row r="5286" spans="2:10" ht="23.1" customHeight="1">
      <c r="B5286" s="892"/>
      <c r="C5286" s="891"/>
      <c r="D5286" s="891"/>
      <c r="E5286" s="891"/>
      <c r="F5286" s="891"/>
      <c r="G5286" s="891"/>
      <c r="H5286" s="891"/>
      <c r="I5286" s="890" t="s">
        <v>992</v>
      </c>
      <c r="J5286" s="889"/>
    </row>
    <row r="5287" spans="2:10" ht="23.1" customHeight="1">
      <c r="B5287" s="892"/>
      <c r="C5287" s="891"/>
      <c r="D5287" s="891"/>
      <c r="E5287" s="891"/>
      <c r="F5287" s="891"/>
      <c r="G5287" s="891"/>
      <c r="H5287" s="891"/>
      <c r="I5287" s="890" t="s">
        <v>991</v>
      </c>
      <c r="J5287" s="889"/>
    </row>
    <row r="5288" spans="2:10" ht="23.1" customHeight="1">
      <c r="B5288" s="892"/>
      <c r="C5288" s="891"/>
      <c r="D5288" s="891"/>
      <c r="E5288" s="891"/>
      <c r="F5288" s="891"/>
      <c r="G5288" s="891"/>
      <c r="H5288" s="891"/>
      <c r="I5288" s="890" t="s">
        <v>990</v>
      </c>
      <c r="J5288" s="889"/>
    </row>
    <row r="5289" spans="2:10" ht="23.1" customHeight="1">
      <c r="B5289" s="896"/>
      <c r="C5289" s="895"/>
      <c r="D5289" s="895"/>
      <c r="E5289" s="895"/>
      <c r="F5289" s="895"/>
      <c r="G5289" s="895"/>
      <c r="H5289" s="895"/>
      <c r="I5289" s="894" t="s">
        <v>989</v>
      </c>
      <c r="J5289" s="893"/>
    </row>
    <row r="5290" spans="2:10" ht="23.1" customHeight="1">
      <c r="B5290" s="903"/>
      <c r="C5290" s="902"/>
      <c r="D5290" s="902" t="s">
        <v>988</v>
      </c>
      <c r="E5290" s="902"/>
      <c r="F5290" s="902"/>
      <c r="G5290" s="902"/>
      <c r="H5290" s="902"/>
      <c r="I5290" s="901"/>
      <c r="J5290" s="900"/>
    </row>
    <row r="5291" spans="2:10" ht="68.099999999999994" customHeight="1">
      <c r="B5291" s="892"/>
      <c r="C5291" s="891"/>
      <c r="D5291" s="891"/>
      <c r="E5291" s="891"/>
      <c r="F5291" s="891"/>
      <c r="G5291" s="891"/>
      <c r="H5291" s="891"/>
      <c r="I5291" s="890" t="s">
        <v>5993</v>
      </c>
      <c r="J5291" s="889"/>
    </row>
    <row r="5292" spans="2:10" ht="23.1" customHeight="1">
      <c r="B5292" s="892"/>
      <c r="C5292" s="891"/>
      <c r="D5292" s="891"/>
      <c r="E5292" s="891"/>
      <c r="F5292" s="891"/>
      <c r="G5292" s="891"/>
      <c r="H5292" s="891"/>
      <c r="I5292" s="890" t="s">
        <v>987</v>
      </c>
      <c r="J5292" s="889"/>
    </row>
    <row r="5293" spans="2:10" ht="33.950000000000003" customHeight="1">
      <c r="B5293" s="892"/>
      <c r="C5293" s="891"/>
      <c r="D5293" s="891"/>
      <c r="E5293" s="891"/>
      <c r="F5293" s="891"/>
      <c r="G5293" s="891"/>
      <c r="H5293" s="891"/>
      <c r="I5293" s="890" t="s">
        <v>986</v>
      </c>
      <c r="J5293" s="889"/>
    </row>
    <row r="5294" spans="2:10" ht="23.1" customHeight="1">
      <c r="B5294" s="892"/>
      <c r="C5294" s="891"/>
      <c r="D5294" s="891"/>
      <c r="E5294" s="891"/>
      <c r="F5294" s="891"/>
      <c r="G5294" s="891"/>
      <c r="H5294" s="891"/>
      <c r="I5294" s="890" t="s">
        <v>976</v>
      </c>
      <c r="J5294" s="889"/>
    </row>
    <row r="5295" spans="2:10" ht="45.95" customHeight="1">
      <c r="B5295" s="892"/>
      <c r="C5295" s="891"/>
      <c r="D5295" s="891"/>
      <c r="E5295" s="891"/>
      <c r="F5295" s="891"/>
      <c r="G5295" s="891"/>
      <c r="H5295" s="891"/>
      <c r="I5295" s="890" t="s">
        <v>985</v>
      </c>
      <c r="J5295" s="889"/>
    </row>
    <row r="5296" spans="2:10" ht="45.95" customHeight="1">
      <c r="B5296" s="892"/>
      <c r="C5296" s="891"/>
      <c r="D5296" s="891"/>
      <c r="E5296" s="891"/>
      <c r="F5296" s="891"/>
      <c r="G5296" s="891"/>
      <c r="H5296" s="891"/>
      <c r="I5296" s="890" t="s">
        <v>984</v>
      </c>
      <c r="J5296" s="889"/>
    </row>
    <row r="5297" spans="2:10" ht="23.1" customHeight="1">
      <c r="B5297" s="892"/>
      <c r="C5297" s="891"/>
      <c r="D5297" s="891"/>
      <c r="E5297" s="891"/>
      <c r="F5297" s="891"/>
      <c r="G5297" s="891"/>
      <c r="H5297" s="891"/>
      <c r="I5297" s="890" t="s">
        <v>983</v>
      </c>
      <c r="J5297" s="889"/>
    </row>
    <row r="5298" spans="2:10" ht="23.1" customHeight="1">
      <c r="B5298" s="892"/>
      <c r="C5298" s="891"/>
      <c r="D5298" s="891"/>
      <c r="E5298" s="891"/>
      <c r="F5298" s="891"/>
      <c r="G5298" s="891"/>
      <c r="H5298" s="891"/>
      <c r="I5298" s="890" t="s">
        <v>982</v>
      </c>
      <c r="J5298" s="889"/>
    </row>
    <row r="5299" spans="2:10" ht="33.950000000000003" customHeight="1">
      <c r="B5299" s="892"/>
      <c r="C5299" s="891"/>
      <c r="D5299" s="891"/>
      <c r="E5299" s="891"/>
      <c r="F5299" s="891"/>
      <c r="G5299" s="891"/>
      <c r="H5299" s="891"/>
      <c r="I5299" s="890" t="s">
        <v>981</v>
      </c>
      <c r="J5299" s="889"/>
    </row>
    <row r="5300" spans="2:10" ht="23.1" customHeight="1">
      <c r="B5300" s="892"/>
      <c r="C5300" s="891"/>
      <c r="D5300" s="891"/>
      <c r="E5300" s="891"/>
      <c r="F5300" s="891"/>
      <c r="G5300" s="891"/>
      <c r="H5300" s="891"/>
      <c r="I5300" s="890" t="s">
        <v>976</v>
      </c>
      <c r="J5300" s="889"/>
    </row>
    <row r="5301" spans="2:10" ht="23.1" customHeight="1">
      <c r="B5301" s="892"/>
      <c r="C5301" s="891"/>
      <c r="D5301" s="891"/>
      <c r="E5301" s="891"/>
      <c r="F5301" s="891"/>
      <c r="G5301" s="891"/>
      <c r="H5301" s="891"/>
      <c r="I5301" s="890" t="s">
        <v>980</v>
      </c>
      <c r="J5301" s="889"/>
    </row>
    <row r="5302" spans="2:10" ht="23.1" customHeight="1">
      <c r="B5302" s="892"/>
      <c r="C5302" s="891"/>
      <c r="D5302" s="891"/>
      <c r="E5302" s="891"/>
      <c r="F5302" s="891"/>
      <c r="G5302" s="891"/>
      <c r="H5302" s="891"/>
      <c r="I5302" s="890" t="s">
        <v>979</v>
      </c>
      <c r="J5302" s="889"/>
    </row>
    <row r="5303" spans="2:10" ht="23.1" customHeight="1">
      <c r="B5303" s="892"/>
      <c r="C5303" s="891"/>
      <c r="D5303" s="891"/>
      <c r="E5303" s="891"/>
      <c r="F5303" s="891"/>
      <c r="G5303" s="891"/>
      <c r="H5303" s="891"/>
      <c r="I5303" s="890" t="s">
        <v>978</v>
      </c>
      <c r="J5303" s="889"/>
    </row>
    <row r="5304" spans="2:10" ht="90.95" customHeight="1">
      <c r="B5304" s="892"/>
      <c r="C5304" s="891"/>
      <c r="D5304" s="891"/>
      <c r="E5304" s="891"/>
      <c r="F5304" s="891"/>
      <c r="G5304" s="891"/>
      <c r="H5304" s="891"/>
      <c r="I5304" s="890" t="s">
        <v>977</v>
      </c>
      <c r="J5304" s="889"/>
    </row>
    <row r="5305" spans="2:10" ht="23.1" customHeight="1">
      <c r="B5305" s="892"/>
      <c r="C5305" s="891"/>
      <c r="D5305" s="891"/>
      <c r="E5305" s="891"/>
      <c r="F5305" s="891"/>
      <c r="G5305" s="891"/>
      <c r="H5305" s="891"/>
      <c r="I5305" s="890" t="s">
        <v>976</v>
      </c>
      <c r="J5305" s="889"/>
    </row>
    <row r="5306" spans="2:10" ht="33.950000000000003" customHeight="1">
      <c r="B5306" s="892"/>
      <c r="C5306" s="891"/>
      <c r="D5306" s="891"/>
      <c r="E5306" s="891"/>
      <c r="F5306" s="891"/>
      <c r="G5306" s="891"/>
      <c r="H5306" s="891"/>
      <c r="I5306" s="890" t="s">
        <v>975</v>
      </c>
      <c r="J5306" s="889"/>
    </row>
    <row r="5307" spans="2:10" ht="33.950000000000003" customHeight="1">
      <c r="B5307" s="896"/>
      <c r="C5307" s="895"/>
      <c r="D5307" s="895"/>
      <c r="E5307" s="895"/>
      <c r="F5307" s="895"/>
      <c r="G5307" s="895"/>
      <c r="H5307" s="895"/>
      <c r="I5307" s="894" t="s">
        <v>974</v>
      </c>
      <c r="J5307" s="893"/>
    </row>
    <row r="5308" spans="2:10" ht="23.1" customHeight="1">
      <c r="B5308" s="903"/>
      <c r="C5308" s="902"/>
      <c r="D5308" s="902" t="s">
        <v>973</v>
      </c>
      <c r="E5308" s="902"/>
      <c r="F5308" s="902"/>
      <c r="G5308" s="902"/>
      <c r="H5308" s="902"/>
      <c r="I5308" s="901"/>
      <c r="J5308" s="900"/>
    </row>
    <row r="5309" spans="2:10" ht="23.1" customHeight="1">
      <c r="B5309" s="892"/>
      <c r="C5309" s="891"/>
      <c r="D5309" s="891"/>
      <c r="E5309" s="891" t="s">
        <v>972</v>
      </c>
      <c r="F5309" s="891"/>
      <c r="G5309" s="891"/>
      <c r="H5309" s="891"/>
      <c r="I5309" s="890" t="s">
        <v>971</v>
      </c>
      <c r="J5309" s="889"/>
    </row>
    <row r="5310" spans="2:10" ht="23.1" customHeight="1">
      <c r="B5310" s="892"/>
      <c r="C5310" s="891"/>
      <c r="D5310" s="891"/>
      <c r="E5310" s="891" t="s">
        <v>970</v>
      </c>
      <c r="F5310" s="891"/>
      <c r="G5310" s="891"/>
      <c r="H5310" s="891"/>
      <c r="I5310" s="890" t="s">
        <v>969</v>
      </c>
      <c r="J5310" s="889"/>
    </row>
    <row r="5311" spans="2:10" ht="23.1" customHeight="1">
      <c r="B5311" s="892"/>
      <c r="C5311" s="891"/>
      <c r="D5311" s="891"/>
      <c r="E5311" s="891" t="s">
        <v>968</v>
      </c>
      <c r="F5311" s="891"/>
      <c r="G5311" s="891"/>
      <c r="H5311" s="891"/>
      <c r="I5311" s="890"/>
      <c r="J5311" s="889"/>
    </row>
    <row r="5312" spans="2:10" ht="23.1" customHeight="1">
      <c r="B5312" s="892"/>
      <c r="C5312" s="891"/>
      <c r="D5312" s="891"/>
      <c r="E5312" s="891"/>
      <c r="F5312" s="891" t="s">
        <v>967</v>
      </c>
      <c r="G5312" s="891"/>
      <c r="H5312" s="891"/>
      <c r="I5312" s="890" t="s">
        <v>5457</v>
      </c>
      <c r="J5312" s="889"/>
    </row>
    <row r="5313" spans="2:10" ht="23.1" customHeight="1">
      <c r="B5313" s="892"/>
      <c r="C5313" s="891"/>
      <c r="D5313" s="891"/>
      <c r="E5313" s="891"/>
      <c r="F5313" s="891" t="s">
        <v>966</v>
      </c>
      <c r="G5313" s="891"/>
      <c r="H5313" s="891"/>
      <c r="I5313" s="890" t="s">
        <v>965</v>
      </c>
      <c r="J5313" s="889"/>
    </row>
    <row r="5314" spans="2:10" ht="23.1" customHeight="1">
      <c r="B5314" s="892"/>
      <c r="C5314" s="891"/>
      <c r="D5314" s="891"/>
      <c r="E5314" s="891"/>
      <c r="F5314" s="891" t="s">
        <v>964</v>
      </c>
      <c r="G5314" s="891"/>
      <c r="H5314" s="891"/>
      <c r="I5314" s="890" t="s">
        <v>5458</v>
      </c>
      <c r="J5314" s="889"/>
    </row>
    <row r="5315" spans="2:10" ht="23.1" customHeight="1">
      <c r="B5315" s="892"/>
      <c r="C5315" s="891"/>
      <c r="D5315" s="891"/>
      <c r="E5315" s="891"/>
      <c r="F5315" s="891" t="s">
        <v>963</v>
      </c>
      <c r="G5315" s="891"/>
      <c r="H5315" s="891"/>
      <c r="I5315" s="890" t="s">
        <v>962</v>
      </c>
      <c r="J5315" s="889"/>
    </row>
    <row r="5316" spans="2:10" ht="23.1" customHeight="1">
      <c r="B5316" s="892"/>
      <c r="C5316" s="891"/>
      <c r="D5316" s="891"/>
      <c r="E5316" s="891"/>
      <c r="F5316" s="891" t="s">
        <v>961</v>
      </c>
      <c r="G5316" s="891"/>
      <c r="H5316" s="891"/>
      <c r="I5316" s="1170" t="s">
        <v>680</v>
      </c>
      <c r="J5316" s="889"/>
    </row>
    <row r="5317" spans="2:10" ht="23.1" customHeight="1">
      <c r="B5317" s="892"/>
      <c r="C5317" s="891"/>
      <c r="D5317" s="891"/>
      <c r="E5317" s="891"/>
      <c r="F5317" s="891" t="s">
        <v>960</v>
      </c>
      <c r="G5317" s="891"/>
      <c r="H5317" s="891"/>
      <c r="I5317" s="1170" t="s">
        <v>680</v>
      </c>
      <c r="J5317" s="889"/>
    </row>
    <row r="5318" spans="2:10" ht="23.1" customHeight="1">
      <c r="B5318" s="892"/>
      <c r="C5318" s="891"/>
      <c r="D5318" s="891"/>
      <c r="E5318" s="891" t="s">
        <v>959</v>
      </c>
      <c r="F5318" s="891"/>
      <c r="G5318" s="891"/>
      <c r="H5318" s="891"/>
      <c r="I5318" s="890" t="s">
        <v>958</v>
      </c>
      <c r="J5318" s="889"/>
    </row>
    <row r="5319" spans="2:10" ht="23.1" customHeight="1">
      <c r="B5319" s="892"/>
      <c r="C5319" s="891"/>
      <c r="D5319" s="891"/>
      <c r="E5319" s="891" t="s">
        <v>957</v>
      </c>
      <c r="F5319" s="891"/>
      <c r="G5319" s="891"/>
      <c r="H5319" s="891"/>
      <c r="I5319" s="890"/>
      <c r="J5319" s="889"/>
    </row>
    <row r="5320" spans="2:10" ht="33.950000000000003" customHeight="1">
      <c r="B5320" s="892"/>
      <c r="C5320" s="891"/>
      <c r="D5320" s="891"/>
      <c r="E5320" s="891"/>
      <c r="F5320" s="891"/>
      <c r="G5320" s="891"/>
      <c r="H5320" s="891"/>
      <c r="I5320" s="890" t="s">
        <v>956</v>
      </c>
      <c r="J5320" s="889"/>
    </row>
    <row r="5321" spans="2:10" ht="45.95" customHeight="1">
      <c r="B5321" s="892"/>
      <c r="C5321" s="891"/>
      <c r="D5321" s="891"/>
      <c r="E5321" s="891"/>
      <c r="F5321" s="891"/>
      <c r="G5321" s="891"/>
      <c r="H5321" s="891"/>
      <c r="I5321" s="890" t="s">
        <v>955</v>
      </c>
      <c r="J5321" s="889"/>
    </row>
    <row r="5322" spans="2:10" ht="45.95" customHeight="1">
      <c r="B5322" s="892"/>
      <c r="C5322" s="891"/>
      <c r="D5322" s="891"/>
      <c r="E5322" s="891"/>
      <c r="F5322" s="891"/>
      <c r="G5322" s="891"/>
      <c r="H5322" s="891"/>
      <c r="I5322" s="890" t="s">
        <v>954</v>
      </c>
      <c r="J5322" s="889"/>
    </row>
    <row r="5323" spans="2:10" ht="45.95" customHeight="1">
      <c r="B5323" s="892"/>
      <c r="C5323" s="891"/>
      <c r="D5323" s="891"/>
      <c r="E5323" s="891"/>
      <c r="F5323" s="891"/>
      <c r="G5323" s="891"/>
      <c r="H5323" s="891"/>
      <c r="I5323" s="890" t="s">
        <v>953</v>
      </c>
      <c r="J5323" s="889"/>
    </row>
    <row r="5324" spans="2:10" ht="45.95" customHeight="1">
      <c r="B5324" s="892"/>
      <c r="C5324" s="891"/>
      <c r="D5324" s="891"/>
      <c r="E5324" s="891"/>
      <c r="F5324" s="891"/>
      <c r="G5324" s="891"/>
      <c r="H5324" s="891"/>
      <c r="I5324" s="890" t="s">
        <v>952</v>
      </c>
      <c r="J5324" s="889"/>
    </row>
    <row r="5325" spans="2:10" ht="33.950000000000003" customHeight="1">
      <c r="B5325" s="892"/>
      <c r="C5325" s="891"/>
      <c r="D5325" s="891"/>
      <c r="E5325" s="891"/>
      <c r="F5325" s="891"/>
      <c r="G5325" s="891"/>
      <c r="H5325" s="891"/>
      <c r="I5325" s="890" t="s">
        <v>951</v>
      </c>
      <c r="J5325" s="889"/>
    </row>
    <row r="5326" spans="2:10" ht="57" customHeight="1">
      <c r="B5326" s="896"/>
      <c r="C5326" s="895"/>
      <c r="D5326" s="895"/>
      <c r="E5326" s="895"/>
      <c r="F5326" s="895"/>
      <c r="G5326" s="895"/>
      <c r="H5326" s="895"/>
      <c r="I5326" s="894" t="s">
        <v>6282</v>
      </c>
      <c r="J5326" s="893"/>
    </row>
    <row r="5327" spans="2:10" ht="23.1" customHeight="1">
      <c r="B5327" s="903"/>
      <c r="C5327" s="902"/>
      <c r="D5327" s="902" t="s">
        <v>950</v>
      </c>
      <c r="E5327" s="902"/>
      <c r="F5327" s="902"/>
      <c r="G5327" s="902"/>
      <c r="H5327" s="902"/>
      <c r="I5327" s="901"/>
      <c r="J5327" s="900"/>
    </row>
    <row r="5328" spans="2:10" ht="68.099999999999994" customHeight="1">
      <c r="B5328" s="892"/>
      <c r="C5328" s="891"/>
      <c r="D5328" s="891"/>
      <c r="E5328" s="891"/>
      <c r="F5328" s="891"/>
      <c r="G5328" s="891"/>
      <c r="H5328" s="891"/>
      <c r="I5328" s="890" t="s">
        <v>949</v>
      </c>
      <c r="J5328" s="889"/>
    </row>
    <row r="5329" spans="2:10" ht="23.1" customHeight="1">
      <c r="B5329" s="892"/>
      <c r="C5329" s="891"/>
      <c r="D5329" s="891"/>
      <c r="E5329" s="891" t="s">
        <v>948</v>
      </c>
      <c r="F5329" s="891"/>
      <c r="G5329" s="891"/>
      <c r="H5329" s="891"/>
      <c r="I5329" s="890"/>
      <c r="J5329" s="889"/>
    </row>
    <row r="5330" spans="2:10" ht="23.1" customHeight="1">
      <c r="B5330" s="892"/>
      <c r="C5330" s="891"/>
      <c r="D5330" s="891"/>
      <c r="E5330" s="891"/>
      <c r="F5330" s="891"/>
      <c r="G5330" s="891"/>
      <c r="H5330" s="891"/>
      <c r="I5330" s="890" t="s">
        <v>947</v>
      </c>
      <c r="J5330" s="889"/>
    </row>
    <row r="5331" spans="2:10" ht="23.1" customHeight="1">
      <c r="B5331" s="892"/>
      <c r="C5331" s="891"/>
      <c r="D5331" s="891"/>
      <c r="E5331" s="891"/>
      <c r="F5331" s="891"/>
      <c r="G5331" s="891"/>
      <c r="H5331" s="891"/>
      <c r="I5331" s="890" t="s">
        <v>946</v>
      </c>
      <c r="J5331" s="889"/>
    </row>
    <row r="5332" spans="2:10" ht="23.1" customHeight="1">
      <c r="B5332" s="892"/>
      <c r="C5332" s="891"/>
      <c r="D5332" s="891"/>
      <c r="E5332" s="891"/>
      <c r="F5332" s="891"/>
      <c r="G5332" s="891"/>
      <c r="H5332" s="891"/>
      <c r="I5332" s="890" t="s">
        <v>945</v>
      </c>
      <c r="J5332" s="889"/>
    </row>
    <row r="5333" spans="2:10" ht="23.1" customHeight="1">
      <c r="B5333" s="892"/>
      <c r="C5333" s="891"/>
      <c r="D5333" s="891"/>
      <c r="E5333" s="891"/>
      <c r="F5333" s="891"/>
      <c r="G5333" s="891"/>
      <c r="H5333" s="891"/>
      <c r="I5333" s="890" t="s">
        <v>944</v>
      </c>
      <c r="J5333" s="889"/>
    </row>
    <row r="5334" spans="2:10" ht="23.1" customHeight="1">
      <c r="B5334" s="892"/>
      <c r="C5334" s="891"/>
      <c r="D5334" s="891"/>
      <c r="E5334" s="891" t="s">
        <v>943</v>
      </c>
      <c r="F5334" s="891"/>
      <c r="G5334" s="891"/>
      <c r="H5334" s="891"/>
      <c r="I5334" s="890"/>
      <c r="J5334" s="889"/>
    </row>
    <row r="5335" spans="2:10" ht="33.950000000000003" customHeight="1">
      <c r="B5335" s="892"/>
      <c r="C5335" s="891"/>
      <c r="D5335" s="891"/>
      <c r="E5335" s="891"/>
      <c r="F5335" s="891"/>
      <c r="G5335" s="891"/>
      <c r="H5335" s="891"/>
      <c r="I5335" s="890" t="s">
        <v>5994</v>
      </c>
      <c r="J5335" s="889"/>
    </row>
    <row r="5336" spans="2:10" ht="33.950000000000003" customHeight="1">
      <c r="B5336" s="892"/>
      <c r="C5336" s="891"/>
      <c r="D5336" s="891"/>
      <c r="E5336" s="891"/>
      <c r="F5336" s="891"/>
      <c r="G5336" s="891"/>
      <c r="H5336" s="891"/>
      <c r="I5336" s="890" t="s">
        <v>5995</v>
      </c>
      <c r="J5336" s="889"/>
    </row>
    <row r="5337" spans="2:10" ht="23.1" customHeight="1">
      <c r="B5337" s="892"/>
      <c r="C5337" s="891"/>
      <c r="D5337" s="891"/>
      <c r="E5337" s="891"/>
      <c r="F5337" s="891"/>
      <c r="G5337" s="891"/>
      <c r="H5337" s="891"/>
      <c r="I5337" s="890" t="s">
        <v>5996</v>
      </c>
      <c r="J5337" s="889"/>
    </row>
    <row r="5338" spans="2:10" ht="23.1" customHeight="1">
      <c r="B5338" s="892"/>
      <c r="C5338" s="891"/>
      <c r="D5338" s="891"/>
      <c r="E5338" s="891"/>
      <c r="F5338" s="891"/>
      <c r="G5338" s="891"/>
      <c r="H5338" s="891"/>
      <c r="I5338" s="890"/>
      <c r="J5338" s="889"/>
    </row>
    <row r="5339" spans="2:10" ht="23.1" customHeight="1">
      <c r="B5339" s="896"/>
      <c r="C5339" s="895"/>
      <c r="D5339" s="895"/>
      <c r="E5339" s="895"/>
      <c r="F5339" s="895"/>
      <c r="G5339" s="895"/>
      <c r="H5339" s="895"/>
      <c r="I5339" s="894"/>
      <c r="J5339" s="893"/>
    </row>
    <row r="5340" spans="2:10" ht="23.1" customHeight="1">
      <c r="B5340" s="945" t="s">
        <v>4003</v>
      </c>
      <c r="C5340" s="899"/>
      <c r="D5340" s="899"/>
      <c r="E5340" s="899"/>
      <c r="F5340" s="899"/>
      <c r="G5340" s="899"/>
      <c r="H5340" s="899"/>
      <c r="I5340" s="898"/>
      <c r="J5340" s="897"/>
    </row>
    <row r="5341" spans="2:10" ht="23.1" customHeight="1">
      <c r="B5341" s="1167"/>
      <c r="C5341" s="1177" t="s">
        <v>942</v>
      </c>
      <c r="D5341" s="1129"/>
      <c r="E5341" s="1129"/>
      <c r="F5341" s="1129"/>
      <c r="G5341" s="1129"/>
      <c r="H5341" s="1129"/>
      <c r="I5341" s="1178"/>
      <c r="J5341" s="1168"/>
    </row>
    <row r="5342" spans="2:10" ht="23.1" customHeight="1">
      <c r="B5342" s="892"/>
      <c r="C5342" s="891"/>
      <c r="D5342" s="891" t="s">
        <v>941</v>
      </c>
      <c r="E5342" s="891"/>
      <c r="F5342" s="891"/>
      <c r="G5342" s="891"/>
      <c r="H5342" s="891"/>
      <c r="I5342" s="890"/>
      <c r="J5342" s="889"/>
    </row>
    <row r="5343" spans="2:10" ht="23.1" customHeight="1">
      <c r="B5343" s="892"/>
      <c r="C5343" s="891"/>
      <c r="D5343" s="891"/>
      <c r="E5343" s="891" t="s">
        <v>940</v>
      </c>
      <c r="F5343" s="891"/>
      <c r="G5343" s="891"/>
      <c r="H5343" s="891"/>
      <c r="I5343" s="890"/>
      <c r="J5343" s="889"/>
    </row>
    <row r="5344" spans="2:10" ht="102" customHeight="1">
      <c r="B5344" s="892"/>
      <c r="C5344" s="891"/>
      <c r="D5344" s="891"/>
      <c r="E5344" s="891"/>
      <c r="F5344" s="891"/>
      <c r="G5344" s="891"/>
      <c r="H5344" s="891"/>
      <c r="I5344" s="890" t="s">
        <v>5997</v>
      </c>
      <c r="J5344" s="889"/>
    </row>
    <row r="5345" spans="2:10" ht="113.1" customHeight="1">
      <c r="B5345" s="892"/>
      <c r="C5345" s="891"/>
      <c r="D5345" s="891"/>
      <c r="E5345" s="891"/>
      <c r="F5345" s="891"/>
      <c r="G5345" s="891"/>
      <c r="H5345" s="891"/>
      <c r="I5345" s="890" t="s">
        <v>5459</v>
      </c>
      <c r="J5345" s="889"/>
    </row>
    <row r="5346" spans="2:10" ht="23.1" customHeight="1">
      <c r="B5346" s="892"/>
      <c r="C5346" s="891"/>
      <c r="D5346" s="891"/>
      <c r="E5346" s="891"/>
      <c r="F5346" s="891"/>
      <c r="G5346" s="891"/>
      <c r="H5346" s="891"/>
      <c r="I5346" s="890" t="s">
        <v>4004</v>
      </c>
      <c r="J5346" s="889"/>
    </row>
    <row r="5347" spans="2:10" ht="45.95" customHeight="1">
      <c r="B5347" s="892"/>
      <c r="C5347" s="891"/>
      <c r="D5347" s="891"/>
      <c r="E5347" s="891"/>
      <c r="F5347" s="891"/>
      <c r="G5347" s="891"/>
      <c r="H5347" s="891"/>
      <c r="I5347" s="890" t="s">
        <v>939</v>
      </c>
      <c r="J5347" s="889"/>
    </row>
    <row r="5348" spans="2:10" ht="23.1" customHeight="1">
      <c r="B5348" s="892"/>
      <c r="C5348" s="891"/>
      <c r="D5348" s="891"/>
      <c r="E5348" s="891"/>
      <c r="F5348" s="891"/>
      <c r="G5348" s="891"/>
      <c r="H5348" s="891"/>
      <c r="I5348" s="890" t="s">
        <v>4005</v>
      </c>
      <c r="J5348" s="889"/>
    </row>
    <row r="5349" spans="2:10" ht="33.950000000000003" customHeight="1">
      <c r="B5349" s="892"/>
      <c r="C5349" s="891"/>
      <c r="D5349" s="891"/>
      <c r="E5349" s="891"/>
      <c r="F5349" s="891"/>
      <c r="G5349" s="891"/>
      <c r="H5349" s="891"/>
      <c r="I5349" s="890" t="s">
        <v>4006</v>
      </c>
      <c r="J5349" s="889"/>
    </row>
    <row r="5350" spans="2:10" ht="23.1" customHeight="1">
      <c r="B5350" s="892"/>
      <c r="C5350" s="891"/>
      <c r="D5350" s="891"/>
      <c r="E5350" s="891"/>
      <c r="F5350" s="891"/>
      <c r="G5350" s="891"/>
      <c r="H5350" s="891"/>
      <c r="I5350" s="890" t="s">
        <v>4007</v>
      </c>
      <c r="J5350" s="889"/>
    </row>
    <row r="5351" spans="2:10" ht="23.1" customHeight="1">
      <c r="B5351" s="892"/>
      <c r="C5351" s="891"/>
      <c r="D5351" s="891"/>
      <c r="E5351" s="891"/>
      <c r="F5351" s="891"/>
      <c r="G5351" s="891"/>
      <c r="H5351" s="891"/>
      <c r="I5351" s="890" t="s">
        <v>4008</v>
      </c>
      <c r="J5351" s="889"/>
    </row>
    <row r="5352" spans="2:10" ht="23.1" customHeight="1">
      <c r="B5352" s="892"/>
      <c r="C5352" s="891"/>
      <c r="D5352" s="891"/>
      <c r="E5352" s="891"/>
      <c r="F5352" s="891"/>
      <c r="G5352" s="891"/>
      <c r="H5352" s="891"/>
      <c r="I5352" s="890" t="s">
        <v>4009</v>
      </c>
      <c r="J5352" s="889"/>
    </row>
    <row r="5353" spans="2:10" ht="23.1" customHeight="1">
      <c r="B5353" s="892"/>
      <c r="C5353" s="891"/>
      <c r="D5353" s="891"/>
      <c r="E5353" s="891"/>
      <c r="F5353" s="891"/>
      <c r="G5353" s="891"/>
      <c r="H5353" s="891"/>
      <c r="I5353" s="890" t="s">
        <v>4010</v>
      </c>
      <c r="J5353" s="889"/>
    </row>
    <row r="5354" spans="2:10" ht="23.1" customHeight="1">
      <c r="B5354" s="892"/>
      <c r="C5354" s="891"/>
      <c r="D5354" s="891"/>
      <c r="E5354" s="891"/>
      <c r="F5354" s="891"/>
      <c r="G5354" s="891"/>
      <c r="H5354" s="891"/>
      <c r="I5354" s="890" t="s">
        <v>4011</v>
      </c>
      <c r="J5354" s="889"/>
    </row>
    <row r="5355" spans="2:10" ht="23.1" customHeight="1">
      <c r="B5355" s="892"/>
      <c r="C5355" s="891"/>
      <c r="D5355" s="891"/>
      <c r="E5355" s="891"/>
      <c r="F5355" s="891"/>
      <c r="G5355" s="891"/>
      <c r="H5355" s="891"/>
      <c r="I5355" s="890" t="s">
        <v>4012</v>
      </c>
      <c r="J5355" s="889"/>
    </row>
    <row r="5356" spans="2:10" ht="23.1" customHeight="1">
      <c r="B5356" s="892"/>
      <c r="C5356" s="891"/>
      <c r="D5356" s="891"/>
      <c r="E5356" s="891"/>
      <c r="F5356" s="891"/>
      <c r="G5356" s="891"/>
      <c r="H5356" s="891"/>
      <c r="I5356" s="890" t="s">
        <v>4013</v>
      </c>
      <c r="J5356" s="889"/>
    </row>
    <row r="5357" spans="2:10" ht="23.1" customHeight="1">
      <c r="B5357" s="892"/>
      <c r="C5357" s="891"/>
      <c r="D5357" s="891"/>
      <c r="E5357" s="891"/>
      <c r="F5357" s="891"/>
      <c r="G5357" s="891"/>
      <c r="H5357" s="891"/>
      <c r="I5357" s="890" t="s">
        <v>4014</v>
      </c>
      <c r="J5357" s="889"/>
    </row>
    <row r="5358" spans="2:10" ht="23.1" customHeight="1">
      <c r="B5358" s="892"/>
      <c r="C5358" s="891"/>
      <c r="D5358" s="891"/>
      <c r="E5358" s="891"/>
      <c r="F5358" s="891"/>
      <c r="G5358" s="891"/>
      <c r="H5358" s="891"/>
      <c r="I5358" s="890" t="s">
        <v>4015</v>
      </c>
      <c r="J5358" s="889"/>
    </row>
    <row r="5359" spans="2:10" ht="23.1" customHeight="1">
      <c r="B5359" s="892"/>
      <c r="C5359" s="891"/>
      <c r="D5359" s="891"/>
      <c r="E5359" s="891"/>
      <c r="F5359" s="891"/>
      <c r="G5359" s="891"/>
      <c r="H5359" s="891"/>
      <c r="I5359" s="890" t="s">
        <v>5998</v>
      </c>
      <c r="J5359" s="889"/>
    </row>
    <row r="5360" spans="2:10" ht="23.1" customHeight="1">
      <c r="B5360" s="892"/>
      <c r="C5360" s="891"/>
      <c r="D5360" s="891"/>
      <c r="E5360" s="891"/>
      <c r="F5360" s="891"/>
      <c r="G5360" s="891"/>
      <c r="H5360" s="891"/>
      <c r="I5360" s="890" t="s">
        <v>4016</v>
      </c>
      <c r="J5360" s="889"/>
    </row>
    <row r="5361" spans="2:10" ht="23.1" customHeight="1">
      <c r="B5361" s="892"/>
      <c r="C5361" s="891"/>
      <c r="D5361" s="891"/>
      <c r="E5361" s="891"/>
      <c r="F5361" s="891"/>
      <c r="G5361" s="891"/>
      <c r="H5361" s="891"/>
      <c r="I5361" s="890" t="s">
        <v>4017</v>
      </c>
      <c r="J5361" s="889"/>
    </row>
    <row r="5362" spans="2:10" ht="23.1" customHeight="1">
      <c r="B5362" s="892"/>
      <c r="C5362" s="891"/>
      <c r="D5362" s="891"/>
      <c r="E5362" s="891"/>
      <c r="F5362" s="891"/>
      <c r="G5362" s="891"/>
      <c r="H5362" s="891"/>
      <c r="I5362" s="890" t="s">
        <v>938</v>
      </c>
      <c r="J5362" s="889"/>
    </row>
    <row r="5363" spans="2:10" ht="33.950000000000003" customHeight="1">
      <c r="B5363" s="892"/>
      <c r="C5363" s="891"/>
      <c r="D5363" s="891"/>
      <c r="E5363" s="891"/>
      <c r="F5363" s="891"/>
      <c r="G5363" s="891"/>
      <c r="H5363" s="891"/>
      <c r="I5363" s="890" t="s">
        <v>4018</v>
      </c>
      <c r="J5363" s="889"/>
    </row>
    <row r="5364" spans="2:10" ht="23.1" customHeight="1">
      <c r="B5364" s="892"/>
      <c r="C5364" s="891"/>
      <c r="D5364" s="891"/>
      <c r="E5364" s="891"/>
      <c r="F5364" s="891"/>
      <c r="G5364" s="891"/>
      <c r="H5364" s="891"/>
      <c r="I5364" s="890" t="s">
        <v>4019</v>
      </c>
      <c r="J5364" s="889"/>
    </row>
    <row r="5365" spans="2:10" ht="23.1" customHeight="1">
      <c r="B5365" s="892"/>
      <c r="C5365" s="891"/>
      <c r="D5365" s="891"/>
      <c r="E5365" s="891"/>
      <c r="F5365" s="891"/>
      <c r="G5365" s="891"/>
      <c r="H5365" s="891"/>
      <c r="I5365" s="890" t="s">
        <v>4020</v>
      </c>
      <c r="J5365" s="889"/>
    </row>
    <row r="5366" spans="2:10" ht="23.1" customHeight="1">
      <c r="B5366" s="892"/>
      <c r="C5366" s="891"/>
      <c r="D5366" s="891"/>
      <c r="E5366" s="891"/>
      <c r="F5366" s="891"/>
      <c r="G5366" s="891"/>
      <c r="H5366" s="891"/>
      <c r="I5366" s="890" t="s">
        <v>4021</v>
      </c>
      <c r="J5366" s="889"/>
    </row>
    <row r="5367" spans="2:10" ht="23.1" customHeight="1">
      <c r="B5367" s="892"/>
      <c r="C5367" s="891"/>
      <c r="D5367" s="891"/>
      <c r="E5367" s="891" t="s">
        <v>937</v>
      </c>
      <c r="F5367" s="891"/>
      <c r="G5367" s="891"/>
      <c r="H5367" s="891"/>
      <c r="I5367" s="890"/>
      <c r="J5367" s="889"/>
    </row>
    <row r="5368" spans="2:10" ht="45.95" customHeight="1">
      <c r="B5368" s="892"/>
      <c r="C5368" s="891"/>
      <c r="D5368" s="891"/>
      <c r="E5368" s="891"/>
      <c r="F5368" s="891"/>
      <c r="G5368" s="891"/>
      <c r="H5368" s="891"/>
      <c r="I5368" s="890" t="s">
        <v>936</v>
      </c>
      <c r="J5368" s="889"/>
    </row>
    <row r="5369" spans="2:10" ht="57" customHeight="1">
      <c r="B5369" s="892"/>
      <c r="C5369" s="891"/>
      <c r="D5369" s="891"/>
      <c r="E5369" s="891"/>
      <c r="F5369" s="891"/>
      <c r="G5369" s="891"/>
      <c r="H5369" s="891"/>
      <c r="I5369" s="890" t="s">
        <v>935</v>
      </c>
      <c r="J5369" s="889"/>
    </row>
    <row r="5370" spans="2:10" ht="45.95" customHeight="1">
      <c r="B5370" s="892"/>
      <c r="C5370" s="891"/>
      <c r="D5370" s="891"/>
      <c r="E5370" s="891"/>
      <c r="F5370" s="891"/>
      <c r="G5370" s="891"/>
      <c r="H5370" s="891"/>
      <c r="I5370" s="890" t="s">
        <v>934</v>
      </c>
      <c r="J5370" s="889"/>
    </row>
    <row r="5371" spans="2:10" ht="33.950000000000003" customHeight="1">
      <c r="B5371" s="892"/>
      <c r="C5371" s="891"/>
      <c r="D5371" s="891"/>
      <c r="E5371" s="891"/>
      <c r="F5371" s="891"/>
      <c r="G5371" s="891"/>
      <c r="H5371" s="891"/>
      <c r="I5371" s="890" t="s">
        <v>933</v>
      </c>
      <c r="J5371" s="889"/>
    </row>
    <row r="5372" spans="2:10" ht="23.1" customHeight="1">
      <c r="B5372" s="892"/>
      <c r="C5372" s="891"/>
      <c r="D5372" s="891"/>
      <c r="E5372" s="891" t="s">
        <v>932</v>
      </c>
      <c r="F5372" s="891"/>
      <c r="G5372" s="891"/>
      <c r="H5372" s="891"/>
      <c r="I5372" s="890"/>
      <c r="J5372" s="889"/>
    </row>
    <row r="5373" spans="2:10" ht="57" customHeight="1">
      <c r="B5373" s="892"/>
      <c r="C5373" s="891"/>
      <c r="D5373" s="891"/>
      <c r="E5373" s="891"/>
      <c r="F5373" s="891"/>
      <c r="G5373" s="891"/>
      <c r="H5373" s="891"/>
      <c r="I5373" s="890" t="s">
        <v>931</v>
      </c>
      <c r="J5373" s="889"/>
    </row>
    <row r="5374" spans="2:10" ht="123.95" customHeight="1">
      <c r="B5374" s="892"/>
      <c r="C5374" s="891"/>
      <c r="D5374" s="891"/>
      <c r="E5374" s="891"/>
      <c r="F5374" s="891"/>
      <c r="G5374" s="891"/>
      <c r="H5374" s="891"/>
      <c r="I5374" s="890" t="s">
        <v>5460</v>
      </c>
      <c r="J5374" s="889"/>
    </row>
    <row r="5375" spans="2:10" ht="23.1" customHeight="1">
      <c r="B5375" s="892"/>
      <c r="C5375" s="891"/>
      <c r="D5375" s="891"/>
      <c r="E5375" s="891"/>
      <c r="F5375" s="891"/>
      <c r="G5375" s="891"/>
      <c r="H5375" s="891"/>
      <c r="I5375" s="890" t="s">
        <v>5999</v>
      </c>
      <c r="J5375" s="889"/>
    </row>
    <row r="5376" spans="2:10" ht="23.1" customHeight="1">
      <c r="B5376" s="892"/>
      <c r="C5376" s="891"/>
      <c r="D5376" s="891"/>
      <c r="E5376" s="891" t="s">
        <v>930</v>
      </c>
      <c r="F5376" s="891"/>
      <c r="G5376" s="891"/>
      <c r="H5376" s="891"/>
      <c r="I5376" s="890"/>
      <c r="J5376" s="889"/>
    </row>
    <row r="5377" spans="2:10" ht="33.950000000000003" customHeight="1">
      <c r="B5377" s="892"/>
      <c r="C5377" s="891"/>
      <c r="D5377" s="891"/>
      <c r="E5377" s="891"/>
      <c r="F5377" s="891"/>
      <c r="G5377" s="891"/>
      <c r="H5377" s="891"/>
      <c r="I5377" s="890" t="s">
        <v>4022</v>
      </c>
      <c r="J5377" s="889"/>
    </row>
    <row r="5378" spans="2:10" ht="57" customHeight="1">
      <c r="B5378" s="892"/>
      <c r="C5378" s="891"/>
      <c r="D5378" s="891"/>
      <c r="E5378" s="891"/>
      <c r="F5378" s="891"/>
      <c r="G5378" s="891"/>
      <c r="H5378" s="891"/>
      <c r="I5378" s="890" t="s">
        <v>4023</v>
      </c>
      <c r="J5378" s="889"/>
    </row>
    <row r="5379" spans="2:10" ht="45.95" customHeight="1">
      <c r="B5379" s="892"/>
      <c r="C5379" s="891"/>
      <c r="D5379" s="891"/>
      <c r="E5379" s="891"/>
      <c r="F5379" s="891"/>
      <c r="G5379" s="891"/>
      <c r="H5379" s="891"/>
      <c r="I5379" s="890" t="s">
        <v>5461</v>
      </c>
      <c r="J5379" s="889"/>
    </row>
    <row r="5380" spans="2:10" ht="23.1" customHeight="1">
      <c r="B5380" s="892"/>
      <c r="C5380" s="891"/>
      <c r="D5380" s="891"/>
      <c r="E5380" s="891" t="s">
        <v>929</v>
      </c>
      <c r="F5380" s="891"/>
      <c r="G5380" s="891"/>
      <c r="H5380" s="891"/>
      <c r="I5380" s="890"/>
      <c r="J5380" s="889"/>
    </row>
    <row r="5381" spans="2:10" ht="57" customHeight="1">
      <c r="B5381" s="892"/>
      <c r="C5381" s="891"/>
      <c r="D5381" s="891"/>
      <c r="E5381" s="891"/>
      <c r="F5381" s="891"/>
      <c r="G5381" s="891"/>
      <c r="H5381" s="891"/>
      <c r="I5381" s="890" t="s">
        <v>928</v>
      </c>
      <c r="J5381" s="889"/>
    </row>
    <row r="5382" spans="2:10" ht="57" customHeight="1">
      <c r="B5382" s="892"/>
      <c r="C5382" s="891"/>
      <c r="D5382" s="891"/>
      <c r="E5382" s="891"/>
      <c r="F5382" s="891"/>
      <c r="G5382" s="891"/>
      <c r="H5382" s="891"/>
      <c r="I5382" s="890" t="s">
        <v>927</v>
      </c>
      <c r="J5382" s="889"/>
    </row>
    <row r="5383" spans="2:10" ht="90.95" customHeight="1">
      <c r="B5383" s="892"/>
      <c r="C5383" s="891"/>
      <c r="D5383" s="891"/>
      <c r="E5383" s="891"/>
      <c r="F5383" s="891"/>
      <c r="G5383" s="891"/>
      <c r="H5383" s="891"/>
      <c r="I5383" s="890" t="s">
        <v>6000</v>
      </c>
      <c r="J5383" s="889"/>
    </row>
    <row r="5384" spans="2:10" ht="23.1" customHeight="1">
      <c r="B5384" s="896"/>
      <c r="C5384" s="895"/>
      <c r="D5384" s="895"/>
      <c r="E5384" s="895"/>
      <c r="F5384" s="895"/>
      <c r="G5384" s="895"/>
      <c r="H5384" s="895"/>
      <c r="I5384" s="894"/>
      <c r="J5384" s="893"/>
    </row>
    <row r="5385" spans="2:10" ht="23.1" customHeight="1">
      <c r="B5385" s="1158"/>
      <c r="C5385" s="1171" t="s">
        <v>926</v>
      </c>
      <c r="D5385" s="1139"/>
      <c r="E5385" s="1139"/>
      <c r="F5385" s="1139"/>
      <c r="G5385" s="1139"/>
      <c r="H5385" s="1139"/>
      <c r="I5385" s="1172"/>
      <c r="J5385" s="1160"/>
    </row>
    <row r="5386" spans="2:10" ht="23.1" customHeight="1">
      <c r="B5386" s="892"/>
      <c r="C5386" s="891"/>
      <c r="D5386" s="891" t="s">
        <v>925</v>
      </c>
      <c r="E5386" s="891"/>
      <c r="F5386" s="891"/>
      <c r="G5386" s="891"/>
      <c r="H5386" s="891"/>
      <c r="I5386" s="890"/>
      <c r="J5386" s="889"/>
    </row>
    <row r="5387" spans="2:10" ht="57" customHeight="1">
      <c r="B5387" s="892"/>
      <c r="C5387" s="891"/>
      <c r="D5387" s="891"/>
      <c r="E5387" s="891"/>
      <c r="F5387" s="891"/>
      <c r="G5387" s="891"/>
      <c r="H5387" s="891"/>
      <c r="I5387" s="890" t="s">
        <v>5462</v>
      </c>
      <c r="J5387" s="889"/>
    </row>
    <row r="5388" spans="2:10" ht="45.95" customHeight="1">
      <c r="B5388" s="892"/>
      <c r="C5388" s="891"/>
      <c r="D5388" s="891"/>
      <c r="E5388" s="891"/>
      <c r="F5388" s="891"/>
      <c r="G5388" s="891"/>
      <c r="H5388" s="891"/>
      <c r="I5388" s="890" t="s">
        <v>924</v>
      </c>
      <c r="J5388" s="889"/>
    </row>
    <row r="5389" spans="2:10" ht="45.95" customHeight="1">
      <c r="B5389" s="892"/>
      <c r="C5389" s="891"/>
      <c r="D5389" s="891"/>
      <c r="E5389" s="891"/>
      <c r="F5389" s="891"/>
      <c r="G5389" s="891"/>
      <c r="H5389" s="891"/>
      <c r="I5389" s="890" t="s">
        <v>923</v>
      </c>
      <c r="J5389" s="889"/>
    </row>
    <row r="5390" spans="2:10" ht="80.099999999999994" customHeight="1">
      <c r="B5390" s="892"/>
      <c r="C5390" s="891"/>
      <c r="D5390" s="891"/>
      <c r="E5390" s="891"/>
      <c r="F5390" s="891"/>
      <c r="G5390" s="891"/>
      <c r="H5390" s="891"/>
      <c r="I5390" s="890" t="s">
        <v>922</v>
      </c>
      <c r="J5390" s="889"/>
    </row>
    <row r="5391" spans="2:10" ht="68.099999999999994" customHeight="1">
      <c r="B5391" s="892"/>
      <c r="C5391" s="891"/>
      <c r="D5391" s="891"/>
      <c r="E5391" s="891"/>
      <c r="F5391" s="891"/>
      <c r="G5391" s="891"/>
      <c r="H5391" s="891"/>
      <c r="I5391" s="890" t="s">
        <v>4024</v>
      </c>
      <c r="J5391" s="889"/>
    </row>
    <row r="5392" spans="2:10" ht="57" customHeight="1">
      <c r="B5392" s="892"/>
      <c r="C5392" s="891"/>
      <c r="D5392" s="891"/>
      <c r="E5392" s="891"/>
      <c r="F5392" s="891"/>
      <c r="G5392" s="891"/>
      <c r="H5392" s="891"/>
      <c r="I5392" s="890" t="s">
        <v>921</v>
      </c>
      <c r="J5392" s="889"/>
    </row>
    <row r="5393" spans="2:10" ht="33.950000000000003" customHeight="1">
      <c r="B5393" s="892"/>
      <c r="C5393" s="891"/>
      <c r="D5393" s="891"/>
      <c r="E5393" s="891"/>
      <c r="F5393" s="891"/>
      <c r="G5393" s="891"/>
      <c r="H5393" s="891"/>
      <c r="I5393" s="890" t="s">
        <v>920</v>
      </c>
      <c r="J5393" s="889"/>
    </row>
    <row r="5394" spans="2:10" ht="68.099999999999994" customHeight="1">
      <c r="B5394" s="892"/>
      <c r="C5394" s="891"/>
      <c r="D5394" s="891"/>
      <c r="E5394" s="891"/>
      <c r="F5394" s="891"/>
      <c r="G5394" s="891"/>
      <c r="H5394" s="891"/>
      <c r="I5394" s="890" t="s">
        <v>919</v>
      </c>
      <c r="J5394" s="889"/>
    </row>
    <row r="5395" spans="2:10" ht="33.950000000000003" customHeight="1">
      <c r="B5395" s="892"/>
      <c r="C5395" s="891"/>
      <c r="D5395" s="891"/>
      <c r="E5395" s="891"/>
      <c r="F5395" s="891"/>
      <c r="G5395" s="891"/>
      <c r="H5395" s="891"/>
      <c r="I5395" s="890" t="s">
        <v>918</v>
      </c>
      <c r="J5395" s="889"/>
    </row>
    <row r="5396" spans="2:10" ht="123.95" customHeight="1">
      <c r="B5396" s="892"/>
      <c r="C5396" s="891"/>
      <c r="D5396" s="891"/>
      <c r="E5396" s="891"/>
      <c r="F5396" s="891"/>
      <c r="G5396" s="891"/>
      <c r="H5396" s="891"/>
      <c r="I5396" s="890" t="s">
        <v>5463</v>
      </c>
      <c r="J5396" s="889"/>
    </row>
    <row r="5397" spans="2:10" ht="45.95" customHeight="1">
      <c r="B5397" s="892"/>
      <c r="C5397" s="891"/>
      <c r="D5397" s="891"/>
      <c r="E5397" s="891"/>
      <c r="F5397" s="891"/>
      <c r="G5397" s="891"/>
      <c r="H5397" s="891"/>
      <c r="I5397" s="890" t="s">
        <v>4025</v>
      </c>
      <c r="J5397" s="889"/>
    </row>
    <row r="5398" spans="2:10" ht="57" customHeight="1">
      <c r="B5398" s="892"/>
      <c r="C5398" s="891"/>
      <c r="D5398" s="891"/>
      <c r="E5398" s="891"/>
      <c r="F5398" s="891"/>
      <c r="G5398" s="891"/>
      <c r="H5398" s="891"/>
      <c r="I5398" s="890" t="s">
        <v>4026</v>
      </c>
      <c r="J5398" s="889"/>
    </row>
    <row r="5399" spans="2:10" ht="45.95" customHeight="1">
      <c r="B5399" s="892"/>
      <c r="C5399" s="891"/>
      <c r="D5399" s="891"/>
      <c r="E5399" s="891"/>
      <c r="F5399" s="891"/>
      <c r="G5399" s="891"/>
      <c r="H5399" s="891"/>
      <c r="I5399" s="890" t="s">
        <v>5464</v>
      </c>
      <c r="J5399" s="889"/>
    </row>
    <row r="5400" spans="2:10" ht="102" customHeight="1">
      <c r="B5400" s="892"/>
      <c r="C5400" s="891"/>
      <c r="D5400" s="891"/>
      <c r="E5400" s="891"/>
      <c r="F5400" s="891"/>
      <c r="G5400" s="891"/>
      <c r="H5400" s="891"/>
      <c r="I5400" s="890" t="s">
        <v>6001</v>
      </c>
      <c r="J5400" s="889"/>
    </row>
    <row r="5401" spans="2:10" ht="45.95" customHeight="1">
      <c r="B5401" s="892"/>
      <c r="C5401" s="891"/>
      <c r="D5401" s="891"/>
      <c r="E5401" s="891"/>
      <c r="F5401" s="891"/>
      <c r="G5401" s="891"/>
      <c r="H5401" s="891"/>
      <c r="I5401" s="890" t="s">
        <v>4027</v>
      </c>
      <c r="J5401" s="889"/>
    </row>
    <row r="5402" spans="2:10" ht="45.95" customHeight="1">
      <c r="B5402" s="892"/>
      <c r="C5402" s="891"/>
      <c r="D5402" s="891"/>
      <c r="E5402" s="891"/>
      <c r="F5402" s="891"/>
      <c r="G5402" s="891"/>
      <c r="H5402" s="891"/>
      <c r="I5402" s="890" t="s">
        <v>5465</v>
      </c>
      <c r="J5402" s="889"/>
    </row>
    <row r="5403" spans="2:10" ht="33.950000000000003" customHeight="1">
      <c r="B5403" s="892"/>
      <c r="C5403" s="891"/>
      <c r="D5403" s="891"/>
      <c r="E5403" s="891"/>
      <c r="F5403" s="891"/>
      <c r="G5403" s="891"/>
      <c r="H5403" s="891"/>
      <c r="I5403" s="890" t="s">
        <v>5466</v>
      </c>
      <c r="J5403" s="889"/>
    </row>
    <row r="5404" spans="2:10" ht="80.099999999999994" customHeight="1">
      <c r="B5404" s="892"/>
      <c r="C5404" s="891"/>
      <c r="D5404" s="891"/>
      <c r="E5404" s="891"/>
      <c r="F5404" s="891"/>
      <c r="G5404" s="891"/>
      <c r="H5404" s="891"/>
      <c r="I5404" s="890" t="s">
        <v>5467</v>
      </c>
      <c r="J5404" s="889"/>
    </row>
    <row r="5405" spans="2:10" ht="80.099999999999994" customHeight="1">
      <c r="B5405" s="892"/>
      <c r="C5405" s="891"/>
      <c r="D5405" s="891"/>
      <c r="E5405" s="891"/>
      <c r="F5405" s="891"/>
      <c r="G5405" s="891"/>
      <c r="H5405" s="891"/>
      <c r="I5405" s="890" t="s">
        <v>5468</v>
      </c>
      <c r="J5405" s="889"/>
    </row>
    <row r="5406" spans="2:10" ht="33.950000000000003" customHeight="1">
      <c r="B5406" s="892"/>
      <c r="C5406" s="891"/>
      <c r="D5406" s="891"/>
      <c r="E5406" s="891"/>
      <c r="F5406" s="891"/>
      <c r="G5406" s="891"/>
      <c r="H5406" s="891"/>
      <c r="I5406" s="890" t="s">
        <v>5469</v>
      </c>
      <c r="J5406" s="889"/>
    </row>
    <row r="5407" spans="2:10" ht="45.95" customHeight="1">
      <c r="B5407" s="892"/>
      <c r="C5407" s="891"/>
      <c r="D5407" s="891"/>
      <c r="E5407" s="891"/>
      <c r="F5407" s="891"/>
      <c r="G5407" s="891"/>
      <c r="H5407" s="891"/>
      <c r="I5407" s="890" t="s">
        <v>5470</v>
      </c>
      <c r="J5407" s="889"/>
    </row>
    <row r="5408" spans="2:10" ht="23.1" customHeight="1">
      <c r="B5408" s="892"/>
      <c r="C5408" s="891"/>
      <c r="D5408" s="891"/>
      <c r="E5408" s="891"/>
      <c r="F5408" s="891"/>
      <c r="G5408" s="891"/>
      <c r="H5408" s="891"/>
      <c r="I5408" s="890" t="s">
        <v>917</v>
      </c>
      <c r="J5408" s="889"/>
    </row>
    <row r="5409" spans="2:10" ht="45.95" customHeight="1">
      <c r="B5409" s="892"/>
      <c r="C5409" s="891"/>
      <c r="D5409" s="891"/>
      <c r="E5409" s="891"/>
      <c r="F5409" s="891"/>
      <c r="G5409" s="891"/>
      <c r="H5409" s="891"/>
      <c r="I5409" s="890" t="s">
        <v>4028</v>
      </c>
      <c r="J5409" s="889"/>
    </row>
    <row r="5410" spans="2:10" ht="23.1" customHeight="1">
      <c r="B5410" s="892"/>
      <c r="C5410" s="891"/>
      <c r="D5410" s="891"/>
      <c r="E5410" s="891"/>
      <c r="F5410" s="891"/>
      <c r="G5410" s="891"/>
      <c r="H5410" s="891"/>
      <c r="I5410" s="890" t="s">
        <v>5471</v>
      </c>
      <c r="J5410" s="889"/>
    </row>
    <row r="5411" spans="2:10" ht="57" customHeight="1">
      <c r="B5411" s="892"/>
      <c r="C5411" s="891"/>
      <c r="D5411" s="891"/>
      <c r="E5411" s="891"/>
      <c r="F5411" s="891"/>
      <c r="G5411" s="891"/>
      <c r="H5411" s="891"/>
      <c r="I5411" s="890" t="s">
        <v>4029</v>
      </c>
      <c r="J5411" s="889"/>
    </row>
    <row r="5412" spans="2:10" ht="45.95" customHeight="1">
      <c r="B5412" s="892"/>
      <c r="C5412" s="891"/>
      <c r="D5412" s="891"/>
      <c r="E5412" s="891"/>
      <c r="F5412" s="891"/>
      <c r="G5412" s="891"/>
      <c r="H5412" s="891"/>
      <c r="I5412" s="890" t="s">
        <v>916</v>
      </c>
      <c r="J5412" s="889"/>
    </row>
    <row r="5413" spans="2:10" ht="57" customHeight="1">
      <c r="B5413" s="892"/>
      <c r="C5413" s="891"/>
      <c r="D5413" s="891"/>
      <c r="E5413" s="891"/>
      <c r="F5413" s="891"/>
      <c r="G5413" s="891"/>
      <c r="H5413" s="891"/>
      <c r="I5413" s="890" t="s">
        <v>5472</v>
      </c>
      <c r="J5413" s="889"/>
    </row>
    <row r="5414" spans="2:10" ht="33.950000000000003" customHeight="1">
      <c r="B5414" s="896"/>
      <c r="C5414" s="895"/>
      <c r="D5414" s="895"/>
      <c r="E5414" s="895"/>
      <c r="F5414" s="895"/>
      <c r="G5414" s="895"/>
      <c r="H5414" s="895"/>
      <c r="I5414" s="894" t="s">
        <v>4030</v>
      </c>
      <c r="J5414" s="893"/>
    </row>
    <row r="5415" spans="2:10" ht="23.1" customHeight="1">
      <c r="B5415" s="903"/>
      <c r="C5415" s="902"/>
      <c r="D5415" s="902" t="s">
        <v>915</v>
      </c>
      <c r="E5415" s="902"/>
      <c r="F5415" s="902"/>
      <c r="G5415" s="902"/>
      <c r="H5415" s="902"/>
      <c r="I5415" s="901"/>
      <c r="J5415" s="900"/>
    </row>
    <row r="5416" spans="2:10" ht="45.95" customHeight="1">
      <c r="B5416" s="892"/>
      <c r="C5416" s="891"/>
      <c r="D5416" s="891"/>
      <c r="E5416" s="891"/>
      <c r="F5416" s="891"/>
      <c r="G5416" s="891"/>
      <c r="H5416" s="891"/>
      <c r="I5416" s="890" t="s">
        <v>5473</v>
      </c>
      <c r="J5416" s="889"/>
    </row>
    <row r="5417" spans="2:10" ht="57" customHeight="1">
      <c r="B5417" s="892"/>
      <c r="C5417" s="891"/>
      <c r="D5417" s="891"/>
      <c r="E5417" s="891"/>
      <c r="F5417" s="891"/>
      <c r="G5417" s="891"/>
      <c r="H5417" s="891"/>
      <c r="I5417" s="890" t="s">
        <v>914</v>
      </c>
      <c r="J5417" s="889"/>
    </row>
    <row r="5418" spans="2:10" ht="33.950000000000003" customHeight="1">
      <c r="B5418" s="892"/>
      <c r="C5418" s="891"/>
      <c r="D5418" s="891"/>
      <c r="E5418" s="891"/>
      <c r="F5418" s="891"/>
      <c r="G5418" s="891"/>
      <c r="H5418" s="891"/>
      <c r="I5418" s="890" t="s">
        <v>913</v>
      </c>
      <c r="J5418" s="889"/>
    </row>
    <row r="5419" spans="2:10" ht="68.099999999999994" customHeight="1">
      <c r="B5419" s="892"/>
      <c r="C5419" s="891"/>
      <c r="D5419" s="891"/>
      <c r="E5419" s="891"/>
      <c r="F5419" s="891"/>
      <c r="G5419" s="891"/>
      <c r="H5419" s="891"/>
      <c r="I5419" s="890" t="s">
        <v>912</v>
      </c>
      <c r="J5419" s="889"/>
    </row>
    <row r="5420" spans="2:10" ht="45.95" customHeight="1">
      <c r="B5420" s="892"/>
      <c r="C5420" s="891"/>
      <c r="D5420" s="891"/>
      <c r="E5420" s="891"/>
      <c r="F5420" s="891"/>
      <c r="G5420" s="891"/>
      <c r="H5420" s="891"/>
      <c r="I5420" s="890" t="s">
        <v>4031</v>
      </c>
      <c r="J5420" s="889"/>
    </row>
    <row r="5421" spans="2:10" ht="33.950000000000003" customHeight="1">
      <c r="B5421" s="892"/>
      <c r="C5421" s="891"/>
      <c r="D5421" s="891"/>
      <c r="E5421" s="891"/>
      <c r="F5421" s="891"/>
      <c r="G5421" s="891"/>
      <c r="H5421" s="891"/>
      <c r="I5421" s="890" t="s">
        <v>4032</v>
      </c>
      <c r="J5421" s="889"/>
    </row>
    <row r="5422" spans="2:10" ht="45.95" customHeight="1">
      <c r="B5422" s="892"/>
      <c r="C5422" s="891"/>
      <c r="D5422" s="891"/>
      <c r="E5422" s="891"/>
      <c r="F5422" s="891"/>
      <c r="G5422" s="891"/>
      <c r="H5422" s="891"/>
      <c r="I5422" s="890" t="s">
        <v>4033</v>
      </c>
      <c r="J5422" s="889"/>
    </row>
    <row r="5423" spans="2:10" ht="68.099999999999994" customHeight="1">
      <c r="B5423" s="896"/>
      <c r="C5423" s="895"/>
      <c r="D5423" s="895"/>
      <c r="E5423" s="895"/>
      <c r="F5423" s="895"/>
      <c r="G5423" s="895"/>
      <c r="H5423" s="895"/>
      <c r="I5423" s="894" t="s">
        <v>5474</v>
      </c>
      <c r="J5423" s="893"/>
    </row>
    <row r="5424" spans="2:10" ht="23.1" customHeight="1">
      <c r="B5424" s="903"/>
      <c r="C5424" s="902"/>
      <c r="D5424" s="902" t="s">
        <v>911</v>
      </c>
      <c r="E5424" s="902"/>
      <c r="F5424" s="902"/>
      <c r="G5424" s="902"/>
      <c r="H5424" s="902"/>
      <c r="I5424" s="901"/>
      <c r="J5424" s="900"/>
    </row>
    <row r="5425" spans="2:10" ht="102" customHeight="1">
      <c r="B5425" s="892"/>
      <c r="C5425" s="891"/>
      <c r="D5425" s="891"/>
      <c r="E5425" s="891"/>
      <c r="F5425" s="891"/>
      <c r="G5425" s="891"/>
      <c r="H5425" s="891"/>
      <c r="I5425" s="890" t="s">
        <v>910</v>
      </c>
      <c r="J5425" s="889"/>
    </row>
    <row r="5426" spans="2:10" ht="45.95" customHeight="1">
      <c r="B5426" s="892"/>
      <c r="C5426" s="891"/>
      <c r="D5426" s="891"/>
      <c r="E5426" s="891"/>
      <c r="F5426" s="891"/>
      <c r="G5426" s="891"/>
      <c r="H5426" s="891"/>
      <c r="I5426" s="890" t="s">
        <v>909</v>
      </c>
      <c r="J5426" s="889"/>
    </row>
    <row r="5427" spans="2:10" ht="33.950000000000003" customHeight="1">
      <c r="B5427" s="892"/>
      <c r="C5427" s="891"/>
      <c r="D5427" s="891"/>
      <c r="E5427" s="891"/>
      <c r="F5427" s="891"/>
      <c r="G5427" s="891"/>
      <c r="H5427" s="891"/>
      <c r="I5427" s="890" t="s">
        <v>5475</v>
      </c>
      <c r="J5427" s="889"/>
    </row>
    <row r="5428" spans="2:10" ht="45.95" customHeight="1">
      <c r="B5428" s="892"/>
      <c r="C5428" s="891"/>
      <c r="D5428" s="891"/>
      <c r="E5428" s="891"/>
      <c r="F5428" s="891"/>
      <c r="G5428" s="891"/>
      <c r="H5428" s="891"/>
      <c r="I5428" s="890" t="s">
        <v>908</v>
      </c>
      <c r="J5428" s="889"/>
    </row>
    <row r="5429" spans="2:10" ht="68.099999999999994" customHeight="1">
      <c r="B5429" s="892"/>
      <c r="C5429" s="891"/>
      <c r="D5429" s="891"/>
      <c r="E5429" s="891"/>
      <c r="F5429" s="891"/>
      <c r="G5429" s="891"/>
      <c r="H5429" s="891"/>
      <c r="I5429" s="890" t="s">
        <v>907</v>
      </c>
      <c r="J5429" s="889"/>
    </row>
    <row r="5430" spans="2:10" ht="33.950000000000003" customHeight="1">
      <c r="B5430" s="892"/>
      <c r="C5430" s="891"/>
      <c r="D5430" s="891"/>
      <c r="E5430" s="891"/>
      <c r="F5430" s="891"/>
      <c r="G5430" s="891"/>
      <c r="H5430" s="891"/>
      <c r="I5430" s="890" t="s">
        <v>906</v>
      </c>
      <c r="J5430" s="889"/>
    </row>
    <row r="5431" spans="2:10" ht="80.099999999999994" customHeight="1">
      <c r="B5431" s="892"/>
      <c r="C5431" s="891"/>
      <c r="D5431" s="891"/>
      <c r="E5431" s="891"/>
      <c r="F5431" s="891"/>
      <c r="G5431" s="891"/>
      <c r="H5431" s="891"/>
      <c r="I5431" s="890" t="s">
        <v>6002</v>
      </c>
      <c r="J5431" s="889"/>
    </row>
    <row r="5432" spans="2:10" ht="68.099999999999994" customHeight="1">
      <c r="B5432" s="892"/>
      <c r="C5432" s="891"/>
      <c r="D5432" s="891"/>
      <c r="E5432" s="891"/>
      <c r="F5432" s="891"/>
      <c r="G5432" s="891"/>
      <c r="H5432" s="891"/>
      <c r="I5432" s="890" t="s">
        <v>4034</v>
      </c>
      <c r="J5432" s="889"/>
    </row>
    <row r="5433" spans="2:10" ht="33.950000000000003" customHeight="1">
      <c r="B5433" s="892"/>
      <c r="C5433" s="891"/>
      <c r="D5433" s="891"/>
      <c r="E5433" s="891"/>
      <c r="F5433" s="891"/>
      <c r="G5433" s="891"/>
      <c r="H5433" s="891"/>
      <c r="I5433" s="890" t="s">
        <v>905</v>
      </c>
      <c r="J5433" s="889"/>
    </row>
    <row r="5434" spans="2:10" ht="68.099999999999994" customHeight="1">
      <c r="B5434" s="892"/>
      <c r="C5434" s="891"/>
      <c r="D5434" s="891"/>
      <c r="E5434" s="891"/>
      <c r="F5434" s="891"/>
      <c r="G5434" s="891"/>
      <c r="H5434" s="891"/>
      <c r="I5434" s="890" t="s">
        <v>904</v>
      </c>
      <c r="J5434" s="889"/>
    </row>
    <row r="5435" spans="2:10" ht="33.950000000000003" customHeight="1">
      <c r="B5435" s="892"/>
      <c r="C5435" s="891"/>
      <c r="D5435" s="891"/>
      <c r="E5435" s="891"/>
      <c r="F5435" s="891"/>
      <c r="G5435" s="891"/>
      <c r="H5435" s="891"/>
      <c r="I5435" s="890" t="s">
        <v>903</v>
      </c>
      <c r="J5435" s="889"/>
    </row>
    <row r="5436" spans="2:10" ht="57" customHeight="1">
      <c r="B5436" s="892"/>
      <c r="C5436" s="891"/>
      <c r="D5436" s="891"/>
      <c r="E5436" s="891"/>
      <c r="F5436" s="891"/>
      <c r="G5436" s="891"/>
      <c r="H5436" s="891"/>
      <c r="I5436" s="890" t="s">
        <v>902</v>
      </c>
      <c r="J5436" s="889"/>
    </row>
    <row r="5437" spans="2:10" ht="68.099999999999994" customHeight="1">
      <c r="B5437" s="892"/>
      <c r="C5437" s="891"/>
      <c r="D5437" s="891"/>
      <c r="E5437" s="891"/>
      <c r="F5437" s="891"/>
      <c r="G5437" s="891"/>
      <c r="H5437" s="891"/>
      <c r="I5437" s="890" t="s">
        <v>5476</v>
      </c>
      <c r="J5437" s="889"/>
    </row>
    <row r="5438" spans="2:10" ht="33.950000000000003" customHeight="1">
      <c r="B5438" s="892"/>
      <c r="C5438" s="891"/>
      <c r="D5438" s="891"/>
      <c r="E5438" s="891"/>
      <c r="F5438" s="891"/>
      <c r="G5438" s="891"/>
      <c r="H5438" s="891"/>
      <c r="I5438" s="890" t="s">
        <v>4035</v>
      </c>
      <c r="J5438" s="889"/>
    </row>
    <row r="5439" spans="2:10" ht="45.95" customHeight="1">
      <c r="B5439" s="892"/>
      <c r="C5439" s="891"/>
      <c r="D5439" s="891"/>
      <c r="E5439" s="891"/>
      <c r="F5439" s="891"/>
      <c r="G5439" s="891"/>
      <c r="H5439" s="891"/>
      <c r="I5439" s="890" t="s">
        <v>6003</v>
      </c>
      <c r="J5439" s="889"/>
    </row>
    <row r="5440" spans="2:10" ht="90.95" customHeight="1">
      <c r="B5440" s="892"/>
      <c r="C5440" s="891"/>
      <c r="D5440" s="891"/>
      <c r="E5440" s="891"/>
      <c r="F5440" s="891"/>
      <c r="G5440" s="891"/>
      <c r="H5440" s="891"/>
      <c r="I5440" s="890" t="s">
        <v>6283</v>
      </c>
      <c r="J5440" s="889"/>
    </row>
    <row r="5441" spans="2:10" ht="45.95" customHeight="1">
      <c r="B5441" s="892"/>
      <c r="C5441" s="891"/>
      <c r="D5441" s="891"/>
      <c r="E5441" s="891"/>
      <c r="F5441" s="891"/>
      <c r="G5441" s="891"/>
      <c r="H5441" s="891"/>
      <c r="I5441" s="1271" t="s">
        <v>6411</v>
      </c>
      <c r="J5441" s="889"/>
    </row>
    <row r="5442" spans="2:10" ht="45.95" customHeight="1">
      <c r="B5442" s="896"/>
      <c r="C5442" s="895"/>
      <c r="D5442" s="895"/>
      <c r="E5442" s="895"/>
      <c r="F5442" s="895"/>
      <c r="G5442" s="895"/>
      <c r="H5442" s="895"/>
      <c r="I5442" s="1271" t="s">
        <v>6412</v>
      </c>
      <c r="J5442" s="893"/>
    </row>
    <row r="5443" spans="2:10" ht="23.1" customHeight="1">
      <c r="B5443" s="903"/>
      <c r="C5443" s="902"/>
      <c r="D5443" s="902" t="s">
        <v>901</v>
      </c>
      <c r="E5443" s="902"/>
      <c r="F5443" s="902"/>
      <c r="G5443" s="902"/>
      <c r="H5443" s="902"/>
      <c r="I5443" s="901"/>
      <c r="J5443" s="900"/>
    </row>
    <row r="5444" spans="2:10" ht="23.1" customHeight="1">
      <c r="B5444" s="892"/>
      <c r="C5444" s="891"/>
      <c r="D5444" s="891"/>
      <c r="E5444" s="891" t="s">
        <v>900</v>
      </c>
      <c r="F5444" s="891"/>
      <c r="G5444" s="891"/>
      <c r="H5444" s="891"/>
      <c r="I5444" s="890"/>
      <c r="J5444" s="889"/>
    </row>
    <row r="5445" spans="2:10" ht="45.95" customHeight="1">
      <c r="B5445" s="892"/>
      <c r="C5445" s="891"/>
      <c r="D5445" s="891"/>
      <c r="E5445" s="891"/>
      <c r="F5445" s="891"/>
      <c r="G5445" s="891"/>
      <c r="H5445" s="891"/>
      <c r="I5445" s="890" t="s">
        <v>899</v>
      </c>
      <c r="J5445" s="889"/>
    </row>
    <row r="5446" spans="2:10" ht="33.950000000000003" customHeight="1">
      <c r="B5446" s="892"/>
      <c r="C5446" s="891"/>
      <c r="D5446" s="891"/>
      <c r="E5446" s="891"/>
      <c r="F5446" s="891"/>
      <c r="G5446" s="891"/>
      <c r="H5446" s="891"/>
      <c r="I5446" s="890" t="s">
        <v>898</v>
      </c>
      <c r="J5446" s="889"/>
    </row>
    <row r="5447" spans="2:10" ht="23.1" customHeight="1">
      <c r="B5447" s="892"/>
      <c r="C5447" s="891"/>
      <c r="D5447" s="891"/>
      <c r="E5447" s="891" t="s">
        <v>897</v>
      </c>
      <c r="F5447" s="891"/>
      <c r="G5447" s="891"/>
      <c r="H5447" s="891"/>
      <c r="I5447" s="890"/>
      <c r="J5447" s="889"/>
    </row>
    <row r="5448" spans="2:10" ht="45.95" customHeight="1">
      <c r="B5448" s="892"/>
      <c r="C5448" s="891"/>
      <c r="D5448" s="891"/>
      <c r="E5448" s="891"/>
      <c r="F5448" s="891"/>
      <c r="G5448" s="891"/>
      <c r="H5448" s="891"/>
      <c r="I5448" s="890" t="s">
        <v>6004</v>
      </c>
      <c r="J5448" s="889"/>
    </row>
    <row r="5449" spans="2:10" ht="45.95" customHeight="1">
      <c r="B5449" s="892"/>
      <c r="C5449" s="891"/>
      <c r="D5449" s="891"/>
      <c r="E5449" s="891"/>
      <c r="F5449" s="891"/>
      <c r="G5449" s="891"/>
      <c r="H5449" s="891"/>
      <c r="I5449" s="890" t="s">
        <v>6005</v>
      </c>
      <c r="J5449" s="889"/>
    </row>
    <row r="5450" spans="2:10" ht="57" customHeight="1">
      <c r="B5450" s="892"/>
      <c r="C5450" s="891"/>
      <c r="D5450" s="891"/>
      <c r="E5450" s="891"/>
      <c r="F5450" s="891"/>
      <c r="G5450" s="891"/>
      <c r="H5450" s="891"/>
      <c r="I5450" s="890" t="s">
        <v>4036</v>
      </c>
      <c r="J5450" s="889"/>
    </row>
    <row r="5451" spans="2:10" ht="23.1" customHeight="1">
      <c r="B5451" s="892"/>
      <c r="C5451" s="891"/>
      <c r="D5451" s="891"/>
      <c r="E5451" s="891" t="s">
        <v>896</v>
      </c>
      <c r="F5451" s="891"/>
      <c r="G5451" s="891"/>
      <c r="H5451" s="891"/>
      <c r="I5451" s="890"/>
      <c r="J5451" s="889"/>
    </row>
    <row r="5452" spans="2:10" ht="57" customHeight="1">
      <c r="B5452" s="892"/>
      <c r="C5452" s="891"/>
      <c r="D5452" s="891"/>
      <c r="E5452" s="891"/>
      <c r="F5452" s="891"/>
      <c r="G5452" s="891"/>
      <c r="H5452" s="891"/>
      <c r="I5452" s="890" t="s">
        <v>895</v>
      </c>
      <c r="J5452" s="889"/>
    </row>
    <row r="5453" spans="2:10" ht="45.95" customHeight="1">
      <c r="B5453" s="892"/>
      <c r="C5453" s="891"/>
      <c r="D5453" s="891"/>
      <c r="E5453" s="891"/>
      <c r="F5453" s="891"/>
      <c r="G5453" s="891"/>
      <c r="H5453" s="891"/>
      <c r="I5453" s="890" t="s">
        <v>4037</v>
      </c>
      <c r="J5453" s="889"/>
    </row>
    <row r="5454" spans="2:10" ht="68.099999999999994" customHeight="1">
      <c r="B5454" s="892"/>
      <c r="C5454" s="891"/>
      <c r="D5454" s="891"/>
      <c r="E5454" s="891"/>
      <c r="F5454" s="891"/>
      <c r="G5454" s="891"/>
      <c r="H5454" s="891"/>
      <c r="I5454" s="890" t="s">
        <v>6006</v>
      </c>
      <c r="J5454" s="889"/>
    </row>
    <row r="5455" spans="2:10" ht="23.1" customHeight="1">
      <c r="B5455" s="892"/>
      <c r="C5455" s="891"/>
      <c r="D5455" s="891"/>
      <c r="E5455" s="891" t="s">
        <v>894</v>
      </c>
      <c r="F5455" s="891"/>
      <c r="G5455" s="891"/>
      <c r="H5455" s="891"/>
      <c r="I5455" s="890"/>
      <c r="J5455" s="889"/>
    </row>
    <row r="5456" spans="2:10" ht="80.099999999999994" customHeight="1">
      <c r="B5456" s="892"/>
      <c r="C5456" s="891"/>
      <c r="D5456" s="891"/>
      <c r="E5456" s="891"/>
      <c r="F5456" s="891"/>
      <c r="G5456" s="891"/>
      <c r="H5456" s="891"/>
      <c r="I5456" s="890" t="s">
        <v>893</v>
      </c>
      <c r="J5456" s="889"/>
    </row>
    <row r="5457" spans="2:10" ht="68.099999999999994" customHeight="1">
      <c r="B5457" s="892"/>
      <c r="C5457" s="891"/>
      <c r="D5457" s="891"/>
      <c r="E5457" s="891"/>
      <c r="F5457" s="891"/>
      <c r="G5457" s="891"/>
      <c r="H5457" s="891"/>
      <c r="I5457" s="890" t="s">
        <v>892</v>
      </c>
      <c r="J5457" s="889"/>
    </row>
    <row r="5458" spans="2:10" ht="113.1" customHeight="1">
      <c r="B5458" s="892"/>
      <c r="C5458" s="891"/>
      <c r="D5458" s="891"/>
      <c r="E5458" s="891"/>
      <c r="F5458" s="891"/>
      <c r="G5458" s="891"/>
      <c r="H5458" s="891"/>
      <c r="I5458" s="890" t="s">
        <v>6284</v>
      </c>
      <c r="J5458" s="889"/>
    </row>
    <row r="5459" spans="2:10" ht="45.95" customHeight="1">
      <c r="B5459" s="892"/>
      <c r="C5459" s="891"/>
      <c r="D5459" s="891"/>
      <c r="E5459" s="891"/>
      <c r="F5459" s="891"/>
      <c r="G5459" s="891"/>
      <c r="H5459" s="891"/>
      <c r="I5459" s="890" t="s">
        <v>891</v>
      </c>
      <c r="J5459" s="889"/>
    </row>
    <row r="5460" spans="2:10" ht="57" customHeight="1">
      <c r="B5460" s="892"/>
      <c r="C5460" s="891"/>
      <c r="D5460" s="891"/>
      <c r="E5460" s="891"/>
      <c r="F5460" s="891"/>
      <c r="G5460" s="891"/>
      <c r="H5460" s="891"/>
      <c r="I5460" s="890" t="s">
        <v>890</v>
      </c>
      <c r="J5460" s="889"/>
    </row>
    <row r="5461" spans="2:10" ht="33.950000000000003" customHeight="1">
      <c r="B5461" s="892"/>
      <c r="C5461" s="891"/>
      <c r="D5461" s="891"/>
      <c r="E5461" s="891"/>
      <c r="F5461" s="891"/>
      <c r="G5461" s="891"/>
      <c r="H5461" s="891"/>
      <c r="I5461" s="890" t="s">
        <v>4038</v>
      </c>
      <c r="J5461" s="889"/>
    </row>
    <row r="5462" spans="2:10" ht="45.95" customHeight="1">
      <c r="B5462" s="896"/>
      <c r="C5462" s="895"/>
      <c r="D5462" s="895"/>
      <c r="E5462" s="895"/>
      <c r="F5462" s="895"/>
      <c r="G5462" s="895"/>
      <c r="H5462" s="895"/>
      <c r="I5462" s="894" t="s">
        <v>4039</v>
      </c>
      <c r="J5462" s="893"/>
    </row>
    <row r="5463" spans="2:10" ht="23.1" customHeight="1">
      <c r="B5463" s="903"/>
      <c r="C5463" s="902"/>
      <c r="D5463" s="902" t="s">
        <v>889</v>
      </c>
      <c r="E5463" s="902"/>
      <c r="F5463" s="902"/>
      <c r="G5463" s="902"/>
      <c r="H5463" s="902"/>
      <c r="I5463" s="901"/>
      <c r="J5463" s="900"/>
    </row>
    <row r="5464" spans="2:10" ht="33.950000000000003" customHeight="1">
      <c r="B5464" s="892"/>
      <c r="C5464" s="891"/>
      <c r="D5464" s="891"/>
      <c r="E5464" s="891"/>
      <c r="F5464" s="891"/>
      <c r="G5464" s="891"/>
      <c r="H5464" s="891"/>
      <c r="I5464" s="890" t="s">
        <v>888</v>
      </c>
      <c r="J5464" s="889"/>
    </row>
    <row r="5465" spans="2:10" ht="33.950000000000003" customHeight="1">
      <c r="B5465" s="892"/>
      <c r="C5465" s="891"/>
      <c r="D5465" s="891"/>
      <c r="E5465" s="891"/>
      <c r="F5465" s="891"/>
      <c r="G5465" s="891"/>
      <c r="H5465" s="891"/>
      <c r="I5465" s="890" t="s">
        <v>887</v>
      </c>
      <c r="J5465" s="889"/>
    </row>
    <row r="5466" spans="2:10" ht="23.1" customHeight="1">
      <c r="B5466" s="892"/>
      <c r="C5466" s="891"/>
      <c r="D5466" s="891"/>
      <c r="E5466" s="891"/>
      <c r="F5466" s="891"/>
      <c r="G5466" s="891"/>
      <c r="H5466" s="891"/>
      <c r="I5466" s="890" t="s">
        <v>5477</v>
      </c>
      <c r="J5466" s="889"/>
    </row>
    <row r="5467" spans="2:10" ht="23.1" customHeight="1">
      <c r="B5467" s="892"/>
      <c r="C5467" s="891"/>
      <c r="D5467" s="891"/>
      <c r="E5467" s="891"/>
      <c r="F5467" s="891"/>
      <c r="G5467" s="891"/>
      <c r="H5467" s="891"/>
      <c r="I5467" s="890" t="s">
        <v>5478</v>
      </c>
      <c r="J5467" s="889"/>
    </row>
    <row r="5468" spans="2:10" ht="45.95" customHeight="1">
      <c r="B5468" s="892"/>
      <c r="C5468" s="891"/>
      <c r="D5468" s="891"/>
      <c r="E5468" s="891"/>
      <c r="F5468" s="891"/>
      <c r="G5468" s="891"/>
      <c r="H5468" s="891"/>
      <c r="I5468" s="890" t="s">
        <v>6007</v>
      </c>
      <c r="J5468" s="889"/>
    </row>
    <row r="5469" spans="2:10" ht="57" customHeight="1">
      <c r="B5469" s="896"/>
      <c r="C5469" s="895"/>
      <c r="D5469" s="895"/>
      <c r="E5469" s="895"/>
      <c r="F5469" s="895"/>
      <c r="G5469" s="895"/>
      <c r="H5469" s="895"/>
      <c r="I5469" s="894" t="s">
        <v>5479</v>
      </c>
      <c r="J5469" s="893"/>
    </row>
    <row r="5470" spans="2:10" ht="23.1" customHeight="1">
      <c r="B5470" s="903"/>
      <c r="C5470" s="902"/>
      <c r="D5470" s="902" t="s">
        <v>4040</v>
      </c>
      <c r="E5470" s="902"/>
      <c r="F5470" s="902"/>
      <c r="G5470" s="902"/>
      <c r="H5470" s="902"/>
      <c r="I5470" s="1181"/>
      <c r="J5470" s="900"/>
    </row>
    <row r="5471" spans="2:10" ht="23.1" customHeight="1">
      <c r="B5471" s="892"/>
      <c r="C5471" s="891"/>
      <c r="D5471" s="891"/>
      <c r="E5471" s="891" t="s">
        <v>886</v>
      </c>
      <c r="F5471" s="891"/>
      <c r="G5471" s="891"/>
      <c r="H5471" s="891"/>
      <c r="I5471" s="1170"/>
      <c r="J5471" s="889"/>
    </row>
    <row r="5472" spans="2:10" ht="45.95" customHeight="1">
      <c r="B5472" s="892"/>
      <c r="C5472" s="891"/>
      <c r="D5472" s="891"/>
      <c r="E5472" s="891"/>
      <c r="F5472" s="891"/>
      <c r="G5472" s="891"/>
      <c r="H5472" s="891"/>
      <c r="I5472" s="1170" t="s">
        <v>885</v>
      </c>
      <c r="J5472" s="889"/>
    </row>
    <row r="5473" spans="2:10" ht="23.1" customHeight="1">
      <c r="B5473" s="892"/>
      <c r="C5473" s="891"/>
      <c r="D5473" s="891"/>
      <c r="E5473" s="891"/>
      <c r="F5473" s="891"/>
      <c r="G5473" s="891"/>
      <c r="H5473" s="891"/>
      <c r="I5473" s="1170" t="s">
        <v>884</v>
      </c>
      <c r="J5473" s="889"/>
    </row>
    <row r="5474" spans="2:10" ht="23.1" customHeight="1">
      <c r="B5474" s="892"/>
      <c r="C5474" s="891"/>
      <c r="D5474" s="891"/>
      <c r="E5474" s="891" t="s">
        <v>883</v>
      </c>
      <c r="F5474" s="891"/>
      <c r="G5474" s="891"/>
      <c r="H5474" s="891"/>
      <c r="I5474" s="1170"/>
      <c r="J5474" s="889"/>
    </row>
    <row r="5475" spans="2:10" ht="57" customHeight="1">
      <c r="B5475" s="892"/>
      <c r="C5475" s="891"/>
      <c r="D5475" s="891"/>
      <c r="E5475" s="891"/>
      <c r="F5475" s="891"/>
      <c r="G5475" s="891"/>
      <c r="H5475" s="891"/>
      <c r="I5475" s="890" t="s">
        <v>882</v>
      </c>
      <c r="J5475" s="889"/>
    </row>
    <row r="5476" spans="2:10" ht="23.1" customHeight="1">
      <c r="B5476" s="892"/>
      <c r="C5476" s="891"/>
      <c r="D5476" s="891"/>
      <c r="E5476" s="891" t="s">
        <v>881</v>
      </c>
      <c r="F5476" s="891"/>
      <c r="G5476" s="891"/>
      <c r="H5476" s="891"/>
      <c r="I5476" s="890"/>
      <c r="J5476" s="889"/>
    </row>
    <row r="5477" spans="2:10" ht="57" customHeight="1">
      <c r="B5477" s="892"/>
      <c r="C5477" s="891"/>
      <c r="D5477" s="891"/>
      <c r="E5477" s="891"/>
      <c r="F5477" s="891"/>
      <c r="G5477" s="891"/>
      <c r="H5477" s="891"/>
      <c r="I5477" s="890" t="s">
        <v>880</v>
      </c>
      <c r="J5477" s="889"/>
    </row>
    <row r="5478" spans="2:10" ht="45.95" customHeight="1">
      <c r="B5478" s="892"/>
      <c r="C5478" s="891"/>
      <c r="D5478" s="891"/>
      <c r="E5478" s="891"/>
      <c r="F5478" s="891"/>
      <c r="G5478" s="891"/>
      <c r="H5478" s="891"/>
      <c r="I5478" s="890" t="s">
        <v>879</v>
      </c>
      <c r="J5478" s="889"/>
    </row>
    <row r="5479" spans="2:10" ht="68.099999999999994" customHeight="1">
      <c r="B5479" s="892"/>
      <c r="C5479" s="891"/>
      <c r="D5479" s="891"/>
      <c r="E5479" s="891"/>
      <c r="F5479" s="891"/>
      <c r="G5479" s="891"/>
      <c r="H5479" s="891"/>
      <c r="I5479" s="890" t="s">
        <v>878</v>
      </c>
      <c r="J5479" s="889"/>
    </row>
    <row r="5480" spans="2:10" ht="68.099999999999994" customHeight="1">
      <c r="B5480" s="892"/>
      <c r="C5480" s="891"/>
      <c r="D5480" s="891"/>
      <c r="E5480" s="891"/>
      <c r="F5480" s="891"/>
      <c r="G5480" s="891"/>
      <c r="H5480" s="891"/>
      <c r="I5480" s="890" t="s">
        <v>4041</v>
      </c>
      <c r="J5480" s="889"/>
    </row>
    <row r="5481" spans="2:10" ht="23.1" customHeight="1">
      <c r="B5481" s="892"/>
      <c r="C5481" s="891"/>
      <c r="D5481" s="891"/>
      <c r="E5481" s="891" t="s">
        <v>877</v>
      </c>
      <c r="F5481" s="891"/>
      <c r="G5481" s="891"/>
      <c r="H5481" s="891"/>
      <c r="I5481" s="890"/>
      <c r="J5481" s="889"/>
    </row>
    <row r="5482" spans="2:10" ht="57" customHeight="1">
      <c r="B5482" s="892"/>
      <c r="C5482" s="891"/>
      <c r="D5482" s="891"/>
      <c r="E5482" s="891"/>
      <c r="F5482" s="891"/>
      <c r="G5482" s="891"/>
      <c r="H5482" s="891"/>
      <c r="I5482" s="890" t="s">
        <v>876</v>
      </c>
      <c r="J5482" s="889"/>
    </row>
    <row r="5483" spans="2:10" ht="57" customHeight="1">
      <c r="B5483" s="892"/>
      <c r="C5483" s="891"/>
      <c r="D5483" s="891"/>
      <c r="E5483" s="891"/>
      <c r="F5483" s="891"/>
      <c r="G5483" s="891"/>
      <c r="H5483" s="891"/>
      <c r="I5483" s="890" t="s">
        <v>875</v>
      </c>
      <c r="J5483" s="889"/>
    </row>
    <row r="5484" spans="2:10" ht="23.1" customHeight="1">
      <c r="B5484" s="892"/>
      <c r="C5484" s="891"/>
      <c r="D5484" s="891"/>
      <c r="E5484" s="891" t="s">
        <v>874</v>
      </c>
      <c r="F5484" s="891"/>
      <c r="G5484" s="891"/>
      <c r="H5484" s="891"/>
      <c r="I5484" s="890"/>
      <c r="J5484" s="889"/>
    </row>
    <row r="5485" spans="2:10" ht="33.950000000000003" customHeight="1">
      <c r="B5485" s="892"/>
      <c r="C5485" s="891"/>
      <c r="D5485" s="891"/>
      <c r="E5485" s="891"/>
      <c r="F5485" s="891"/>
      <c r="G5485" s="891"/>
      <c r="H5485" s="891"/>
      <c r="I5485" s="890" t="s">
        <v>873</v>
      </c>
      <c r="J5485" s="889"/>
    </row>
    <row r="5486" spans="2:10" ht="33.950000000000003" customHeight="1">
      <c r="B5486" s="892"/>
      <c r="C5486" s="891"/>
      <c r="D5486" s="891"/>
      <c r="E5486" s="891"/>
      <c r="F5486" s="891"/>
      <c r="G5486" s="891"/>
      <c r="H5486" s="891"/>
      <c r="I5486" s="890" t="s">
        <v>872</v>
      </c>
      <c r="J5486" s="889"/>
    </row>
    <row r="5487" spans="2:10" ht="57" customHeight="1">
      <c r="B5487" s="892"/>
      <c r="C5487" s="891"/>
      <c r="D5487" s="891"/>
      <c r="E5487" s="891"/>
      <c r="F5487" s="891"/>
      <c r="G5487" s="891"/>
      <c r="H5487" s="891"/>
      <c r="I5487" s="890" t="s">
        <v>871</v>
      </c>
      <c r="J5487" s="889"/>
    </row>
    <row r="5488" spans="2:10" ht="45.95" customHeight="1">
      <c r="B5488" s="892"/>
      <c r="C5488" s="891"/>
      <c r="D5488" s="891"/>
      <c r="E5488" s="891"/>
      <c r="F5488" s="891"/>
      <c r="G5488" s="891"/>
      <c r="H5488" s="891"/>
      <c r="I5488" s="890" t="s">
        <v>870</v>
      </c>
      <c r="J5488" s="889"/>
    </row>
    <row r="5489" spans="2:10" ht="45.95" customHeight="1">
      <c r="B5489" s="892"/>
      <c r="C5489" s="891"/>
      <c r="D5489" s="891"/>
      <c r="E5489" s="891"/>
      <c r="F5489" s="891"/>
      <c r="G5489" s="891"/>
      <c r="H5489" s="891"/>
      <c r="I5489" s="890" t="s">
        <v>869</v>
      </c>
      <c r="J5489" s="889"/>
    </row>
    <row r="5490" spans="2:10" ht="45.95" customHeight="1">
      <c r="B5490" s="892"/>
      <c r="C5490" s="891"/>
      <c r="D5490" s="891"/>
      <c r="E5490" s="891"/>
      <c r="F5490" s="891"/>
      <c r="G5490" s="891"/>
      <c r="H5490" s="891"/>
      <c r="I5490" s="890" t="s">
        <v>868</v>
      </c>
      <c r="J5490" s="889"/>
    </row>
    <row r="5491" spans="2:10" ht="23.1" customHeight="1">
      <c r="B5491" s="896"/>
      <c r="C5491" s="895"/>
      <c r="D5491" s="895"/>
      <c r="E5491" s="895"/>
      <c r="F5491" s="895"/>
      <c r="G5491" s="895"/>
      <c r="H5491" s="895"/>
      <c r="I5491" s="894" t="s">
        <v>867</v>
      </c>
      <c r="J5491" s="893"/>
    </row>
    <row r="5492" spans="2:10" ht="23.1" customHeight="1">
      <c r="B5492" s="903"/>
      <c r="C5492" s="902"/>
      <c r="D5492" s="902" t="s">
        <v>4042</v>
      </c>
      <c r="E5492" s="902"/>
      <c r="F5492" s="902"/>
      <c r="G5492" s="902"/>
      <c r="H5492" s="902"/>
      <c r="I5492" s="901"/>
      <c r="J5492" s="900"/>
    </row>
    <row r="5493" spans="2:10" ht="23.1" customHeight="1">
      <c r="B5493" s="892"/>
      <c r="C5493" s="891"/>
      <c r="D5493" s="891"/>
      <c r="E5493" s="891" t="s">
        <v>866</v>
      </c>
      <c r="F5493" s="891"/>
      <c r="G5493" s="891"/>
      <c r="H5493" s="891"/>
      <c r="I5493" s="890"/>
      <c r="J5493" s="889"/>
    </row>
    <row r="5494" spans="2:10" ht="45.95" customHeight="1">
      <c r="B5494" s="892"/>
      <c r="C5494" s="891"/>
      <c r="D5494" s="891"/>
      <c r="E5494" s="891"/>
      <c r="F5494" s="891"/>
      <c r="G5494" s="891"/>
      <c r="H5494" s="891"/>
      <c r="I5494" s="890" t="s">
        <v>865</v>
      </c>
      <c r="J5494" s="889"/>
    </row>
    <row r="5495" spans="2:10" ht="45.95" customHeight="1">
      <c r="B5495" s="892"/>
      <c r="C5495" s="891"/>
      <c r="D5495" s="891"/>
      <c r="E5495" s="891"/>
      <c r="F5495" s="891"/>
      <c r="G5495" s="891"/>
      <c r="H5495" s="891"/>
      <c r="I5495" s="890" t="s">
        <v>864</v>
      </c>
      <c r="J5495" s="889"/>
    </row>
    <row r="5496" spans="2:10" ht="45.95" customHeight="1">
      <c r="B5496" s="892"/>
      <c r="C5496" s="891"/>
      <c r="D5496" s="891"/>
      <c r="E5496" s="891"/>
      <c r="F5496" s="891"/>
      <c r="G5496" s="891"/>
      <c r="H5496" s="891"/>
      <c r="I5496" s="890" t="s">
        <v>863</v>
      </c>
      <c r="J5496" s="889"/>
    </row>
    <row r="5497" spans="2:10" ht="23.1" customHeight="1">
      <c r="B5497" s="892"/>
      <c r="C5497" s="891"/>
      <c r="D5497" s="891"/>
      <c r="E5497" s="891"/>
      <c r="F5497" s="891"/>
      <c r="G5497" s="891"/>
      <c r="H5497" s="891"/>
      <c r="I5497" s="890" t="s">
        <v>862</v>
      </c>
      <c r="J5497" s="889"/>
    </row>
    <row r="5498" spans="2:10" ht="23.1" customHeight="1">
      <c r="B5498" s="892"/>
      <c r="C5498" s="891"/>
      <c r="D5498" s="891"/>
      <c r="E5498" s="891" t="s">
        <v>861</v>
      </c>
      <c r="F5498" s="891"/>
      <c r="G5498" s="891"/>
      <c r="H5498" s="891"/>
      <c r="I5498" s="890"/>
      <c r="J5498" s="889"/>
    </row>
    <row r="5499" spans="2:10" ht="45.95" customHeight="1">
      <c r="B5499" s="892"/>
      <c r="C5499" s="891"/>
      <c r="D5499" s="891"/>
      <c r="E5499" s="891"/>
      <c r="F5499" s="891"/>
      <c r="G5499" s="891"/>
      <c r="H5499" s="891"/>
      <c r="I5499" s="890" t="s">
        <v>860</v>
      </c>
      <c r="J5499" s="889"/>
    </row>
    <row r="5500" spans="2:10" ht="33.950000000000003" customHeight="1">
      <c r="B5500" s="892"/>
      <c r="C5500" s="891"/>
      <c r="D5500" s="891"/>
      <c r="E5500" s="891"/>
      <c r="F5500" s="891"/>
      <c r="G5500" s="891"/>
      <c r="H5500" s="891"/>
      <c r="I5500" s="890" t="s">
        <v>859</v>
      </c>
      <c r="J5500" s="889"/>
    </row>
    <row r="5501" spans="2:10" ht="45.95" customHeight="1">
      <c r="B5501" s="892"/>
      <c r="C5501" s="891"/>
      <c r="D5501" s="891"/>
      <c r="E5501" s="891"/>
      <c r="F5501" s="891"/>
      <c r="G5501" s="891"/>
      <c r="H5501" s="891"/>
      <c r="I5501" s="890" t="s">
        <v>858</v>
      </c>
      <c r="J5501" s="889"/>
    </row>
    <row r="5502" spans="2:10" ht="68.099999999999994" customHeight="1">
      <c r="B5502" s="892"/>
      <c r="C5502" s="891"/>
      <c r="D5502" s="891"/>
      <c r="E5502" s="891"/>
      <c r="F5502" s="891"/>
      <c r="G5502" s="891"/>
      <c r="H5502" s="891"/>
      <c r="I5502" s="890" t="s">
        <v>857</v>
      </c>
      <c r="J5502" s="889"/>
    </row>
    <row r="5503" spans="2:10" ht="45.95" customHeight="1">
      <c r="B5503" s="892"/>
      <c r="C5503" s="891"/>
      <c r="D5503" s="891"/>
      <c r="E5503" s="891"/>
      <c r="F5503" s="891"/>
      <c r="G5503" s="891"/>
      <c r="H5503" s="891"/>
      <c r="I5503" s="890" t="s">
        <v>856</v>
      </c>
      <c r="J5503" s="889"/>
    </row>
    <row r="5504" spans="2:10" ht="23.1" customHeight="1">
      <c r="B5504" s="896"/>
      <c r="C5504" s="895"/>
      <c r="D5504" s="895"/>
      <c r="E5504" s="895"/>
      <c r="F5504" s="895"/>
      <c r="G5504" s="895"/>
      <c r="H5504" s="895"/>
      <c r="I5504" s="894" t="s">
        <v>5480</v>
      </c>
      <c r="J5504" s="893"/>
    </row>
    <row r="5505" spans="2:10" ht="23.1" customHeight="1">
      <c r="B5505" s="903"/>
      <c r="C5505" s="902"/>
      <c r="D5505" s="902" t="s">
        <v>4043</v>
      </c>
      <c r="E5505" s="902"/>
      <c r="F5505" s="902"/>
      <c r="G5505" s="902"/>
      <c r="H5505" s="902"/>
      <c r="I5505" s="901"/>
      <c r="J5505" s="900"/>
    </row>
    <row r="5506" spans="2:10" ht="23.1" customHeight="1">
      <c r="B5506" s="892"/>
      <c r="C5506" s="891"/>
      <c r="D5506" s="891"/>
      <c r="E5506" s="891" t="s">
        <v>855</v>
      </c>
      <c r="F5506" s="891"/>
      <c r="G5506" s="891"/>
      <c r="H5506" s="891"/>
      <c r="I5506" s="890"/>
      <c r="J5506" s="889"/>
    </row>
    <row r="5507" spans="2:10" ht="45.95" customHeight="1">
      <c r="B5507" s="892"/>
      <c r="C5507" s="891"/>
      <c r="D5507" s="891"/>
      <c r="E5507" s="891"/>
      <c r="F5507" s="891"/>
      <c r="G5507" s="891"/>
      <c r="H5507" s="891"/>
      <c r="I5507" s="890" t="s">
        <v>6008</v>
      </c>
      <c r="J5507" s="889"/>
    </row>
    <row r="5508" spans="2:10" ht="23.1" customHeight="1">
      <c r="B5508" s="892"/>
      <c r="C5508" s="891"/>
      <c r="D5508" s="891"/>
      <c r="E5508" s="891" t="s">
        <v>854</v>
      </c>
      <c r="F5508" s="891"/>
      <c r="G5508" s="891"/>
      <c r="H5508" s="891"/>
      <c r="I5508" s="890"/>
      <c r="J5508" s="889"/>
    </row>
    <row r="5509" spans="2:10" ht="33.950000000000003" customHeight="1">
      <c r="B5509" s="892"/>
      <c r="C5509" s="891"/>
      <c r="D5509" s="891"/>
      <c r="E5509" s="891"/>
      <c r="F5509" s="891"/>
      <c r="G5509" s="891"/>
      <c r="H5509" s="891"/>
      <c r="I5509" s="890" t="s">
        <v>853</v>
      </c>
      <c r="J5509" s="889"/>
    </row>
    <row r="5510" spans="2:10" ht="23.1" customHeight="1">
      <c r="B5510" s="892"/>
      <c r="C5510" s="891"/>
      <c r="D5510" s="891"/>
      <c r="E5510" s="891" t="s">
        <v>852</v>
      </c>
      <c r="F5510" s="891"/>
      <c r="G5510" s="891"/>
      <c r="H5510" s="891"/>
      <c r="I5510" s="890"/>
      <c r="J5510" s="889"/>
    </row>
    <row r="5511" spans="2:10" ht="57" customHeight="1">
      <c r="B5511" s="892"/>
      <c r="C5511" s="891"/>
      <c r="D5511" s="891"/>
      <c r="E5511" s="891"/>
      <c r="F5511" s="891"/>
      <c r="G5511" s="891"/>
      <c r="H5511" s="891"/>
      <c r="I5511" s="890" t="s">
        <v>6009</v>
      </c>
      <c r="J5511" s="889"/>
    </row>
    <row r="5512" spans="2:10" ht="68.099999999999994" customHeight="1">
      <c r="B5512" s="892"/>
      <c r="C5512" s="891"/>
      <c r="D5512" s="891"/>
      <c r="E5512" s="891"/>
      <c r="F5512" s="891"/>
      <c r="G5512" s="891"/>
      <c r="H5512" s="891"/>
      <c r="I5512" s="890" t="s">
        <v>851</v>
      </c>
      <c r="J5512" s="889"/>
    </row>
    <row r="5513" spans="2:10" ht="68.099999999999994" customHeight="1">
      <c r="B5513" s="892"/>
      <c r="C5513" s="891"/>
      <c r="D5513" s="891"/>
      <c r="E5513" s="891"/>
      <c r="F5513" s="891"/>
      <c r="G5513" s="891"/>
      <c r="H5513" s="891"/>
      <c r="I5513" s="890" t="s">
        <v>850</v>
      </c>
      <c r="J5513" s="889"/>
    </row>
    <row r="5514" spans="2:10" ht="68.099999999999994" customHeight="1">
      <c r="B5514" s="892"/>
      <c r="C5514" s="891"/>
      <c r="D5514" s="891"/>
      <c r="E5514" s="891"/>
      <c r="F5514" s="891"/>
      <c r="G5514" s="891"/>
      <c r="H5514" s="891"/>
      <c r="I5514" s="890" t="s">
        <v>4044</v>
      </c>
      <c r="J5514" s="889"/>
    </row>
    <row r="5515" spans="2:10" ht="68.099999999999994" customHeight="1">
      <c r="B5515" s="892"/>
      <c r="C5515" s="891"/>
      <c r="D5515" s="891"/>
      <c r="E5515" s="891"/>
      <c r="F5515" s="891"/>
      <c r="G5515" s="891"/>
      <c r="H5515" s="891"/>
      <c r="I5515" s="890" t="s">
        <v>6010</v>
      </c>
      <c r="J5515" s="889"/>
    </row>
    <row r="5516" spans="2:10" ht="57" customHeight="1">
      <c r="B5516" s="892"/>
      <c r="C5516" s="891"/>
      <c r="D5516" s="891"/>
      <c r="E5516" s="891"/>
      <c r="F5516" s="891"/>
      <c r="G5516" s="891"/>
      <c r="H5516" s="891"/>
      <c r="I5516" s="890" t="s">
        <v>4045</v>
      </c>
      <c r="J5516" s="889"/>
    </row>
    <row r="5517" spans="2:10" ht="23.1" customHeight="1">
      <c r="B5517" s="892"/>
      <c r="C5517" s="891"/>
      <c r="D5517" s="891"/>
      <c r="E5517" s="891"/>
      <c r="F5517" s="891"/>
      <c r="G5517" s="891"/>
      <c r="H5517" s="891"/>
      <c r="I5517" s="890" t="s">
        <v>4046</v>
      </c>
      <c r="J5517" s="889"/>
    </row>
    <row r="5518" spans="2:10" ht="45.95" customHeight="1">
      <c r="B5518" s="892"/>
      <c r="C5518" s="891"/>
      <c r="D5518" s="891"/>
      <c r="E5518" s="891"/>
      <c r="F5518" s="891"/>
      <c r="G5518" s="891"/>
      <c r="H5518" s="891"/>
      <c r="I5518" s="890" t="s">
        <v>4047</v>
      </c>
      <c r="J5518" s="889"/>
    </row>
    <row r="5519" spans="2:10" ht="23.1" customHeight="1">
      <c r="B5519" s="892"/>
      <c r="C5519" s="891"/>
      <c r="D5519" s="891"/>
      <c r="E5519" s="891" t="s">
        <v>849</v>
      </c>
      <c r="F5519" s="891"/>
      <c r="G5519" s="891"/>
      <c r="H5519" s="891"/>
      <c r="I5519" s="890"/>
      <c r="J5519" s="889"/>
    </row>
    <row r="5520" spans="2:10" ht="57" customHeight="1">
      <c r="B5520" s="892"/>
      <c r="C5520" s="891"/>
      <c r="D5520" s="891"/>
      <c r="E5520" s="891"/>
      <c r="F5520" s="891"/>
      <c r="G5520" s="891"/>
      <c r="H5520" s="891"/>
      <c r="I5520" s="890" t="s">
        <v>848</v>
      </c>
      <c r="J5520" s="889"/>
    </row>
    <row r="5521" spans="2:10" ht="45.95" customHeight="1">
      <c r="B5521" s="892"/>
      <c r="C5521" s="891"/>
      <c r="D5521" s="891"/>
      <c r="E5521" s="891"/>
      <c r="F5521" s="891"/>
      <c r="G5521" s="891"/>
      <c r="H5521" s="891"/>
      <c r="I5521" s="890" t="s">
        <v>847</v>
      </c>
      <c r="J5521" s="889"/>
    </row>
    <row r="5522" spans="2:10" ht="23.1" customHeight="1">
      <c r="B5522" s="892"/>
      <c r="C5522" s="891"/>
      <c r="D5522" s="891"/>
      <c r="E5522" s="891" t="s">
        <v>846</v>
      </c>
      <c r="F5522" s="891"/>
      <c r="G5522" s="891"/>
      <c r="H5522" s="891"/>
      <c r="I5522" s="890"/>
      <c r="J5522" s="889"/>
    </row>
    <row r="5523" spans="2:10" ht="68.099999999999994" customHeight="1">
      <c r="B5523" s="892"/>
      <c r="C5523" s="891"/>
      <c r="D5523" s="891"/>
      <c r="E5523" s="891"/>
      <c r="F5523" s="891"/>
      <c r="G5523" s="891"/>
      <c r="H5523" s="891"/>
      <c r="I5523" s="890" t="s">
        <v>5481</v>
      </c>
      <c r="J5523" s="889"/>
    </row>
    <row r="5524" spans="2:10" ht="23.1" customHeight="1">
      <c r="B5524" s="892"/>
      <c r="C5524" s="891"/>
      <c r="D5524" s="891"/>
      <c r="E5524" s="891"/>
      <c r="F5524" s="891"/>
      <c r="G5524" s="891"/>
      <c r="H5524" s="891"/>
      <c r="I5524" s="890" t="s">
        <v>5482</v>
      </c>
      <c r="J5524" s="889"/>
    </row>
    <row r="5525" spans="2:10" ht="23.1" customHeight="1">
      <c r="B5525" s="892"/>
      <c r="C5525" s="891"/>
      <c r="D5525" s="891"/>
      <c r="E5525" s="891"/>
      <c r="F5525" s="891"/>
      <c r="G5525" s="891"/>
      <c r="H5525" s="891"/>
      <c r="I5525" s="890" t="s">
        <v>5483</v>
      </c>
      <c r="J5525" s="889"/>
    </row>
    <row r="5526" spans="2:10" ht="23.1" customHeight="1">
      <c r="B5526" s="892"/>
      <c r="C5526" s="891"/>
      <c r="D5526" s="891"/>
      <c r="E5526" s="891" t="s">
        <v>4048</v>
      </c>
      <c r="F5526" s="891"/>
      <c r="G5526" s="891"/>
      <c r="H5526" s="891"/>
      <c r="I5526" s="890"/>
      <c r="J5526" s="889"/>
    </row>
    <row r="5527" spans="2:10" ht="102" customHeight="1">
      <c r="B5527" s="892"/>
      <c r="C5527" s="891"/>
      <c r="D5527" s="891"/>
      <c r="E5527" s="891"/>
      <c r="F5527" s="891"/>
      <c r="G5527" s="891"/>
      <c r="H5527" s="891"/>
      <c r="I5527" s="890" t="s">
        <v>5484</v>
      </c>
      <c r="J5527" s="889"/>
    </row>
    <row r="5528" spans="2:10" ht="23.1" customHeight="1">
      <c r="B5528" s="892"/>
      <c r="C5528" s="891"/>
      <c r="D5528" s="891"/>
      <c r="E5528" s="891" t="s">
        <v>4049</v>
      </c>
      <c r="F5528" s="891"/>
      <c r="G5528" s="891"/>
      <c r="H5528" s="891"/>
      <c r="I5528" s="890"/>
      <c r="J5528" s="889"/>
    </row>
    <row r="5529" spans="2:10" ht="33.950000000000003" customHeight="1">
      <c r="B5529" s="892"/>
      <c r="C5529" s="891"/>
      <c r="D5529" s="891"/>
      <c r="E5529" s="891"/>
      <c r="F5529" s="891"/>
      <c r="G5529" s="891"/>
      <c r="H5529" s="891"/>
      <c r="I5529" s="890" t="s">
        <v>845</v>
      </c>
      <c r="J5529" s="889"/>
    </row>
    <row r="5530" spans="2:10" ht="45.95" customHeight="1">
      <c r="B5530" s="892"/>
      <c r="C5530" s="891"/>
      <c r="D5530" s="891"/>
      <c r="E5530" s="891"/>
      <c r="F5530" s="891"/>
      <c r="G5530" s="891"/>
      <c r="H5530" s="891"/>
      <c r="I5530" s="1170" t="s">
        <v>844</v>
      </c>
      <c r="J5530" s="889"/>
    </row>
    <row r="5531" spans="2:10" ht="23.1" customHeight="1">
      <c r="B5531" s="892"/>
      <c r="C5531" s="891"/>
      <c r="D5531" s="891"/>
      <c r="E5531" s="891" t="s">
        <v>4050</v>
      </c>
      <c r="F5531" s="891"/>
      <c r="G5531" s="891"/>
      <c r="H5531" s="891"/>
      <c r="I5531" s="1170"/>
      <c r="J5531" s="889"/>
    </row>
    <row r="5532" spans="2:10" ht="23.1" customHeight="1">
      <c r="B5532" s="892"/>
      <c r="C5532" s="891"/>
      <c r="D5532" s="891"/>
      <c r="E5532" s="891"/>
      <c r="F5532" s="891"/>
      <c r="G5532" s="891"/>
      <c r="H5532" s="891"/>
      <c r="I5532" s="1170" t="s">
        <v>843</v>
      </c>
      <c r="J5532" s="889"/>
    </row>
    <row r="5533" spans="2:10" ht="23.1" customHeight="1">
      <c r="B5533" s="892"/>
      <c r="C5533" s="891"/>
      <c r="D5533" s="891"/>
      <c r="E5533" s="891" t="s">
        <v>4051</v>
      </c>
      <c r="F5533" s="891"/>
      <c r="G5533" s="891"/>
      <c r="H5533" s="891"/>
      <c r="I5533" s="890"/>
      <c r="J5533" s="889"/>
    </row>
    <row r="5534" spans="2:10" ht="45.95" customHeight="1">
      <c r="B5534" s="892"/>
      <c r="C5534" s="891"/>
      <c r="D5534" s="891"/>
      <c r="E5534" s="891"/>
      <c r="F5534" s="891"/>
      <c r="G5534" s="891"/>
      <c r="H5534" s="891"/>
      <c r="I5534" s="890" t="s">
        <v>842</v>
      </c>
      <c r="J5534" s="889"/>
    </row>
    <row r="5535" spans="2:10" ht="45.95" customHeight="1">
      <c r="B5535" s="892"/>
      <c r="C5535" s="891"/>
      <c r="D5535" s="891"/>
      <c r="E5535" s="891"/>
      <c r="F5535" s="891"/>
      <c r="G5535" s="891"/>
      <c r="H5535" s="891"/>
      <c r="I5535" s="890" t="s">
        <v>841</v>
      </c>
      <c r="J5535" s="889"/>
    </row>
    <row r="5536" spans="2:10" ht="23.1" customHeight="1">
      <c r="B5536" s="892"/>
      <c r="C5536" s="891"/>
      <c r="D5536" s="891"/>
      <c r="E5536" s="891" t="s">
        <v>4052</v>
      </c>
      <c r="F5536" s="891"/>
      <c r="G5536" s="891"/>
      <c r="H5536" s="891"/>
      <c r="I5536" s="890"/>
      <c r="J5536" s="889"/>
    </row>
    <row r="5537" spans="2:10" ht="33.950000000000003" customHeight="1">
      <c r="B5537" s="892"/>
      <c r="C5537" s="891"/>
      <c r="D5537" s="891"/>
      <c r="E5537" s="891"/>
      <c r="F5537" s="891"/>
      <c r="G5537" s="891"/>
      <c r="H5537" s="891"/>
      <c r="I5537" s="890" t="s">
        <v>840</v>
      </c>
      <c r="J5537" s="889"/>
    </row>
    <row r="5538" spans="2:10" ht="57" customHeight="1">
      <c r="B5538" s="892"/>
      <c r="C5538" s="891"/>
      <c r="D5538" s="891"/>
      <c r="E5538" s="891"/>
      <c r="F5538" s="891"/>
      <c r="G5538" s="891"/>
      <c r="H5538" s="891"/>
      <c r="I5538" s="1170" t="s">
        <v>839</v>
      </c>
      <c r="J5538" s="889"/>
    </row>
    <row r="5539" spans="2:10" ht="33.950000000000003" customHeight="1">
      <c r="B5539" s="892"/>
      <c r="C5539" s="891"/>
      <c r="D5539" s="891"/>
      <c r="E5539" s="891"/>
      <c r="F5539" s="891"/>
      <c r="G5539" s="891"/>
      <c r="H5539" s="891"/>
      <c r="I5539" s="1170" t="s">
        <v>838</v>
      </c>
      <c r="J5539" s="889"/>
    </row>
    <row r="5540" spans="2:10" ht="23.1" customHeight="1">
      <c r="B5540" s="892"/>
      <c r="C5540" s="891"/>
      <c r="D5540" s="891"/>
      <c r="E5540" s="891" t="s">
        <v>4053</v>
      </c>
      <c r="F5540" s="891"/>
      <c r="G5540" s="891"/>
      <c r="H5540" s="891"/>
      <c r="I5540" s="1170"/>
      <c r="J5540" s="889"/>
    </row>
    <row r="5541" spans="2:10" ht="57" customHeight="1">
      <c r="B5541" s="892"/>
      <c r="C5541" s="891"/>
      <c r="D5541" s="891"/>
      <c r="E5541" s="891"/>
      <c r="F5541" s="891"/>
      <c r="G5541" s="891"/>
      <c r="H5541" s="891"/>
      <c r="I5541" s="890" t="s">
        <v>837</v>
      </c>
      <c r="J5541" s="889"/>
    </row>
    <row r="5542" spans="2:10" ht="57" customHeight="1">
      <c r="B5542" s="892"/>
      <c r="C5542" s="891"/>
      <c r="D5542" s="891"/>
      <c r="E5542" s="891"/>
      <c r="F5542" s="891"/>
      <c r="G5542" s="891"/>
      <c r="H5542" s="891"/>
      <c r="I5542" s="890" t="s">
        <v>836</v>
      </c>
      <c r="J5542" s="889"/>
    </row>
    <row r="5543" spans="2:10" ht="45.95" customHeight="1">
      <c r="B5543" s="892"/>
      <c r="C5543" s="891"/>
      <c r="D5543" s="891"/>
      <c r="E5543" s="891"/>
      <c r="F5543" s="891"/>
      <c r="G5543" s="891"/>
      <c r="H5543" s="891"/>
      <c r="I5543" s="890" t="s">
        <v>835</v>
      </c>
      <c r="J5543" s="889"/>
    </row>
    <row r="5544" spans="2:10" ht="45.95" customHeight="1">
      <c r="B5544" s="892"/>
      <c r="C5544" s="891"/>
      <c r="D5544" s="891"/>
      <c r="E5544" s="891"/>
      <c r="F5544" s="891"/>
      <c r="G5544" s="891"/>
      <c r="H5544" s="891"/>
      <c r="I5544" s="890" t="s">
        <v>834</v>
      </c>
      <c r="J5544" s="889"/>
    </row>
    <row r="5545" spans="2:10" ht="23.1" customHeight="1">
      <c r="B5545" s="892"/>
      <c r="C5545" s="891"/>
      <c r="D5545" s="891"/>
      <c r="E5545" s="891"/>
      <c r="F5545" s="891"/>
      <c r="G5545" s="891"/>
      <c r="H5545" s="891"/>
      <c r="I5545" s="890" t="s">
        <v>833</v>
      </c>
      <c r="J5545" s="889"/>
    </row>
    <row r="5546" spans="2:10" ht="23.1" customHeight="1">
      <c r="B5546" s="892"/>
      <c r="C5546" s="891"/>
      <c r="D5546" s="891"/>
      <c r="E5546" s="891" t="s">
        <v>4054</v>
      </c>
      <c r="F5546" s="891"/>
      <c r="G5546" s="891"/>
      <c r="H5546" s="891"/>
      <c r="I5546" s="890"/>
      <c r="J5546" s="889"/>
    </row>
    <row r="5547" spans="2:10" ht="57" customHeight="1">
      <c r="B5547" s="892"/>
      <c r="C5547" s="891"/>
      <c r="D5547" s="891"/>
      <c r="E5547" s="891"/>
      <c r="F5547" s="891"/>
      <c r="G5547" s="891"/>
      <c r="H5547" s="891"/>
      <c r="I5547" s="890" t="s">
        <v>832</v>
      </c>
      <c r="J5547" s="889"/>
    </row>
    <row r="5548" spans="2:10" ht="23.1" customHeight="1">
      <c r="B5548" s="892"/>
      <c r="C5548" s="891"/>
      <c r="D5548" s="891"/>
      <c r="E5548" s="891" t="s">
        <v>4055</v>
      </c>
      <c r="F5548" s="891"/>
      <c r="G5548" s="891"/>
      <c r="H5548" s="891"/>
      <c r="I5548" s="890"/>
      <c r="J5548" s="889"/>
    </row>
    <row r="5549" spans="2:10" ht="33.950000000000003" customHeight="1">
      <c r="B5549" s="892"/>
      <c r="C5549" s="891"/>
      <c r="D5549" s="891"/>
      <c r="E5549" s="891"/>
      <c r="F5549" s="891"/>
      <c r="G5549" s="891"/>
      <c r="H5549" s="891"/>
      <c r="I5549" s="890" t="s">
        <v>831</v>
      </c>
      <c r="J5549" s="889"/>
    </row>
    <row r="5550" spans="2:10" ht="33.950000000000003" customHeight="1">
      <c r="B5550" s="892"/>
      <c r="C5550" s="891"/>
      <c r="D5550" s="891"/>
      <c r="E5550" s="891"/>
      <c r="F5550" s="891"/>
      <c r="G5550" s="891"/>
      <c r="H5550" s="891"/>
      <c r="I5550" s="890" t="s">
        <v>830</v>
      </c>
      <c r="J5550" s="889"/>
    </row>
    <row r="5551" spans="2:10" ht="33.950000000000003" customHeight="1">
      <c r="B5551" s="892"/>
      <c r="C5551" s="891"/>
      <c r="D5551" s="891"/>
      <c r="E5551" s="891"/>
      <c r="F5551" s="891"/>
      <c r="G5551" s="891"/>
      <c r="H5551" s="891"/>
      <c r="I5551" s="890" t="s">
        <v>4056</v>
      </c>
      <c r="J5551" s="889"/>
    </row>
    <row r="5552" spans="2:10" ht="45.95" customHeight="1">
      <c r="B5552" s="892"/>
      <c r="C5552" s="891"/>
      <c r="D5552" s="891"/>
      <c r="E5552" s="891"/>
      <c r="F5552" s="891"/>
      <c r="G5552" s="891"/>
      <c r="H5552" s="891"/>
      <c r="I5552" s="890" t="s">
        <v>4057</v>
      </c>
      <c r="J5552" s="889"/>
    </row>
    <row r="5553" spans="2:10" ht="23.1" customHeight="1">
      <c r="B5553" s="892"/>
      <c r="C5553" s="891"/>
      <c r="D5553" s="891"/>
      <c r="E5553" s="891"/>
      <c r="F5553" s="891"/>
      <c r="G5553" s="891"/>
      <c r="H5553" s="891"/>
      <c r="I5553" s="890" t="s">
        <v>4058</v>
      </c>
      <c r="J5553" s="889"/>
    </row>
    <row r="5554" spans="2:10" ht="23.1" customHeight="1">
      <c r="B5554" s="892"/>
      <c r="C5554" s="891"/>
      <c r="D5554" s="891"/>
      <c r="E5554" s="891" t="s">
        <v>4059</v>
      </c>
      <c r="F5554" s="891"/>
      <c r="G5554" s="891"/>
      <c r="H5554" s="891"/>
      <c r="I5554" s="890"/>
      <c r="J5554" s="889"/>
    </row>
    <row r="5555" spans="2:10" ht="68.099999999999994" customHeight="1">
      <c r="B5555" s="892"/>
      <c r="C5555" s="891"/>
      <c r="D5555" s="891"/>
      <c r="E5555" s="891"/>
      <c r="F5555" s="891"/>
      <c r="G5555" s="891"/>
      <c r="H5555" s="891"/>
      <c r="I5555" s="890" t="s">
        <v>829</v>
      </c>
      <c r="J5555" s="889"/>
    </row>
    <row r="5556" spans="2:10" ht="57" customHeight="1">
      <c r="B5556" s="892"/>
      <c r="C5556" s="891"/>
      <c r="D5556" s="891"/>
      <c r="E5556" s="891"/>
      <c r="F5556" s="891"/>
      <c r="G5556" s="891"/>
      <c r="H5556" s="891"/>
      <c r="I5556" s="890" t="s">
        <v>828</v>
      </c>
      <c r="J5556" s="889"/>
    </row>
    <row r="5557" spans="2:10" ht="33.950000000000003" customHeight="1">
      <c r="B5557" s="892"/>
      <c r="C5557" s="891"/>
      <c r="D5557" s="891"/>
      <c r="E5557" s="891"/>
      <c r="F5557" s="891"/>
      <c r="G5557" s="891"/>
      <c r="H5557" s="891"/>
      <c r="I5557" s="890" t="s">
        <v>827</v>
      </c>
      <c r="J5557" s="889"/>
    </row>
    <row r="5558" spans="2:10" ht="33.950000000000003" customHeight="1">
      <c r="B5558" s="892"/>
      <c r="C5558" s="891"/>
      <c r="D5558" s="891"/>
      <c r="E5558" s="891"/>
      <c r="F5558" s="891"/>
      <c r="G5558" s="891"/>
      <c r="H5558" s="891"/>
      <c r="I5558" s="890" t="s">
        <v>823</v>
      </c>
      <c r="J5558" s="889"/>
    </row>
    <row r="5559" spans="2:10" ht="23.1" customHeight="1">
      <c r="B5559" s="892"/>
      <c r="C5559" s="891"/>
      <c r="D5559" s="891"/>
      <c r="E5559" s="891" t="s">
        <v>4060</v>
      </c>
      <c r="F5559" s="891"/>
      <c r="G5559" s="891"/>
      <c r="H5559" s="891"/>
      <c r="I5559" s="890"/>
      <c r="J5559" s="889"/>
    </row>
    <row r="5560" spans="2:10" ht="45.95" customHeight="1">
      <c r="B5560" s="892"/>
      <c r="C5560" s="891"/>
      <c r="D5560" s="891"/>
      <c r="E5560" s="891"/>
      <c r="F5560" s="891"/>
      <c r="G5560" s="891"/>
      <c r="H5560" s="891"/>
      <c r="I5560" s="890" t="s">
        <v>826</v>
      </c>
      <c r="J5560" s="889"/>
    </row>
    <row r="5561" spans="2:10" ht="68.099999999999994" customHeight="1">
      <c r="B5561" s="892"/>
      <c r="C5561" s="891"/>
      <c r="D5561" s="891"/>
      <c r="E5561" s="891"/>
      <c r="F5561" s="891"/>
      <c r="G5561" s="891"/>
      <c r="H5561" s="891"/>
      <c r="I5561" s="890" t="s">
        <v>825</v>
      </c>
      <c r="J5561" s="889"/>
    </row>
    <row r="5562" spans="2:10" ht="57" customHeight="1">
      <c r="B5562" s="892"/>
      <c r="C5562" s="891"/>
      <c r="D5562" s="891"/>
      <c r="E5562" s="891"/>
      <c r="F5562" s="891"/>
      <c r="G5562" s="891"/>
      <c r="H5562" s="891"/>
      <c r="I5562" s="890" t="s">
        <v>824</v>
      </c>
      <c r="J5562" s="889"/>
    </row>
    <row r="5563" spans="2:10" ht="33.950000000000003" customHeight="1">
      <c r="B5563" s="892"/>
      <c r="C5563" s="891"/>
      <c r="D5563" s="891"/>
      <c r="E5563" s="891"/>
      <c r="F5563" s="891"/>
      <c r="G5563" s="891"/>
      <c r="H5563" s="891"/>
      <c r="I5563" s="890" t="s">
        <v>823</v>
      </c>
      <c r="J5563" s="889"/>
    </row>
    <row r="5564" spans="2:10" ht="23.1" customHeight="1">
      <c r="B5564" s="892"/>
      <c r="C5564" s="891"/>
      <c r="D5564" s="891"/>
      <c r="E5564" s="891" t="s">
        <v>4061</v>
      </c>
      <c r="F5564" s="891"/>
      <c r="G5564" s="891"/>
      <c r="H5564" s="891"/>
      <c r="I5564" s="890"/>
      <c r="J5564" s="889"/>
    </row>
    <row r="5565" spans="2:10" ht="57" customHeight="1">
      <c r="B5565" s="892"/>
      <c r="C5565" s="891"/>
      <c r="D5565" s="891"/>
      <c r="E5565" s="891"/>
      <c r="F5565" s="891"/>
      <c r="G5565" s="891"/>
      <c r="H5565" s="891"/>
      <c r="I5565" s="890" t="s">
        <v>822</v>
      </c>
      <c r="J5565" s="889"/>
    </row>
    <row r="5566" spans="2:10" ht="57" customHeight="1">
      <c r="B5566" s="892"/>
      <c r="C5566" s="891"/>
      <c r="D5566" s="891"/>
      <c r="E5566" s="891"/>
      <c r="F5566" s="891"/>
      <c r="G5566" s="891"/>
      <c r="H5566" s="891"/>
      <c r="I5566" s="890" t="s">
        <v>821</v>
      </c>
      <c r="J5566" s="889"/>
    </row>
    <row r="5567" spans="2:10" ht="68.099999999999994" customHeight="1">
      <c r="B5567" s="892"/>
      <c r="C5567" s="891"/>
      <c r="D5567" s="891"/>
      <c r="E5567" s="891"/>
      <c r="F5567" s="891"/>
      <c r="G5567" s="891"/>
      <c r="H5567" s="891"/>
      <c r="I5567" s="890" t="s">
        <v>820</v>
      </c>
      <c r="J5567" s="889"/>
    </row>
    <row r="5568" spans="2:10" ht="57" customHeight="1">
      <c r="B5568" s="892"/>
      <c r="C5568" s="891"/>
      <c r="D5568" s="891"/>
      <c r="E5568" s="891"/>
      <c r="F5568" s="891"/>
      <c r="G5568" s="891"/>
      <c r="H5568" s="891"/>
      <c r="I5568" s="890" t="s">
        <v>819</v>
      </c>
      <c r="J5568" s="889"/>
    </row>
    <row r="5569" spans="2:10" ht="45.95" customHeight="1">
      <c r="B5569" s="892"/>
      <c r="C5569" s="891"/>
      <c r="D5569" s="891"/>
      <c r="E5569" s="891"/>
      <c r="F5569" s="891"/>
      <c r="G5569" s="891"/>
      <c r="H5569" s="891"/>
      <c r="I5569" s="890" t="s">
        <v>818</v>
      </c>
      <c r="J5569" s="889"/>
    </row>
    <row r="5570" spans="2:10" ht="23.1" customHeight="1">
      <c r="B5570" s="892"/>
      <c r="C5570" s="891"/>
      <c r="D5570" s="891"/>
      <c r="E5570" s="891" t="s">
        <v>4062</v>
      </c>
      <c r="F5570" s="891"/>
      <c r="G5570" s="891"/>
      <c r="H5570" s="891"/>
      <c r="I5570" s="890"/>
      <c r="J5570" s="889"/>
    </row>
    <row r="5571" spans="2:10" ht="33.950000000000003" customHeight="1">
      <c r="B5571" s="892"/>
      <c r="C5571" s="891"/>
      <c r="D5571" s="891"/>
      <c r="E5571" s="891"/>
      <c r="F5571" s="891"/>
      <c r="G5571" s="891"/>
      <c r="H5571" s="891"/>
      <c r="I5571" s="890" t="s">
        <v>817</v>
      </c>
      <c r="J5571" s="889"/>
    </row>
    <row r="5572" spans="2:10" ht="57" customHeight="1">
      <c r="B5572" s="892"/>
      <c r="C5572" s="891"/>
      <c r="D5572" s="891"/>
      <c r="E5572" s="891"/>
      <c r="F5572" s="891"/>
      <c r="G5572" s="891"/>
      <c r="H5572" s="891"/>
      <c r="I5572" s="890" t="s">
        <v>816</v>
      </c>
      <c r="J5572" s="889"/>
    </row>
    <row r="5573" spans="2:10" ht="23.1" customHeight="1">
      <c r="B5573" s="892"/>
      <c r="C5573" s="891"/>
      <c r="D5573" s="891"/>
      <c r="E5573" s="891" t="s">
        <v>4063</v>
      </c>
      <c r="F5573" s="891"/>
      <c r="G5573" s="891"/>
      <c r="H5573" s="891"/>
      <c r="I5573" s="890"/>
      <c r="J5573" s="889"/>
    </row>
    <row r="5574" spans="2:10" ht="57" customHeight="1">
      <c r="B5574" s="892"/>
      <c r="C5574" s="891"/>
      <c r="D5574" s="891"/>
      <c r="E5574" s="891"/>
      <c r="F5574" s="891"/>
      <c r="G5574" s="891"/>
      <c r="H5574" s="891"/>
      <c r="I5574" s="890" t="s">
        <v>815</v>
      </c>
      <c r="J5574" s="889"/>
    </row>
    <row r="5575" spans="2:10" ht="33.950000000000003" customHeight="1">
      <c r="B5575" s="896"/>
      <c r="C5575" s="895"/>
      <c r="D5575" s="895"/>
      <c r="E5575" s="895"/>
      <c r="F5575" s="895"/>
      <c r="G5575" s="895"/>
      <c r="H5575" s="895"/>
      <c r="I5575" s="894" t="s">
        <v>814</v>
      </c>
      <c r="J5575" s="893"/>
    </row>
    <row r="5576" spans="2:10" ht="23.1" customHeight="1">
      <c r="B5576" s="903"/>
      <c r="C5576" s="902"/>
      <c r="D5576" s="902" t="s">
        <v>4064</v>
      </c>
      <c r="E5576" s="902"/>
      <c r="F5576" s="902"/>
      <c r="G5576" s="902"/>
      <c r="H5576" s="902"/>
      <c r="I5576" s="901"/>
      <c r="J5576" s="900"/>
    </row>
    <row r="5577" spans="2:10" ht="158.1" customHeight="1">
      <c r="B5577" s="896"/>
      <c r="C5577" s="895"/>
      <c r="D5577" s="895"/>
      <c r="E5577" s="895"/>
      <c r="F5577" s="895"/>
      <c r="G5577" s="895"/>
      <c r="H5577" s="895"/>
      <c r="I5577" s="894" t="s">
        <v>6011</v>
      </c>
      <c r="J5577" s="893"/>
    </row>
    <row r="5578" spans="2:10" ht="23.1" customHeight="1">
      <c r="B5578" s="903"/>
      <c r="C5578" s="902"/>
      <c r="D5578" s="902" t="s">
        <v>4065</v>
      </c>
      <c r="E5578" s="902"/>
      <c r="F5578" s="902"/>
      <c r="G5578" s="902"/>
      <c r="H5578" s="902"/>
      <c r="I5578" s="901"/>
      <c r="J5578" s="900"/>
    </row>
    <row r="5579" spans="2:10" ht="102" customHeight="1">
      <c r="B5579" s="892"/>
      <c r="C5579" s="891"/>
      <c r="D5579" s="891"/>
      <c r="E5579" s="891"/>
      <c r="F5579" s="891"/>
      <c r="G5579" s="891"/>
      <c r="H5579" s="891"/>
      <c r="I5579" s="890" t="s">
        <v>4066</v>
      </c>
      <c r="J5579" s="889"/>
    </row>
    <row r="5580" spans="2:10" ht="45.95" customHeight="1">
      <c r="B5580" s="892"/>
      <c r="C5580" s="891"/>
      <c r="D5580" s="891"/>
      <c r="E5580" s="891"/>
      <c r="F5580" s="891"/>
      <c r="G5580" s="891"/>
      <c r="H5580" s="891"/>
      <c r="I5580" s="890" t="s">
        <v>813</v>
      </c>
      <c r="J5580" s="889"/>
    </row>
    <row r="5581" spans="2:10" ht="57" customHeight="1">
      <c r="B5581" s="892"/>
      <c r="C5581" s="891"/>
      <c r="D5581" s="891"/>
      <c r="E5581" s="891"/>
      <c r="F5581" s="891"/>
      <c r="G5581" s="891"/>
      <c r="H5581" s="891"/>
      <c r="I5581" s="890" t="s">
        <v>4067</v>
      </c>
      <c r="J5581" s="889"/>
    </row>
    <row r="5582" spans="2:10" ht="33.950000000000003" customHeight="1">
      <c r="B5582" s="892"/>
      <c r="C5582" s="891"/>
      <c r="D5582" s="891"/>
      <c r="E5582" s="891"/>
      <c r="F5582" s="891"/>
      <c r="G5582" s="891"/>
      <c r="H5582" s="891"/>
      <c r="I5582" s="890" t="s">
        <v>5485</v>
      </c>
      <c r="J5582" s="889"/>
    </row>
    <row r="5583" spans="2:10" ht="45.95" customHeight="1">
      <c r="B5583" s="892"/>
      <c r="C5583" s="891"/>
      <c r="D5583" s="891"/>
      <c r="E5583" s="891"/>
      <c r="F5583" s="891"/>
      <c r="G5583" s="891"/>
      <c r="H5583" s="891"/>
      <c r="I5583" s="890" t="s">
        <v>812</v>
      </c>
      <c r="J5583" s="889"/>
    </row>
    <row r="5584" spans="2:10" ht="57" customHeight="1">
      <c r="B5584" s="892"/>
      <c r="C5584" s="891"/>
      <c r="D5584" s="891"/>
      <c r="E5584" s="891"/>
      <c r="F5584" s="891"/>
      <c r="G5584" s="891"/>
      <c r="H5584" s="891"/>
      <c r="I5584" s="890" t="s">
        <v>811</v>
      </c>
      <c r="J5584" s="889"/>
    </row>
    <row r="5585" spans="2:10" ht="33.950000000000003" customHeight="1">
      <c r="B5585" s="892"/>
      <c r="C5585" s="891"/>
      <c r="D5585" s="891"/>
      <c r="E5585" s="891"/>
      <c r="F5585" s="891"/>
      <c r="G5585" s="891"/>
      <c r="H5585" s="891"/>
      <c r="I5585" s="890" t="s">
        <v>810</v>
      </c>
      <c r="J5585" s="889"/>
    </row>
    <row r="5586" spans="2:10" ht="68.099999999999994" customHeight="1">
      <c r="B5586" s="892"/>
      <c r="C5586" s="891"/>
      <c r="D5586" s="891"/>
      <c r="E5586" s="891"/>
      <c r="F5586" s="891"/>
      <c r="G5586" s="891"/>
      <c r="H5586" s="891"/>
      <c r="I5586" s="890" t="s">
        <v>4068</v>
      </c>
      <c r="J5586" s="889"/>
    </row>
    <row r="5587" spans="2:10" ht="80.099999999999994" customHeight="1">
      <c r="B5587" s="892"/>
      <c r="C5587" s="891"/>
      <c r="D5587" s="891"/>
      <c r="E5587" s="891"/>
      <c r="F5587" s="891"/>
      <c r="G5587" s="891"/>
      <c r="H5587" s="891"/>
      <c r="I5587" s="890" t="s">
        <v>4069</v>
      </c>
      <c r="J5587" s="889"/>
    </row>
    <row r="5588" spans="2:10" ht="45.95" customHeight="1">
      <c r="B5588" s="892"/>
      <c r="C5588" s="891"/>
      <c r="D5588" s="891"/>
      <c r="E5588" s="891"/>
      <c r="F5588" s="891"/>
      <c r="G5588" s="891"/>
      <c r="H5588" s="891"/>
      <c r="I5588" s="890" t="s">
        <v>4070</v>
      </c>
      <c r="J5588" s="889"/>
    </row>
    <row r="5589" spans="2:10" ht="45.95" customHeight="1">
      <c r="B5589" s="892"/>
      <c r="C5589" s="891"/>
      <c r="D5589" s="891"/>
      <c r="E5589" s="891"/>
      <c r="F5589" s="891"/>
      <c r="G5589" s="891"/>
      <c r="H5589" s="891"/>
      <c r="I5589" s="890" t="s">
        <v>4071</v>
      </c>
      <c r="J5589" s="889"/>
    </row>
    <row r="5590" spans="2:10" ht="33.950000000000003" customHeight="1">
      <c r="B5590" s="892"/>
      <c r="C5590" s="891"/>
      <c r="D5590" s="891"/>
      <c r="E5590" s="891"/>
      <c r="F5590" s="891"/>
      <c r="G5590" s="891"/>
      <c r="H5590" s="891"/>
      <c r="I5590" s="890" t="s">
        <v>4072</v>
      </c>
      <c r="J5590" s="889"/>
    </row>
    <row r="5591" spans="2:10" ht="45.95" customHeight="1">
      <c r="B5591" s="892"/>
      <c r="C5591" s="891"/>
      <c r="D5591" s="891"/>
      <c r="E5591" s="891"/>
      <c r="F5591" s="891"/>
      <c r="G5591" s="891"/>
      <c r="H5591" s="891"/>
      <c r="I5591" s="890" t="s">
        <v>4073</v>
      </c>
      <c r="J5591" s="889"/>
    </row>
    <row r="5592" spans="2:10" ht="33.950000000000003" customHeight="1">
      <c r="B5592" s="892"/>
      <c r="C5592" s="891"/>
      <c r="D5592" s="891"/>
      <c r="E5592" s="891"/>
      <c r="F5592" s="891"/>
      <c r="G5592" s="891"/>
      <c r="H5592" s="891"/>
      <c r="I5592" s="890" t="s">
        <v>4074</v>
      </c>
      <c r="J5592" s="889"/>
    </row>
    <row r="5593" spans="2:10" ht="57" customHeight="1">
      <c r="B5593" s="892"/>
      <c r="C5593" s="891"/>
      <c r="D5593" s="891"/>
      <c r="E5593" s="891"/>
      <c r="F5593" s="891"/>
      <c r="G5593" s="891"/>
      <c r="H5593" s="891"/>
      <c r="I5593" s="890" t="s">
        <v>4075</v>
      </c>
      <c r="J5593" s="889"/>
    </row>
    <row r="5594" spans="2:10" ht="23.1" customHeight="1">
      <c r="B5594" s="892"/>
      <c r="C5594" s="891"/>
      <c r="D5594" s="891"/>
      <c r="E5594" s="891"/>
      <c r="F5594" s="891"/>
      <c r="G5594" s="891"/>
      <c r="H5594" s="891"/>
      <c r="I5594" s="890" t="s">
        <v>4076</v>
      </c>
      <c r="J5594" s="889"/>
    </row>
    <row r="5595" spans="2:10" ht="23.1" customHeight="1">
      <c r="B5595" s="892"/>
      <c r="C5595" s="891"/>
      <c r="D5595" s="891"/>
      <c r="E5595" s="891"/>
      <c r="F5595" s="891"/>
      <c r="G5595" s="891"/>
      <c r="H5595" s="891"/>
      <c r="I5595" s="890" t="s">
        <v>4077</v>
      </c>
      <c r="J5595" s="889"/>
    </row>
    <row r="5596" spans="2:10" ht="45.95" customHeight="1">
      <c r="B5596" s="892"/>
      <c r="C5596" s="891"/>
      <c r="D5596" s="891"/>
      <c r="E5596" s="891"/>
      <c r="F5596" s="891"/>
      <c r="G5596" s="891"/>
      <c r="H5596" s="891"/>
      <c r="I5596" s="890" t="s">
        <v>4078</v>
      </c>
      <c r="J5596" s="889"/>
    </row>
    <row r="5597" spans="2:10" ht="33.950000000000003" customHeight="1">
      <c r="B5597" s="892"/>
      <c r="C5597" s="891"/>
      <c r="D5597" s="891"/>
      <c r="E5597" s="891"/>
      <c r="F5597" s="891"/>
      <c r="G5597" s="891"/>
      <c r="H5597" s="891"/>
      <c r="I5597" s="890" t="s">
        <v>4079</v>
      </c>
      <c r="J5597" s="889"/>
    </row>
    <row r="5598" spans="2:10" ht="33.950000000000003" customHeight="1">
      <c r="B5598" s="892"/>
      <c r="C5598" s="891"/>
      <c r="D5598" s="891"/>
      <c r="E5598" s="891"/>
      <c r="F5598" s="891"/>
      <c r="G5598" s="891"/>
      <c r="H5598" s="891"/>
      <c r="I5598" s="890" t="s">
        <v>4080</v>
      </c>
      <c r="J5598" s="889"/>
    </row>
    <row r="5599" spans="2:10" ht="33.950000000000003" customHeight="1">
      <c r="B5599" s="892"/>
      <c r="C5599" s="891"/>
      <c r="D5599" s="891"/>
      <c r="E5599" s="891"/>
      <c r="F5599" s="891"/>
      <c r="G5599" s="891"/>
      <c r="H5599" s="891"/>
      <c r="I5599" s="890" t="s">
        <v>4081</v>
      </c>
      <c r="J5599" s="889"/>
    </row>
    <row r="5600" spans="2:10" ht="33.950000000000003" customHeight="1">
      <c r="B5600" s="892"/>
      <c r="C5600" s="891"/>
      <c r="D5600" s="891"/>
      <c r="E5600" s="891"/>
      <c r="F5600" s="891"/>
      <c r="G5600" s="891"/>
      <c r="H5600" s="891"/>
      <c r="I5600" s="890" t="s">
        <v>4082</v>
      </c>
      <c r="J5600" s="889"/>
    </row>
    <row r="5601" spans="2:10" ht="33.950000000000003" customHeight="1">
      <c r="B5601" s="892"/>
      <c r="C5601" s="891"/>
      <c r="D5601" s="891"/>
      <c r="E5601" s="891"/>
      <c r="F5601" s="891"/>
      <c r="G5601" s="891"/>
      <c r="H5601" s="891"/>
      <c r="I5601" s="890" t="s">
        <v>4083</v>
      </c>
      <c r="J5601" s="889"/>
    </row>
    <row r="5602" spans="2:10" ht="33.950000000000003" customHeight="1">
      <c r="B5602" s="892"/>
      <c r="C5602" s="891"/>
      <c r="D5602" s="891"/>
      <c r="E5602" s="891"/>
      <c r="F5602" s="891"/>
      <c r="G5602" s="891"/>
      <c r="H5602" s="891"/>
      <c r="I5602" s="890" t="s">
        <v>4084</v>
      </c>
      <c r="J5602" s="889"/>
    </row>
    <row r="5603" spans="2:10" ht="33.950000000000003" customHeight="1">
      <c r="B5603" s="892"/>
      <c r="C5603" s="891"/>
      <c r="D5603" s="891"/>
      <c r="E5603" s="891"/>
      <c r="F5603" s="891"/>
      <c r="G5603" s="891"/>
      <c r="H5603" s="891"/>
      <c r="I5603" s="890" t="s">
        <v>5486</v>
      </c>
      <c r="J5603" s="889"/>
    </row>
    <row r="5604" spans="2:10" ht="23.1" customHeight="1">
      <c r="B5604" s="892"/>
      <c r="C5604" s="891"/>
      <c r="D5604" s="891"/>
      <c r="E5604" s="891"/>
      <c r="F5604" s="891"/>
      <c r="G5604" s="891"/>
      <c r="H5604" s="891"/>
      <c r="I5604" s="890" t="s">
        <v>5487</v>
      </c>
      <c r="J5604" s="889"/>
    </row>
    <row r="5605" spans="2:10" ht="23.1" customHeight="1">
      <c r="B5605" s="892"/>
      <c r="C5605" s="891"/>
      <c r="D5605" s="891"/>
      <c r="E5605" s="891"/>
      <c r="F5605" s="891"/>
      <c r="G5605" s="891"/>
      <c r="H5605" s="891"/>
      <c r="I5605" s="890" t="s">
        <v>5488</v>
      </c>
      <c r="J5605" s="889"/>
    </row>
    <row r="5606" spans="2:10" ht="33.950000000000003" customHeight="1">
      <c r="B5606" s="892"/>
      <c r="C5606" s="891"/>
      <c r="D5606" s="891"/>
      <c r="E5606" s="891"/>
      <c r="F5606" s="891"/>
      <c r="G5606" s="891"/>
      <c r="H5606" s="891"/>
      <c r="I5606" s="890" t="s">
        <v>5489</v>
      </c>
      <c r="J5606" s="889"/>
    </row>
    <row r="5607" spans="2:10" ht="23.1" customHeight="1">
      <c r="B5607" s="896"/>
      <c r="C5607" s="895"/>
      <c r="D5607" s="895"/>
      <c r="E5607" s="895"/>
      <c r="F5607" s="895"/>
      <c r="G5607" s="895"/>
      <c r="H5607" s="895"/>
      <c r="I5607" s="894" t="s">
        <v>4085</v>
      </c>
      <c r="J5607" s="893"/>
    </row>
    <row r="5608" spans="2:10" ht="23.1" customHeight="1">
      <c r="B5608" s="903"/>
      <c r="C5608" s="902"/>
      <c r="D5608" s="902" t="s">
        <v>4086</v>
      </c>
      <c r="E5608" s="902"/>
      <c r="F5608" s="902"/>
      <c r="G5608" s="902"/>
      <c r="H5608" s="902"/>
      <c r="I5608" s="901"/>
      <c r="J5608" s="900"/>
    </row>
    <row r="5609" spans="2:10" ht="45.95" customHeight="1">
      <c r="B5609" s="892"/>
      <c r="C5609" s="891"/>
      <c r="D5609" s="891"/>
      <c r="E5609" s="891"/>
      <c r="F5609" s="891"/>
      <c r="G5609" s="891"/>
      <c r="H5609" s="891"/>
      <c r="I5609" s="890" t="s">
        <v>4087</v>
      </c>
      <c r="J5609" s="889"/>
    </row>
    <row r="5610" spans="2:10" ht="68.099999999999994" customHeight="1">
      <c r="B5610" s="892"/>
      <c r="C5610" s="891"/>
      <c r="D5610" s="891"/>
      <c r="E5610" s="891"/>
      <c r="F5610" s="891"/>
      <c r="G5610" s="891"/>
      <c r="H5610" s="891"/>
      <c r="I5610" s="890" t="s">
        <v>4088</v>
      </c>
      <c r="J5610" s="889"/>
    </row>
    <row r="5611" spans="2:10" ht="45.95" customHeight="1">
      <c r="B5611" s="892"/>
      <c r="C5611" s="891"/>
      <c r="D5611" s="891"/>
      <c r="E5611" s="891"/>
      <c r="F5611" s="891"/>
      <c r="G5611" s="891"/>
      <c r="H5611" s="891"/>
      <c r="I5611" s="890" t="s">
        <v>809</v>
      </c>
      <c r="J5611" s="889"/>
    </row>
    <row r="5612" spans="2:10" ht="23.1" customHeight="1">
      <c r="B5612" s="892"/>
      <c r="C5612" s="891"/>
      <c r="D5612" s="891"/>
      <c r="E5612" s="891" t="s">
        <v>4089</v>
      </c>
      <c r="F5612" s="891"/>
      <c r="G5612" s="891"/>
      <c r="H5612" s="891"/>
      <c r="I5612" s="890"/>
      <c r="J5612" s="889"/>
    </row>
    <row r="5613" spans="2:10" ht="80.099999999999994" customHeight="1">
      <c r="B5613" s="892"/>
      <c r="C5613" s="891"/>
      <c r="D5613" s="891"/>
      <c r="E5613" s="891"/>
      <c r="F5613" s="891"/>
      <c r="G5613" s="891"/>
      <c r="H5613" s="891"/>
      <c r="I5613" s="890" t="s">
        <v>5490</v>
      </c>
      <c r="J5613" s="889"/>
    </row>
    <row r="5614" spans="2:10" ht="23.1" customHeight="1">
      <c r="B5614" s="892"/>
      <c r="C5614" s="891"/>
      <c r="D5614" s="891"/>
      <c r="E5614" s="891" t="s">
        <v>4090</v>
      </c>
      <c r="F5614" s="891"/>
      <c r="G5614" s="891"/>
      <c r="H5614" s="891"/>
      <c r="I5614" s="890"/>
      <c r="J5614" s="889"/>
    </row>
    <row r="5615" spans="2:10" ht="45.95" customHeight="1">
      <c r="B5615" s="892"/>
      <c r="C5615" s="891"/>
      <c r="D5615" s="891"/>
      <c r="E5615" s="891"/>
      <c r="F5615" s="891"/>
      <c r="G5615" s="891"/>
      <c r="H5615" s="891"/>
      <c r="I5615" s="890" t="s">
        <v>4091</v>
      </c>
      <c r="J5615" s="889"/>
    </row>
    <row r="5616" spans="2:10" ht="23.1" customHeight="1">
      <c r="B5616" s="892"/>
      <c r="C5616" s="891"/>
      <c r="D5616" s="891"/>
      <c r="E5616" s="891"/>
      <c r="F5616" s="891" t="s">
        <v>4092</v>
      </c>
      <c r="G5616" s="891"/>
      <c r="H5616" s="891"/>
      <c r="I5616" s="890"/>
      <c r="J5616" s="889"/>
    </row>
    <row r="5617" spans="2:10" ht="23.1" customHeight="1">
      <c r="B5617" s="892"/>
      <c r="C5617" s="891"/>
      <c r="D5617" s="891"/>
      <c r="E5617" s="891"/>
      <c r="F5617" s="891"/>
      <c r="G5617" s="891"/>
      <c r="H5617" s="891"/>
      <c r="I5617" s="890" t="s">
        <v>808</v>
      </c>
      <c r="J5617" s="889"/>
    </row>
    <row r="5618" spans="2:10" ht="33.950000000000003" customHeight="1">
      <c r="B5618" s="892"/>
      <c r="C5618" s="891"/>
      <c r="D5618" s="891"/>
      <c r="E5618" s="891"/>
      <c r="F5618" s="891"/>
      <c r="G5618" s="891"/>
      <c r="H5618" s="891"/>
      <c r="I5618" s="890" t="s">
        <v>4093</v>
      </c>
      <c r="J5618" s="889"/>
    </row>
    <row r="5619" spans="2:10" ht="33.950000000000003" customHeight="1">
      <c r="B5619" s="892"/>
      <c r="C5619" s="891"/>
      <c r="D5619" s="891"/>
      <c r="E5619" s="891"/>
      <c r="F5619" s="891"/>
      <c r="G5619" s="891"/>
      <c r="H5619" s="891"/>
      <c r="I5619" s="890" t="s">
        <v>4094</v>
      </c>
      <c r="J5619" s="889"/>
    </row>
    <row r="5620" spans="2:10" ht="23.1" customHeight="1">
      <c r="B5620" s="892"/>
      <c r="C5620" s="891"/>
      <c r="D5620" s="891"/>
      <c r="E5620" s="891" t="s">
        <v>4095</v>
      </c>
      <c r="F5620" s="891"/>
      <c r="G5620" s="891"/>
      <c r="H5620" s="891"/>
      <c r="I5620" s="890"/>
      <c r="J5620" s="889"/>
    </row>
    <row r="5621" spans="2:10" ht="45.95" customHeight="1">
      <c r="B5621" s="892"/>
      <c r="C5621" s="891"/>
      <c r="D5621" s="891"/>
      <c r="E5621" s="891"/>
      <c r="F5621" s="891"/>
      <c r="G5621" s="891"/>
      <c r="H5621" s="891"/>
      <c r="I5621" s="890" t="s">
        <v>5491</v>
      </c>
      <c r="J5621" s="889"/>
    </row>
    <row r="5622" spans="2:10" ht="23.1" customHeight="1">
      <c r="B5622" s="896"/>
      <c r="C5622" s="895"/>
      <c r="D5622" s="895"/>
      <c r="E5622" s="895"/>
      <c r="F5622" s="895"/>
      <c r="G5622" s="895"/>
      <c r="H5622" s="895"/>
      <c r="I5622" s="894"/>
      <c r="J5622" s="893"/>
    </row>
    <row r="5623" spans="2:10" ht="23.1" customHeight="1">
      <c r="B5623" s="1158"/>
      <c r="C5623" s="1171" t="s">
        <v>807</v>
      </c>
      <c r="D5623" s="1139"/>
      <c r="E5623" s="1139"/>
      <c r="F5623" s="1139"/>
      <c r="G5623" s="1139"/>
      <c r="H5623" s="1139"/>
      <c r="I5623" s="1172"/>
      <c r="J5623" s="1160"/>
    </row>
    <row r="5624" spans="2:10" ht="23.1" customHeight="1">
      <c r="B5624" s="892"/>
      <c r="C5624" s="891"/>
      <c r="D5624" s="891" t="s">
        <v>4096</v>
      </c>
      <c r="E5624" s="891"/>
      <c r="F5624" s="891"/>
      <c r="G5624" s="891"/>
      <c r="H5624" s="891"/>
      <c r="I5624" s="890"/>
      <c r="J5624" s="889"/>
    </row>
    <row r="5625" spans="2:10" ht="158.1" customHeight="1">
      <c r="B5625" s="892"/>
      <c r="C5625" s="891"/>
      <c r="D5625" s="891"/>
      <c r="E5625" s="891"/>
      <c r="F5625" s="891"/>
      <c r="G5625" s="891"/>
      <c r="H5625" s="891"/>
      <c r="I5625" s="890" t="s">
        <v>6012</v>
      </c>
      <c r="J5625" s="889"/>
    </row>
    <row r="5626" spans="2:10" ht="57" customHeight="1">
      <c r="B5626" s="892"/>
      <c r="C5626" s="891"/>
      <c r="D5626" s="891"/>
      <c r="E5626" s="891"/>
      <c r="F5626" s="891"/>
      <c r="G5626" s="891"/>
      <c r="H5626" s="891"/>
      <c r="I5626" s="890" t="s">
        <v>6013</v>
      </c>
      <c r="J5626" s="889"/>
    </row>
    <row r="5627" spans="2:10" ht="33.950000000000003" customHeight="1">
      <c r="B5627" s="892"/>
      <c r="C5627" s="891"/>
      <c r="D5627" s="891"/>
      <c r="E5627" s="891"/>
      <c r="F5627" s="891"/>
      <c r="G5627" s="891"/>
      <c r="H5627" s="891"/>
      <c r="I5627" s="890" t="s">
        <v>6014</v>
      </c>
      <c r="J5627" s="889"/>
    </row>
    <row r="5628" spans="2:10" ht="45.95" customHeight="1">
      <c r="B5628" s="896"/>
      <c r="C5628" s="895"/>
      <c r="D5628" s="895"/>
      <c r="E5628" s="895"/>
      <c r="F5628" s="895"/>
      <c r="G5628" s="895"/>
      <c r="H5628" s="895"/>
      <c r="I5628" s="894" t="s">
        <v>5492</v>
      </c>
      <c r="J5628" s="893"/>
    </row>
    <row r="5629" spans="2:10" ht="23.1" customHeight="1">
      <c r="B5629" s="903"/>
      <c r="C5629" s="902"/>
      <c r="D5629" s="902" t="s">
        <v>4097</v>
      </c>
      <c r="E5629" s="902"/>
      <c r="F5629" s="902"/>
      <c r="G5629" s="902"/>
      <c r="H5629" s="902"/>
      <c r="I5629" s="901"/>
      <c r="J5629" s="900"/>
    </row>
    <row r="5630" spans="2:10" ht="23.1" customHeight="1">
      <c r="B5630" s="892"/>
      <c r="C5630" s="891"/>
      <c r="D5630" s="891"/>
      <c r="E5630" s="891" t="s">
        <v>806</v>
      </c>
      <c r="F5630" s="891"/>
      <c r="G5630" s="891"/>
      <c r="H5630" s="891"/>
      <c r="I5630" s="890"/>
      <c r="J5630" s="889"/>
    </row>
    <row r="5631" spans="2:10" ht="33.950000000000003" customHeight="1">
      <c r="B5631" s="892"/>
      <c r="C5631" s="891"/>
      <c r="D5631" s="891"/>
      <c r="E5631" s="891"/>
      <c r="F5631" s="891"/>
      <c r="G5631" s="891"/>
      <c r="H5631" s="891"/>
      <c r="I5631" s="890" t="s">
        <v>805</v>
      </c>
      <c r="J5631" s="889"/>
    </row>
    <row r="5632" spans="2:10" ht="90.95" customHeight="1">
      <c r="B5632" s="892"/>
      <c r="C5632" s="891"/>
      <c r="D5632" s="891"/>
      <c r="E5632" s="891"/>
      <c r="F5632" s="891"/>
      <c r="G5632" s="891"/>
      <c r="H5632" s="891"/>
      <c r="I5632" s="890" t="s">
        <v>4098</v>
      </c>
      <c r="J5632" s="889"/>
    </row>
    <row r="5633" spans="2:10" ht="23.1" customHeight="1">
      <c r="B5633" s="892"/>
      <c r="C5633" s="891"/>
      <c r="D5633" s="891"/>
      <c r="E5633" s="891" t="s">
        <v>4099</v>
      </c>
      <c r="F5633" s="891"/>
      <c r="G5633" s="891"/>
      <c r="H5633" s="891"/>
      <c r="I5633" s="890"/>
      <c r="J5633" s="889"/>
    </row>
    <row r="5634" spans="2:10" ht="68.099999999999994" customHeight="1">
      <c r="B5634" s="892"/>
      <c r="C5634" s="891"/>
      <c r="D5634" s="891"/>
      <c r="E5634" s="891"/>
      <c r="F5634" s="891"/>
      <c r="G5634" s="891"/>
      <c r="H5634" s="891"/>
      <c r="I5634" s="890" t="s">
        <v>5493</v>
      </c>
      <c r="J5634" s="889"/>
    </row>
    <row r="5635" spans="2:10" ht="33.950000000000003" customHeight="1">
      <c r="B5635" s="892"/>
      <c r="C5635" s="891"/>
      <c r="D5635" s="891"/>
      <c r="E5635" s="891"/>
      <c r="F5635" s="891"/>
      <c r="G5635" s="891"/>
      <c r="H5635" s="891"/>
      <c r="I5635" s="890" t="s">
        <v>4100</v>
      </c>
      <c r="J5635" s="889"/>
    </row>
    <row r="5636" spans="2:10" ht="23.1" customHeight="1">
      <c r="B5636" s="892"/>
      <c r="C5636" s="891"/>
      <c r="D5636" s="891"/>
      <c r="E5636" s="891" t="s">
        <v>4101</v>
      </c>
      <c r="F5636" s="891"/>
      <c r="G5636" s="891"/>
      <c r="H5636" s="891"/>
      <c r="I5636" s="890"/>
      <c r="J5636" s="889"/>
    </row>
    <row r="5637" spans="2:10" ht="57" customHeight="1">
      <c r="B5637" s="892"/>
      <c r="C5637" s="891"/>
      <c r="D5637" s="891"/>
      <c r="E5637" s="891"/>
      <c r="F5637" s="891"/>
      <c r="G5637" s="891"/>
      <c r="H5637" s="891"/>
      <c r="I5637" s="890" t="s">
        <v>804</v>
      </c>
      <c r="J5637" s="889"/>
    </row>
    <row r="5638" spans="2:10" ht="23.1" customHeight="1">
      <c r="B5638" s="892"/>
      <c r="C5638" s="891"/>
      <c r="D5638" s="891"/>
      <c r="E5638" s="891"/>
      <c r="F5638" s="891" t="s">
        <v>803</v>
      </c>
      <c r="G5638" s="891"/>
      <c r="H5638" s="891"/>
      <c r="I5638" s="890"/>
      <c r="J5638" s="889"/>
    </row>
    <row r="5639" spans="2:10" ht="57" customHeight="1">
      <c r="B5639" s="892"/>
      <c r="C5639" s="891"/>
      <c r="D5639" s="891"/>
      <c r="E5639" s="891"/>
      <c r="F5639" s="891"/>
      <c r="G5639" s="891"/>
      <c r="H5639" s="891"/>
      <c r="I5639" s="890" t="s">
        <v>802</v>
      </c>
      <c r="J5639" s="889"/>
    </row>
    <row r="5640" spans="2:10" ht="33.950000000000003" customHeight="1">
      <c r="B5640" s="892"/>
      <c r="C5640" s="891"/>
      <c r="D5640" s="891"/>
      <c r="E5640" s="891"/>
      <c r="F5640" s="891"/>
      <c r="G5640" s="891"/>
      <c r="H5640" s="891"/>
      <c r="I5640" s="890" t="s">
        <v>5494</v>
      </c>
      <c r="J5640" s="889"/>
    </row>
    <row r="5641" spans="2:10" ht="23.1" customHeight="1">
      <c r="B5641" s="892"/>
      <c r="C5641" s="891"/>
      <c r="D5641" s="891"/>
      <c r="E5641" s="891"/>
      <c r="F5641" s="891"/>
      <c r="G5641" s="891"/>
      <c r="H5641" s="891"/>
      <c r="I5641" s="890" t="s">
        <v>4102</v>
      </c>
      <c r="J5641" s="889"/>
    </row>
    <row r="5642" spans="2:10" ht="80.099999999999994" customHeight="1">
      <c r="B5642" s="892"/>
      <c r="C5642" s="891"/>
      <c r="D5642" s="891"/>
      <c r="E5642" s="891"/>
      <c r="F5642" s="891"/>
      <c r="G5642" s="891"/>
      <c r="H5642" s="891"/>
      <c r="I5642" s="890" t="s">
        <v>6015</v>
      </c>
      <c r="J5642" s="889"/>
    </row>
    <row r="5643" spans="2:10" ht="33.950000000000003" customHeight="1">
      <c r="B5643" s="892"/>
      <c r="C5643" s="891"/>
      <c r="D5643" s="891"/>
      <c r="E5643" s="891"/>
      <c r="F5643" s="891"/>
      <c r="G5643" s="891"/>
      <c r="H5643" s="891"/>
      <c r="I5643" s="890" t="s">
        <v>5495</v>
      </c>
      <c r="J5643" s="889"/>
    </row>
    <row r="5644" spans="2:10" ht="23.1" customHeight="1">
      <c r="B5644" s="892"/>
      <c r="C5644" s="891"/>
      <c r="D5644" s="891"/>
      <c r="E5644" s="891"/>
      <c r="F5644" s="891" t="s">
        <v>801</v>
      </c>
      <c r="G5644" s="891"/>
      <c r="H5644" s="891"/>
      <c r="I5644" s="890"/>
      <c r="J5644" s="889"/>
    </row>
    <row r="5645" spans="2:10" ht="23.1" customHeight="1">
      <c r="B5645" s="892"/>
      <c r="C5645" s="891"/>
      <c r="D5645" s="891"/>
      <c r="E5645" s="891"/>
      <c r="F5645" s="891"/>
      <c r="G5645" s="891" t="s">
        <v>800</v>
      </c>
      <c r="H5645" s="891"/>
      <c r="I5645" s="890"/>
      <c r="J5645" s="889"/>
    </row>
    <row r="5646" spans="2:10" ht="23.1" customHeight="1">
      <c r="B5646" s="892"/>
      <c r="C5646" s="891"/>
      <c r="D5646" s="891"/>
      <c r="E5646" s="891"/>
      <c r="F5646" s="891"/>
      <c r="G5646" s="891"/>
      <c r="H5646" s="891"/>
      <c r="I5646" s="890" t="s">
        <v>799</v>
      </c>
      <c r="J5646" s="889"/>
    </row>
    <row r="5647" spans="2:10" ht="23.1" customHeight="1">
      <c r="B5647" s="892"/>
      <c r="C5647" s="891"/>
      <c r="D5647" s="891"/>
      <c r="E5647" s="891"/>
      <c r="F5647" s="891"/>
      <c r="G5647" s="891"/>
      <c r="H5647" s="891"/>
      <c r="I5647" s="890" t="s">
        <v>4103</v>
      </c>
      <c r="J5647" s="889"/>
    </row>
    <row r="5648" spans="2:10" ht="23.1" customHeight="1">
      <c r="B5648" s="892"/>
      <c r="C5648" s="891"/>
      <c r="D5648" s="891"/>
      <c r="E5648" s="891"/>
      <c r="F5648" s="891"/>
      <c r="G5648" s="891"/>
      <c r="H5648" s="891"/>
      <c r="I5648" s="890" t="s">
        <v>798</v>
      </c>
      <c r="J5648" s="889"/>
    </row>
    <row r="5649" spans="2:10" ht="23.1" customHeight="1">
      <c r="B5649" s="892"/>
      <c r="C5649" s="891"/>
      <c r="D5649" s="891"/>
      <c r="E5649" s="891"/>
      <c r="F5649" s="891"/>
      <c r="G5649" s="891" t="s">
        <v>797</v>
      </c>
      <c r="H5649" s="891"/>
      <c r="I5649" s="890"/>
      <c r="J5649" s="889"/>
    </row>
    <row r="5650" spans="2:10" ht="80.099999999999994" customHeight="1">
      <c r="B5650" s="892"/>
      <c r="C5650" s="891"/>
      <c r="D5650" s="891"/>
      <c r="E5650" s="891"/>
      <c r="F5650" s="891"/>
      <c r="G5650" s="891"/>
      <c r="H5650" s="891"/>
      <c r="I5650" s="890" t="s">
        <v>6016</v>
      </c>
      <c r="J5650" s="889"/>
    </row>
    <row r="5651" spans="2:10" ht="45.95" customHeight="1">
      <c r="B5651" s="892"/>
      <c r="C5651" s="891"/>
      <c r="D5651" s="891"/>
      <c r="E5651" s="891"/>
      <c r="F5651" s="891"/>
      <c r="G5651" s="891"/>
      <c r="H5651" s="891"/>
      <c r="I5651" s="890" t="s">
        <v>6017</v>
      </c>
      <c r="J5651" s="889"/>
    </row>
    <row r="5652" spans="2:10" ht="23.1" customHeight="1">
      <c r="B5652" s="892"/>
      <c r="C5652" s="891"/>
      <c r="D5652" s="891"/>
      <c r="E5652" s="891"/>
      <c r="F5652" s="891" t="s">
        <v>796</v>
      </c>
      <c r="G5652" s="891"/>
      <c r="H5652" s="891"/>
      <c r="I5652" s="890"/>
      <c r="J5652" s="889"/>
    </row>
    <row r="5653" spans="2:10" ht="57" customHeight="1">
      <c r="B5653" s="892"/>
      <c r="C5653" s="891"/>
      <c r="D5653" s="891"/>
      <c r="E5653" s="891"/>
      <c r="F5653" s="891"/>
      <c r="G5653" s="891"/>
      <c r="H5653" s="891"/>
      <c r="I5653" s="890" t="s">
        <v>4104</v>
      </c>
      <c r="J5653" s="889"/>
    </row>
    <row r="5654" spans="2:10" ht="23.1" customHeight="1">
      <c r="B5654" s="892"/>
      <c r="C5654" s="891"/>
      <c r="D5654" s="891"/>
      <c r="E5654" s="891"/>
      <c r="F5654" s="891"/>
      <c r="G5654" s="891"/>
      <c r="H5654" s="891"/>
      <c r="I5654" s="890" t="s">
        <v>795</v>
      </c>
      <c r="J5654" s="889"/>
    </row>
    <row r="5655" spans="2:10" ht="33.950000000000003" customHeight="1">
      <c r="B5655" s="892"/>
      <c r="C5655" s="891"/>
      <c r="D5655" s="891"/>
      <c r="E5655" s="891"/>
      <c r="F5655" s="891"/>
      <c r="G5655" s="891"/>
      <c r="H5655" s="891"/>
      <c r="I5655" s="890" t="s">
        <v>794</v>
      </c>
      <c r="J5655" s="889"/>
    </row>
    <row r="5656" spans="2:10" ht="23.1" customHeight="1">
      <c r="B5656" s="892"/>
      <c r="C5656" s="891"/>
      <c r="D5656" s="891"/>
      <c r="E5656" s="891"/>
      <c r="F5656" s="891"/>
      <c r="G5656" s="891"/>
      <c r="H5656" s="891"/>
      <c r="I5656" s="890" t="s">
        <v>793</v>
      </c>
      <c r="J5656" s="889"/>
    </row>
    <row r="5657" spans="2:10" ht="23.1" customHeight="1">
      <c r="B5657" s="892"/>
      <c r="C5657" s="891"/>
      <c r="D5657" s="891"/>
      <c r="E5657" s="891"/>
      <c r="F5657" s="891" t="s">
        <v>792</v>
      </c>
      <c r="G5657" s="891"/>
      <c r="H5657" s="891"/>
      <c r="I5657" s="890"/>
      <c r="J5657" s="889"/>
    </row>
    <row r="5658" spans="2:10" ht="68.099999999999994" customHeight="1">
      <c r="B5658" s="892"/>
      <c r="C5658" s="891"/>
      <c r="D5658" s="891"/>
      <c r="E5658" s="891"/>
      <c r="F5658" s="891"/>
      <c r="G5658" s="891"/>
      <c r="H5658" s="891"/>
      <c r="I5658" s="890" t="s">
        <v>791</v>
      </c>
      <c r="J5658" s="889"/>
    </row>
    <row r="5659" spans="2:10" ht="33.950000000000003" customHeight="1">
      <c r="B5659" s="892"/>
      <c r="C5659" s="891"/>
      <c r="D5659" s="891"/>
      <c r="E5659" s="891"/>
      <c r="F5659" s="891"/>
      <c r="G5659" s="891"/>
      <c r="H5659" s="891"/>
      <c r="I5659" s="890" t="s">
        <v>4105</v>
      </c>
      <c r="J5659" s="889"/>
    </row>
    <row r="5660" spans="2:10" ht="57" customHeight="1">
      <c r="B5660" s="892"/>
      <c r="C5660" s="891"/>
      <c r="D5660" s="891"/>
      <c r="E5660" s="891"/>
      <c r="F5660" s="891"/>
      <c r="G5660" s="891"/>
      <c r="H5660" s="891"/>
      <c r="I5660" s="890" t="s">
        <v>790</v>
      </c>
      <c r="J5660" s="889"/>
    </row>
    <row r="5661" spans="2:10" ht="33.950000000000003" customHeight="1">
      <c r="B5661" s="892"/>
      <c r="C5661" s="891"/>
      <c r="D5661" s="891"/>
      <c r="E5661" s="891"/>
      <c r="F5661" s="891"/>
      <c r="G5661" s="891"/>
      <c r="H5661" s="891"/>
      <c r="I5661" s="890" t="s">
        <v>789</v>
      </c>
      <c r="J5661" s="889"/>
    </row>
    <row r="5662" spans="2:10" ht="23.1" customHeight="1">
      <c r="B5662" s="892"/>
      <c r="C5662" s="891"/>
      <c r="D5662" s="891"/>
      <c r="E5662" s="891"/>
      <c r="F5662" s="891" t="s">
        <v>788</v>
      </c>
      <c r="G5662" s="891"/>
      <c r="H5662" s="891"/>
      <c r="I5662" s="890"/>
      <c r="J5662" s="889"/>
    </row>
    <row r="5663" spans="2:10" ht="33.950000000000003" customHeight="1">
      <c r="B5663" s="892"/>
      <c r="C5663" s="891"/>
      <c r="D5663" s="891"/>
      <c r="E5663" s="891"/>
      <c r="F5663" s="891"/>
      <c r="G5663" s="891"/>
      <c r="H5663" s="891"/>
      <c r="I5663" s="890" t="s">
        <v>787</v>
      </c>
      <c r="J5663" s="889"/>
    </row>
    <row r="5664" spans="2:10" ht="33.950000000000003" customHeight="1">
      <c r="B5664" s="892"/>
      <c r="C5664" s="891"/>
      <c r="D5664" s="891"/>
      <c r="E5664" s="891"/>
      <c r="F5664" s="891"/>
      <c r="G5664" s="891"/>
      <c r="H5664" s="891"/>
      <c r="I5664" s="890" t="s">
        <v>786</v>
      </c>
      <c r="J5664" s="889"/>
    </row>
    <row r="5665" spans="2:10" ht="23.1" customHeight="1">
      <c r="B5665" s="892"/>
      <c r="C5665" s="891"/>
      <c r="D5665" s="891"/>
      <c r="E5665" s="891"/>
      <c r="F5665" s="891" t="s">
        <v>785</v>
      </c>
      <c r="G5665" s="891"/>
      <c r="H5665" s="891"/>
      <c r="I5665" s="890"/>
      <c r="J5665" s="889"/>
    </row>
    <row r="5666" spans="2:10" ht="33.950000000000003" customHeight="1">
      <c r="B5666" s="892"/>
      <c r="C5666" s="891"/>
      <c r="D5666" s="891"/>
      <c r="E5666" s="891"/>
      <c r="F5666" s="891"/>
      <c r="G5666" s="891"/>
      <c r="H5666" s="891"/>
      <c r="I5666" s="890" t="s">
        <v>6018</v>
      </c>
      <c r="J5666" s="889"/>
    </row>
    <row r="5667" spans="2:10" ht="23.1" customHeight="1">
      <c r="B5667" s="892"/>
      <c r="C5667" s="891"/>
      <c r="D5667" s="891"/>
      <c r="E5667" s="891"/>
      <c r="F5667" s="891" t="s">
        <v>784</v>
      </c>
      <c r="G5667" s="891"/>
      <c r="H5667" s="891"/>
      <c r="I5667" s="890"/>
      <c r="J5667" s="889"/>
    </row>
    <row r="5668" spans="2:10" ht="57" customHeight="1">
      <c r="B5668" s="892"/>
      <c r="C5668" s="891"/>
      <c r="D5668" s="891"/>
      <c r="E5668" s="891"/>
      <c r="F5668" s="891"/>
      <c r="G5668" s="891"/>
      <c r="H5668" s="891"/>
      <c r="I5668" s="890" t="s">
        <v>783</v>
      </c>
      <c r="J5668" s="889"/>
    </row>
    <row r="5669" spans="2:10" ht="23.1" customHeight="1">
      <c r="B5669" s="892"/>
      <c r="C5669" s="891"/>
      <c r="D5669" s="891"/>
      <c r="E5669" s="891"/>
      <c r="F5669" s="891" t="s">
        <v>782</v>
      </c>
      <c r="G5669" s="891"/>
      <c r="H5669" s="891"/>
      <c r="I5669" s="890"/>
      <c r="J5669" s="889"/>
    </row>
    <row r="5670" spans="2:10" ht="57" customHeight="1">
      <c r="B5670" s="896"/>
      <c r="C5670" s="895"/>
      <c r="D5670" s="895"/>
      <c r="E5670" s="895"/>
      <c r="F5670" s="895"/>
      <c r="G5670" s="895"/>
      <c r="H5670" s="895"/>
      <c r="I5670" s="894" t="s">
        <v>4106</v>
      </c>
      <c r="J5670" s="893"/>
    </row>
    <row r="5671" spans="2:10" ht="23.1" customHeight="1">
      <c r="B5671" s="903"/>
      <c r="C5671" s="902"/>
      <c r="D5671" s="902" t="s">
        <v>4107</v>
      </c>
      <c r="E5671" s="902"/>
      <c r="F5671" s="902"/>
      <c r="G5671" s="902"/>
      <c r="H5671" s="902"/>
      <c r="I5671" s="901"/>
      <c r="J5671" s="900"/>
    </row>
    <row r="5672" spans="2:10" ht="23.1" customHeight="1">
      <c r="B5672" s="892"/>
      <c r="C5672" s="891"/>
      <c r="D5672" s="891"/>
      <c r="E5672" s="891" t="s">
        <v>781</v>
      </c>
      <c r="F5672" s="891"/>
      <c r="G5672" s="891"/>
      <c r="H5672" s="891"/>
      <c r="I5672" s="890"/>
      <c r="J5672" s="889"/>
    </row>
    <row r="5673" spans="2:10" ht="33.950000000000003" customHeight="1">
      <c r="B5673" s="892"/>
      <c r="C5673" s="891"/>
      <c r="D5673" s="891"/>
      <c r="E5673" s="891"/>
      <c r="F5673" s="891"/>
      <c r="G5673" s="891"/>
      <c r="H5673" s="891"/>
      <c r="I5673" s="890" t="s">
        <v>4108</v>
      </c>
      <c r="J5673" s="889"/>
    </row>
    <row r="5674" spans="2:10" ht="23.1" customHeight="1">
      <c r="B5674" s="892"/>
      <c r="C5674" s="891"/>
      <c r="D5674" s="891"/>
      <c r="E5674" s="891"/>
      <c r="F5674" s="891"/>
      <c r="G5674" s="891"/>
      <c r="H5674" s="891"/>
      <c r="I5674" s="890" t="s">
        <v>780</v>
      </c>
      <c r="J5674" s="889"/>
    </row>
    <row r="5675" spans="2:10" ht="33.950000000000003" customHeight="1">
      <c r="B5675" s="892"/>
      <c r="C5675" s="891"/>
      <c r="D5675" s="891"/>
      <c r="E5675" s="891"/>
      <c r="F5675" s="891"/>
      <c r="G5675" s="891"/>
      <c r="H5675" s="891"/>
      <c r="I5675" s="890" t="s">
        <v>779</v>
      </c>
      <c r="J5675" s="889"/>
    </row>
    <row r="5676" spans="2:10" ht="23.1" customHeight="1">
      <c r="B5676" s="892"/>
      <c r="C5676" s="891"/>
      <c r="D5676" s="891"/>
      <c r="E5676" s="891"/>
      <c r="F5676" s="891"/>
      <c r="G5676" s="891"/>
      <c r="H5676" s="891"/>
      <c r="I5676" s="890" t="s">
        <v>778</v>
      </c>
      <c r="J5676" s="889"/>
    </row>
    <row r="5677" spans="2:10" ht="45.95" customHeight="1">
      <c r="B5677" s="892"/>
      <c r="C5677" s="891"/>
      <c r="D5677" s="891"/>
      <c r="E5677" s="891"/>
      <c r="F5677" s="891"/>
      <c r="G5677" s="891"/>
      <c r="H5677" s="891"/>
      <c r="I5677" s="890" t="s">
        <v>6019</v>
      </c>
      <c r="J5677" s="889"/>
    </row>
    <row r="5678" spans="2:10" ht="33.950000000000003" customHeight="1">
      <c r="B5678" s="892"/>
      <c r="C5678" s="891"/>
      <c r="D5678" s="891"/>
      <c r="E5678" s="891"/>
      <c r="F5678" s="891"/>
      <c r="G5678" s="891"/>
      <c r="H5678" s="891"/>
      <c r="I5678" s="890" t="s">
        <v>6020</v>
      </c>
      <c r="J5678" s="889"/>
    </row>
    <row r="5679" spans="2:10" ht="23.1" customHeight="1">
      <c r="B5679" s="892"/>
      <c r="C5679" s="891"/>
      <c r="D5679" s="891"/>
      <c r="E5679" s="891"/>
      <c r="F5679" s="891"/>
      <c r="G5679" s="891"/>
      <c r="H5679" s="891"/>
      <c r="I5679" s="890" t="s">
        <v>4109</v>
      </c>
      <c r="J5679" s="889"/>
    </row>
    <row r="5680" spans="2:10" ht="23.1" customHeight="1">
      <c r="B5680" s="892"/>
      <c r="C5680" s="891"/>
      <c r="D5680" s="891"/>
      <c r="E5680" s="891" t="s">
        <v>777</v>
      </c>
      <c r="F5680" s="891"/>
      <c r="G5680" s="891"/>
      <c r="H5680" s="891"/>
      <c r="I5680" s="890"/>
      <c r="J5680" s="889"/>
    </row>
    <row r="5681" spans="2:10" ht="33.950000000000003" customHeight="1">
      <c r="B5681" s="892"/>
      <c r="C5681" s="891"/>
      <c r="D5681" s="891"/>
      <c r="E5681" s="891"/>
      <c r="F5681" s="891"/>
      <c r="G5681" s="891"/>
      <c r="H5681" s="891"/>
      <c r="I5681" s="890" t="s">
        <v>776</v>
      </c>
      <c r="J5681" s="889"/>
    </row>
    <row r="5682" spans="2:10" ht="23.1" customHeight="1">
      <c r="B5682" s="892"/>
      <c r="C5682" s="891"/>
      <c r="D5682" s="891"/>
      <c r="E5682" s="891"/>
      <c r="F5682" s="891"/>
      <c r="G5682" s="891"/>
      <c r="H5682" s="891"/>
      <c r="I5682" s="890" t="s">
        <v>775</v>
      </c>
      <c r="J5682" s="889"/>
    </row>
    <row r="5683" spans="2:10" ht="23.1" customHeight="1">
      <c r="B5683" s="896"/>
      <c r="C5683" s="895"/>
      <c r="D5683" s="895"/>
      <c r="E5683" s="895"/>
      <c r="F5683" s="895"/>
      <c r="G5683" s="895"/>
      <c r="H5683" s="895"/>
      <c r="I5683" s="894"/>
      <c r="J5683" s="893"/>
    </row>
    <row r="5684" spans="2:10" ht="23.1" customHeight="1">
      <c r="B5684" s="1158"/>
      <c r="C5684" s="1171" t="s">
        <v>774</v>
      </c>
      <c r="D5684" s="1139"/>
      <c r="E5684" s="1139"/>
      <c r="F5684" s="1139"/>
      <c r="G5684" s="1139"/>
      <c r="H5684" s="1139"/>
      <c r="I5684" s="1172"/>
      <c r="J5684" s="1160"/>
    </row>
    <row r="5685" spans="2:10" ht="23.1" customHeight="1">
      <c r="B5685" s="892"/>
      <c r="C5685" s="891"/>
      <c r="D5685" s="891" t="s">
        <v>773</v>
      </c>
      <c r="E5685" s="891"/>
      <c r="F5685" s="891"/>
      <c r="G5685" s="891"/>
      <c r="H5685" s="891"/>
      <c r="I5685" s="890"/>
      <c r="J5685" s="889"/>
    </row>
    <row r="5686" spans="2:10" ht="80.099999999999994" customHeight="1">
      <c r="B5686" s="892"/>
      <c r="C5686" s="891"/>
      <c r="D5686" s="891"/>
      <c r="E5686" s="891"/>
      <c r="F5686" s="891"/>
      <c r="G5686" s="891"/>
      <c r="H5686" s="891"/>
      <c r="I5686" s="890" t="s">
        <v>6021</v>
      </c>
      <c r="J5686" s="889"/>
    </row>
    <row r="5687" spans="2:10" ht="45.95" customHeight="1">
      <c r="B5687" s="896"/>
      <c r="C5687" s="895"/>
      <c r="D5687" s="895"/>
      <c r="E5687" s="895"/>
      <c r="F5687" s="895"/>
      <c r="G5687" s="895"/>
      <c r="H5687" s="895"/>
      <c r="I5687" s="894" t="s">
        <v>5496</v>
      </c>
      <c r="J5687" s="893"/>
    </row>
    <row r="5688" spans="2:10" ht="23.1" customHeight="1">
      <c r="B5688" s="903"/>
      <c r="C5688" s="902"/>
      <c r="D5688" s="902" t="s">
        <v>772</v>
      </c>
      <c r="E5688" s="902"/>
      <c r="F5688" s="902"/>
      <c r="G5688" s="902"/>
      <c r="H5688" s="902"/>
      <c r="I5688" s="901"/>
      <c r="J5688" s="900"/>
    </row>
    <row r="5689" spans="2:10" ht="45.95" customHeight="1">
      <c r="B5689" s="892"/>
      <c r="C5689" s="891"/>
      <c r="D5689" s="891"/>
      <c r="E5689" s="891"/>
      <c r="F5689" s="891"/>
      <c r="G5689" s="891"/>
      <c r="H5689" s="891"/>
      <c r="I5689" s="890" t="s">
        <v>771</v>
      </c>
      <c r="J5689" s="889"/>
    </row>
    <row r="5690" spans="2:10" ht="57" customHeight="1">
      <c r="B5690" s="892"/>
      <c r="C5690" s="891"/>
      <c r="D5690" s="891"/>
      <c r="E5690" s="891"/>
      <c r="F5690" s="891"/>
      <c r="G5690" s="891"/>
      <c r="H5690" s="891"/>
      <c r="I5690" s="890" t="s">
        <v>770</v>
      </c>
      <c r="J5690" s="889"/>
    </row>
    <row r="5691" spans="2:10" ht="68.099999999999994" customHeight="1">
      <c r="B5691" s="892"/>
      <c r="C5691" s="891"/>
      <c r="D5691" s="891"/>
      <c r="E5691" s="891"/>
      <c r="F5691" s="891"/>
      <c r="G5691" s="891"/>
      <c r="H5691" s="891"/>
      <c r="I5691" s="890" t="s">
        <v>769</v>
      </c>
      <c r="J5691" s="889"/>
    </row>
    <row r="5692" spans="2:10" ht="45.95" customHeight="1">
      <c r="B5692" s="892"/>
      <c r="C5692" s="891"/>
      <c r="D5692" s="891"/>
      <c r="E5692" s="891"/>
      <c r="F5692" s="891"/>
      <c r="G5692" s="891"/>
      <c r="H5692" s="891"/>
      <c r="I5692" s="890" t="s">
        <v>768</v>
      </c>
      <c r="J5692" s="889"/>
    </row>
    <row r="5693" spans="2:10" ht="90.95" customHeight="1">
      <c r="B5693" s="892"/>
      <c r="C5693" s="891"/>
      <c r="D5693" s="891"/>
      <c r="E5693" s="891"/>
      <c r="F5693" s="891"/>
      <c r="G5693" s="891"/>
      <c r="H5693" s="891"/>
      <c r="I5693" s="890" t="s">
        <v>767</v>
      </c>
      <c r="J5693" s="889"/>
    </row>
    <row r="5694" spans="2:10" ht="68.099999999999994" customHeight="1">
      <c r="B5694" s="892"/>
      <c r="C5694" s="891"/>
      <c r="D5694" s="891"/>
      <c r="E5694" s="891"/>
      <c r="F5694" s="891"/>
      <c r="G5694" s="891"/>
      <c r="H5694" s="891"/>
      <c r="I5694" s="890" t="s">
        <v>766</v>
      </c>
      <c r="J5694" s="889"/>
    </row>
    <row r="5695" spans="2:10" ht="33.950000000000003" customHeight="1">
      <c r="B5695" s="892"/>
      <c r="C5695" s="891"/>
      <c r="D5695" s="891"/>
      <c r="E5695" s="891"/>
      <c r="F5695" s="891"/>
      <c r="G5695" s="891"/>
      <c r="H5695" s="891"/>
      <c r="I5695" s="890" t="s">
        <v>765</v>
      </c>
      <c r="J5695" s="889"/>
    </row>
    <row r="5696" spans="2:10" ht="33.950000000000003" customHeight="1">
      <c r="B5696" s="892"/>
      <c r="C5696" s="891"/>
      <c r="D5696" s="891"/>
      <c r="E5696" s="891"/>
      <c r="F5696" s="891"/>
      <c r="G5696" s="891"/>
      <c r="H5696" s="891"/>
      <c r="I5696" s="890" t="s">
        <v>764</v>
      </c>
      <c r="J5696" s="889"/>
    </row>
    <row r="5697" spans="2:10" ht="57" customHeight="1">
      <c r="B5697" s="896"/>
      <c r="C5697" s="895"/>
      <c r="D5697" s="895"/>
      <c r="E5697" s="895"/>
      <c r="F5697" s="895"/>
      <c r="G5697" s="895"/>
      <c r="H5697" s="895"/>
      <c r="I5697" s="894" t="s">
        <v>763</v>
      </c>
      <c r="J5697" s="893"/>
    </row>
    <row r="5698" spans="2:10" ht="23.1" customHeight="1">
      <c r="B5698" s="903"/>
      <c r="C5698" s="902"/>
      <c r="D5698" s="902" t="s">
        <v>762</v>
      </c>
      <c r="E5698" s="902"/>
      <c r="F5698" s="902"/>
      <c r="G5698" s="902"/>
      <c r="H5698" s="902"/>
      <c r="I5698" s="901"/>
      <c r="J5698" s="900"/>
    </row>
    <row r="5699" spans="2:10" ht="33.950000000000003" customHeight="1">
      <c r="B5699" s="892"/>
      <c r="C5699" s="891"/>
      <c r="D5699" s="891"/>
      <c r="E5699" s="891"/>
      <c r="F5699" s="891"/>
      <c r="G5699" s="891"/>
      <c r="H5699" s="891"/>
      <c r="I5699" s="890" t="s">
        <v>761</v>
      </c>
      <c r="J5699" s="889"/>
    </row>
    <row r="5700" spans="2:10" ht="57" customHeight="1">
      <c r="B5700" s="892"/>
      <c r="C5700" s="891"/>
      <c r="D5700" s="891"/>
      <c r="E5700" s="891"/>
      <c r="F5700" s="891"/>
      <c r="G5700" s="891"/>
      <c r="H5700" s="891"/>
      <c r="I5700" s="890" t="s">
        <v>760</v>
      </c>
      <c r="J5700" s="889"/>
    </row>
    <row r="5701" spans="2:10" ht="33.950000000000003" customHeight="1">
      <c r="B5701" s="892"/>
      <c r="C5701" s="891"/>
      <c r="D5701" s="891"/>
      <c r="E5701" s="891"/>
      <c r="F5701" s="891"/>
      <c r="G5701" s="891"/>
      <c r="H5701" s="891"/>
      <c r="I5701" s="890" t="s">
        <v>759</v>
      </c>
      <c r="J5701" s="889"/>
    </row>
    <row r="5702" spans="2:10" ht="33.950000000000003" customHeight="1">
      <c r="B5702" s="896"/>
      <c r="C5702" s="895"/>
      <c r="D5702" s="895"/>
      <c r="E5702" s="895"/>
      <c r="F5702" s="895"/>
      <c r="G5702" s="895"/>
      <c r="H5702" s="895"/>
      <c r="I5702" s="894" t="s">
        <v>758</v>
      </c>
      <c r="J5702" s="893"/>
    </row>
    <row r="5703" spans="2:10" ht="23.1" customHeight="1">
      <c r="B5703" s="903"/>
      <c r="C5703" s="902"/>
      <c r="D5703" s="902" t="s">
        <v>757</v>
      </c>
      <c r="E5703" s="902"/>
      <c r="F5703" s="902"/>
      <c r="G5703" s="902"/>
      <c r="H5703" s="902"/>
      <c r="I5703" s="901"/>
      <c r="J5703" s="900"/>
    </row>
    <row r="5704" spans="2:10" ht="45.95" customHeight="1">
      <c r="B5704" s="896"/>
      <c r="C5704" s="895"/>
      <c r="D5704" s="895"/>
      <c r="E5704" s="895"/>
      <c r="F5704" s="895"/>
      <c r="G5704" s="895"/>
      <c r="H5704" s="895"/>
      <c r="I5704" s="894" t="s">
        <v>4110</v>
      </c>
      <c r="J5704" s="893"/>
    </row>
    <row r="5705" spans="2:10" ht="23.1" customHeight="1">
      <c r="B5705" s="903"/>
      <c r="C5705" s="902"/>
      <c r="D5705" s="902" t="s">
        <v>756</v>
      </c>
      <c r="E5705" s="902"/>
      <c r="F5705" s="902"/>
      <c r="G5705" s="902"/>
      <c r="H5705" s="902"/>
      <c r="I5705" s="901"/>
      <c r="J5705" s="900"/>
    </row>
    <row r="5706" spans="2:10" ht="57" customHeight="1">
      <c r="B5706" s="896"/>
      <c r="C5706" s="895"/>
      <c r="D5706" s="895"/>
      <c r="E5706" s="895"/>
      <c r="F5706" s="895"/>
      <c r="G5706" s="895"/>
      <c r="H5706" s="895"/>
      <c r="I5706" s="894" t="s">
        <v>755</v>
      </c>
      <c r="J5706" s="893"/>
    </row>
    <row r="5707" spans="2:10" ht="23.1" customHeight="1">
      <c r="B5707" s="903"/>
      <c r="C5707" s="902"/>
      <c r="D5707" s="902" t="s">
        <v>754</v>
      </c>
      <c r="E5707" s="902"/>
      <c r="F5707" s="902"/>
      <c r="G5707" s="902"/>
      <c r="H5707" s="902"/>
      <c r="I5707" s="901"/>
      <c r="J5707" s="900"/>
    </row>
    <row r="5708" spans="2:10" ht="33.950000000000003" customHeight="1">
      <c r="B5708" s="892"/>
      <c r="C5708" s="891"/>
      <c r="D5708" s="891"/>
      <c r="E5708" s="891"/>
      <c r="F5708" s="891"/>
      <c r="G5708" s="891"/>
      <c r="H5708" s="891"/>
      <c r="I5708" s="890" t="s">
        <v>5497</v>
      </c>
      <c r="J5708" s="889"/>
    </row>
    <row r="5709" spans="2:10" ht="33.950000000000003" customHeight="1">
      <c r="B5709" s="892"/>
      <c r="C5709" s="891"/>
      <c r="D5709" s="891"/>
      <c r="E5709" s="891"/>
      <c r="F5709" s="891"/>
      <c r="G5709" s="891"/>
      <c r="H5709" s="891"/>
      <c r="I5709" s="890" t="s">
        <v>753</v>
      </c>
      <c r="J5709" s="889"/>
    </row>
    <row r="5710" spans="2:10" ht="33.950000000000003" customHeight="1">
      <c r="B5710" s="892"/>
      <c r="C5710" s="891"/>
      <c r="D5710" s="891"/>
      <c r="E5710" s="891"/>
      <c r="F5710" s="891"/>
      <c r="G5710" s="891"/>
      <c r="H5710" s="891"/>
      <c r="I5710" s="890" t="s">
        <v>752</v>
      </c>
      <c r="J5710" s="889"/>
    </row>
    <row r="5711" spans="2:10" ht="23.1" customHeight="1">
      <c r="B5711" s="896"/>
      <c r="C5711" s="895"/>
      <c r="D5711" s="895"/>
      <c r="E5711" s="895"/>
      <c r="F5711" s="895"/>
      <c r="G5711" s="895"/>
      <c r="H5711" s="895"/>
      <c r="I5711" s="894"/>
      <c r="J5711" s="893"/>
    </row>
    <row r="5712" spans="2:10" ht="23.1" customHeight="1">
      <c r="B5712" s="1116"/>
      <c r="C5712" s="1179" t="s">
        <v>751</v>
      </c>
      <c r="D5712" s="1119"/>
      <c r="E5712" s="1119"/>
      <c r="F5712" s="1119"/>
      <c r="G5712" s="1119"/>
      <c r="H5712" s="1119"/>
      <c r="I5712" s="1180"/>
      <c r="J5712" s="1161"/>
    </row>
    <row r="5713" spans="2:10" ht="33.950000000000003" customHeight="1">
      <c r="B5713" s="892"/>
      <c r="C5713" s="891"/>
      <c r="D5713" s="891"/>
      <c r="E5713" s="891"/>
      <c r="F5713" s="891"/>
      <c r="G5713" s="891"/>
      <c r="H5713" s="891"/>
      <c r="I5713" s="890" t="s">
        <v>750</v>
      </c>
      <c r="J5713" s="889"/>
    </row>
    <row r="5714" spans="2:10" ht="80.099999999999994" customHeight="1">
      <c r="B5714" s="892"/>
      <c r="C5714" s="891"/>
      <c r="D5714" s="891"/>
      <c r="E5714" s="891"/>
      <c r="F5714" s="891"/>
      <c r="G5714" s="891"/>
      <c r="H5714" s="891"/>
      <c r="I5714" s="890" t="s">
        <v>6022</v>
      </c>
      <c r="J5714" s="889"/>
    </row>
    <row r="5715" spans="2:10" ht="57" customHeight="1">
      <c r="B5715" s="896"/>
      <c r="C5715" s="895"/>
      <c r="D5715" s="895"/>
      <c r="E5715" s="895"/>
      <c r="F5715" s="895"/>
      <c r="G5715" s="895"/>
      <c r="H5715" s="895"/>
      <c r="I5715" s="894" t="s">
        <v>6023</v>
      </c>
      <c r="J5715" s="893"/>
    </row>
    <row r="5716" spans="2:10" ht="33.950000000000003" customHeight="1">
      <c r="B5716" s="896"/>
      <c r="C5716" s="895"/>
      <c r="D5716" s="895"/>
      <c r="E5716" s="895"/>
      <c r="F5716" s="895"/>
      <c r="G5716" s="895"/>
      <c r="H5716" s="895"/>
      <c r="I5716" s="894" t="s">
        <v>4111</v>
      </c>
      <c r="J5716" s="893"/>
    </row>
    <row r="5717" spans="2:10" ht="23.1" customHeight="1">
      <c r="B5717" s="892"/>
      <c r="C5717" s="891"/>
      <c r="D5717" s="891" t="s">
        <v>749</v>
      </c>
      <c r="E5717" s="891"/>
      <c r="F5717" s="891"/>
      <c r="G5717" s="891"/>
      <c r="H5717" s="891"/>
      <c r="I5717" s="890" t="s">
        <v>673</v>
      </c>
      <c r="J5717" s="889"/>
    </row>
    <row r="5718" spans="2:10" ht="23.1" customHeight="1">
      <c r="B5718" s="892"/>
      <c r="C5718" s="891"/>
      <c r="D5718" s="891" t="s">
        <v>748</v>
      </c>
      <c r="E5718" s="891"/>
      <c r="F5718" s="891"/>
      <c r="G5718" s="891"/>
      <c r="H5718" s="891"/>
      <c r="I5718" s="890" t="s">
        <v>673</v>
      </c>
      <c r="J5718" s="889"/>
    </row>
    <row r="5719" spans="2:10" ht="23.1" customHeight="1">
      <c r="B5719" s="892"/>
      <c r="C5719" s="891"/>
      <c r="D5719" s="891" t="s">
        <v>747</v>
      </c>
      <c r="E5719" s="891"/>
      <c r="F5719" s="891"/>
      <c r="G5719" s="891"/>
      <c r="H5719" s="891"/>
      <c r="I5719" s="890"/>
      <c r="J5719" s="889"/>
    </row>
    <row r="5720" spans="2:10" ht="23.1" customHeight="1">
      <c r="B5720" s="892"/>
      <c r="C5720" s="891"/>
      <c r="D5720" s="891"/>
      <c r="E5720" s="891" t="s">
        <v>746</v>
      </c>
      <c r="F5720" s="891"/>
      <c r="G5720" s="891"/>
      <c r="H5720" s="891"/>
      <c r="I5720" s="890" t="s">
        <v>673</v>
      </c>
      <c r="J5720" s="889"/>
    </row>
    <row r="5721" spans="2:10" ht="23.1" customHeight="1">
      <c r="B5721" s="892"/>
      <c r="C5721" s="891"/>
      <c r="D5721" s="891"/>
      <c r="E5721" s="891" t="s">
        <v>713</v>
      </c>
      <c r="F5721" s="891"/>
      <c r="G5721" s="891"/>
      <c r="H5721" s="891"/>
      <c r="I5721" s="890" t="s">
        <v>673</v>
      </c>
      <c r="J5721" s="889"/>
    </row>
    <row r="5722" spans="2:10" ht="23.1" customHeight="1">
      <c r="B5722" s="892"/>
      <c r="C5722" s="891"/>
      <c r="D5722" s="891"/>
      <c r="E5722" s="891" t="s">
        <v>701</v>
      </c>
      <c r="F5722" s="891"/>
      <c r="G5722" s="891"/>
      <c r="H5722" s="891"/>
      <c r="I5722" s="890" t="s">
        <v>673</v>
      </c>
      <c r="J5722" s="889"/>
    </row>
    <row r="5723" spans="2:10" ht="23.1" customHeight="1">
      <c r="B5723" s="892"/>
      <c r="C5723" s="891"/>
      <c r="D5723" s="891"/>
      <c r="E5723" s="891" t="s">
        <v>691</v>
      </c>
      <c r="F5723" s="891"/>
      <c r="G5723" s="891"/>
      <c r="H5723" s="891"/>
      <c r="I5723" s="890" t="s">
        <v>673</v>
      </c>
      <c r="J5723" s="889"/>
    </row>
    <row r="5724" spans="2:10" ht="23.1" customHeight="1">
      <c r="B5724" s="892"/>
      <c r="C5724" s="891"/>
      <c r="D5724" s="891"/>
      <c r="E5724" s="891" t="s">
        <v>672</v>
      </c>
      <c r="F5724" s="891"/>
      <c r="G5724" s="891"/>
      <c r="H5724" s="891"/>
      <c r="I5724" s="890" t="s">
        <v>673</v>
      </c>
      <c r="J5724" s="889"/>
    </row>
    <row r="5725" spans="2:10" ht="23.1" customHeight="1">
      <c r="B5725" s="892"/>
      <c r="C5725" s="891"/>
      <c r="D5725" s="891"/>
      <c r="E5725" s="891" t="s">
        <v>664</v>
      </c>
      <c r="F5725" s="891"/>
      <c r="G5725" s="891"/>
      <c r="H5725" s="891"/>
      <c r="I5725" s="890" t="s">
        <v>673</v>
      </c>
      <c r="J5725" s="889"/>
    </row>
    <row r="5726" spans="2:10" ht="23.1" customHeight="1">
      <c r="B5726" s="892"/>
      <c r="C5726" s="891"/>
      <c r="D5726" s="891"/>
      <c r="E5726" s="891" t="s">
        <v>745</v>
      </c>
      <c r="F5726" s="891"/>
      <c r="G5726" s="891"/>
      <c r="H5726" s="891"/>
      <c r="I5726" s="890" t="s">
        <v>673</v>
      </c>
      <c r="J5726" s="889"/>
    </row>
    <row r="5727" spans="2:10" ht="23.1" customHeight="1">
      <c r="B5727" s="896"/>
      <c r="C5727" s="895"/>
      <c r="D5727" s="895"/>
      <c r="E5727" s="895" t="s">
        <v>660</v>
      </c>
      <c r="F5727" s="895"/>
      <c r="G5727" s="895"/>
      <c r="H5727" s="895"/>
      <c r="I5727" s="894" t="s">
        <v>673</v>
      </c>
      <c r="J5727" s="893"/>
    </row>
    <row r="5728" spans="2:10" ht="23.1" customHeight="1">
      <c r="B5728" s="903"/>
      <c r="C5728" s="902"/>
      <c r="D5728" s="902" t="s">
        <v>744</v>
      </c>
      <c r="E5728" s="902"/>
      <c r="F5728" s="902"/>
      <c r="G5728" s="902"/>
      <c r="H5728" s="902"/>
      <c r="I5728" s="901"/>
      <c r="J5728" s="900"/>
    </row>
    <row r="5729" spans="2:10" ht="80.099999999999994" customHeight="1">
      <c r="B5729" s="892"/>
      <c r="C5729" s="891"/>
      <c r="D5729" s="891"/>
      <c r="E5729" s="891"/>
      <c r="F5729" s="891"/>
      <c r="G5729" s="891"/>
      <c r="H5729" s="891"/>
      <c r="I5729" s="890" t="s">
        <v>743</v>
      </c>
      <c r="J5729" s="889"/>
    </row>
    <row r="5730" spans="2:10" ht="68.099999999999994" customHeight="1">
      <c r="B5730" s="892"/>
      <c r="C5730" s="891"/>
      <c r="D5730" s="891"/>
      <c r="E5730" s="891"/>
      <c r="F5730" s="891"/>
      <c r="G5730" s="891"/>
      <c r="H5730" s="891"/>
      <c r="I5730" s="890" t="s">
        <v>4112</v>
      </c>
      <c r="J5730" s="889"/>
    </row>
    <row r="5731" spans="2:10" ht="23.1" customHeight="1">
      <c r="B5731" s="892"/>
      <c r="C5731" s="891"/>
      <c r="D5731" s="891"/>
      <c r="E5731" s="891" t="s">
        <v>742</v>
      </c>
      <c r="F5731" s="891"/>
      <c r="G5731" s="891"/>
      <c r="H5731" s="891"/>
      <c r="I5731" s="890"/>
      <c r="J5731" s="889"/>
    </row>
    <row r="5732" spans="2:10" ht="23.1" customHeight="1">
      <c r="B5732" s="892"/>
      <c r="C5732" s="891"/>
      <c r="D5732" s="891"/>
      <c r="E5732" s="891"/>
      <c r="F5732" s="891" t="s">
        <v>741</v>
      </c>
      <c r="G5732" s="891"/>
      <c r="H5732" s="891"/>
      <c r="I5732" s="890" t="s">
        <v>673</v>
      </c>
      <c r="J5732" s="889"/>
    </row>
    <row r="5733" spans="2:10" ht="23.1" customHeight="1">
      <c r="B5733" s="892"/>
      <c r="C5733" s="891"/>
      <c r="D5733" s="891"/>
      <c r="E5733" s="891"/>
      <c r="F5733" s="891" t="s">
        <v>740</v>
      </c>
      <c r="G5733" s="891"/>
      <c r="H5733" s="891"/>
      <c r="I5733" s="890" t="s">
        <v>673</v>
      </c>
      <c r="J5733" s="889"/>
    </row>
    <row r="5734" spans="2:10" ht="23.1" customHeight="1">
      <c r="B5734" s="896"/>
      <c r="C5734" s="895"/>
      <c r="D5734" s="895"/>
      <c r="E5734" s="895"/>
      <c r="F5734" s="895" t="s">
        <v>739</v>
      </c>
      <c r="G5734" s="895"/>
      <c r="H5734" s="895"/>
      <c r="I5734" s="894" t="s">
        <v>673</v>
      </c>
      <c r="J5734" s="893"/>
    </row>
    <row r="5735" spans="2:10" ht="23.1" customHeight="1">
      <c r="B5735" s="903"/>
      <c r="C5735" s="902"/>
      <c r="D5735" s="902" t="s">
        <v>738</v>
      </c>
      <c r="E5735" s="902"/>
      <c r="F5735" s="902"/>
      <c r="G5735" s="902"/>
      <c r="H5735" s="902"/>
      <c r="I5735" s="901"/>
      <c r="J5735" s="900"/>
    </row>
    <row r="5736" spans="2:10" ht="57" customHeight="1">
      <c r="B5736" s="892"/>
      <c r="C5736" s="891"/>
      <c r="D5736" s="891"/>
      <c r="E5736" s="891"/>
      <c r="F5736" s="891"/>
      <c r="G5736" s="891"/>
      <c r="H5736" s="891"/>
      <c r="I5736" s="890" t="s">
        <v>737</v>
      </c>
      <c r="J5736" s="889"/>
    </row>
    <row r="5737" spans="2:10" ht="80.099999999999994" customHeight="1">
      <c r="B5737" s="892"/>
      <c r="C5737" s="891"/>
      <c r="D5737" s="891"/>
      <c r="E5737" s="891"/>
      <c r="F5737" s="891"/>
      <c r="G5737" s="891"/>
      <c r="H5737" s="891"/>
      <c r="I5737" s="890" t="s">
        <v>736</v>
      </c>
      <c r="J5737" s="889"/>
    </row>
    <row r="5738" spans="2:10" ht="80.099999999999994" customHeight="1">
      <c r="B5738" s="892"/>
      <c r="C5738" s="891"/>
      <c r="D5738" s="891"/>
      <c r="E5738" s="891"/>
      <c r="F5738" s="891"/>
      <c r="G5738" s="891"/>
      <c r="H5738" s="891"/>
      <c r="I5738" s="890" t="s">
        <v>6024</v>
      </c>
      <c r="J5738" s="889"/>
    </row>
    <row r="5739" spans="2:10" ht="33.950000000000003" customHeight="1">
      <c r="B5739" s="892"/>
      <c r="C5739" s="891"/>
      <c r="D5739" s="891"/>
      <c r="E5739" s="891"/>
      <c r="F5739" s="891"/>
      <c r="G5739" s="891"/>
      <c r="H5739" s="891"/>
      <c r="I5739" s="890" t="s">
        <v>735</v>
      </c>
      <c r="J5739" s="889"/>
    </row>
    <row r="5740" spans="2:10" ht="33.950000000000003" customHeight="1">
      <c r="B5740" s="892"/>
      <c r="C5740" s="891"/>
      <c r="D5740" s="891"/>
      <c r="E5740" s="891"/>
      <c r="F5740" s="891"/>
      <c r="G5740" s="891"/>
      <c r="H5740" s="891"/>
      <c r="I5740" s="890" t="s">
        <v>734</v>
      </c>
      <c r="J5740" s="889"/>
    </row>
    <row r="5741" spans="2:10" ht="45.95" customHeight="1">
      <c r="B5741" s="892"/>
      <c r="C5741" s="891"/>
      <c r="D5741" s="891"/>
      <c r="E5741" s="891"/>
      <c r="F5741" s="891"/>
      <c r="G5741" s="891"/>
      <c r="H5741" s="891"/>
      <c r="I5741" s="890" t="s">
        <v>733</v>
      </c>
      <c r="J5741" s="889"/>
    </row>
    <row r="5742" spans="2:10" ht="33.950000000000003" customHeight="1">
      <c r="B5742" s="892"/>
      <c r="C5742" s="891"/>
      <c r="D5742" s="891"/>
      <c r="E5742" s="891"/>
      <c r="F5742" s="891"/>
      <c r="G5742" s="891"/>
      <c r="H5742" s="891"/>
      <c r="I5742" s="890" t="s">
        <v>732</v>
      </c>
      <c r="J5742" s="889"/>
    </row>
    <row r="5743" spans="2:10" ht="23.1" customHeight="1">
      <c r="B5743" s="892"/>
      <c r="C5743" s="891"/>
      <c r="D5743" s="891"/>
      <c r="E5743" s="891" t="s">
        <v>731</v>
      </c>
      <c r="F5743" s="891"/>
      <c r="G5743" s="891"/>
      <c r="H5743" s="891"/>
      <c r="I5743" s="890"/>
      <c r="J5743" s="889"/>
    </row>
    <row r="5744" spans="2:10" ht="23.1" customHeight="1">
      <c r="B5744" s="892"/>
      <c r="C5744" s="891"/>
      <c r="D5744" s="891"/>
      <c r="E5744" s="891"/>
      <c r="F5744" s="891" t="s">
        <v>682</v>
      </c>
      <c r="G5744" s="891"/>
      <c r="H5744" s="891"/>
      <c r="I5744" s="890" t="s">
        <v>730</v>
      </c>
      <c r="J5744" s="889"/>
    </row>
    <row r="5745" spans="2:10" ht="23.1" customHeight="1">
      <c r="B5745" s="892"/>
      <c r="C5745" s="891"/>
      <c r="D5745" s="891"/>
      <c r="E5745" s="891"/>
      <c r="F5745" s="891" t="s">
        <v>681</v>
      </c>
      <c r="G5745" s="891"/>
      <c r="H5745" s="891"/>
      <c r="I5745" s="890" t="s">
        <v>680</v>
      </c>
      <c r="J5745" s="889"/>
    </row>
    <row r="5746" spans="2:10" ht="23.1" customHeight="1">
      <c r="B5746" s="892"/>
      <c r="C5746" s="891"/>
      <c r="D5746" s="891"/>
      <c r="E5746" s="891" t="s">
        <v>729</v>
      </c>
      <c r="F5746" s="891"/>
      <c r="G5746" s="891"/>
      <c r="H5746" s="891"/>
      <c r="I5746" s="890"/>
      <c r="J5746" s="889"/>
    </row>
    <row r="5747" spans="2:10" ht="23.1" customHeight="1">
      <c r="B5747" s="892"/>
      <c r="C5747" s="891"/>
      <c r="D5747" s="891"/>
      <c r="E5747" s="891"/>
      <c r="F5747" s="891" t="s">
        <v>728</v>
      </c>
      <c r="G5747" s="891"/>
      <c r="H5747" s="891"/>
      <c r="I5747" s="890" t="s">
        <v>673</v>
      </c>
      <c r="J5747" s="889"/>
    </row>
    <row r="5748" spans="2:10" ht="23.1" customHeight="1">
      <c r="B5748" s="892"/>
      <c r="C5748" s="891"/>
      <c r="D5748" s="891"/>
      <c r="E5748" s="891"/>
      <c r="F5748" s="891" t="s">
        <v>727</v>
      </c>
      <c r="G5748" s="891"/>
      <c r="H5748" s="891"/>
      <c r="I5748" s="890" t="s">
        <v>673</v>
      </c>
      <c r="J5748" s="889"/>
    </row>
    <row r="5749" spans="2:10" ht="23.1" customHeight="1">
      <c r="B5749" s="892"/>
      <c r="C5749" s="891"/>
      <c r="D5749" s="891"/>
      <c r="E5749" s="891"/>
      <c r="F5749" s="891" t="s">
        <v>726</v>
      </c>
      <c r="G5749" s="891"/>
      <c r="H5749" s="891"/>
      <c r="I5749" s="890" t="s">
        <v>673</v>
      </c>
      <c r="J5749" s="889"/>
    </row>
    <row r="5750" spans="2:10" ht="45.95" customHeight="1">
      <c r="B5750" s="892"/>
      <c r="C5750" s="891"/>
      <c r="D5750" s="891"/>
      <c r="E5750" s="891"/>
      <c r="F5750" s="891"/>
      <c r="G5750" s="891"/>
      <c r="H5750" s="891"/>
      <c r="I5750" s="890" t="s">
        <v>725</v>
      </c>
      <c r="J5750" s="889"/>
    </row>
    <row r="5751" spans="2:10" ht="57" customHeight="1">
      <c r="B5751" s="892"/>
      <c r="C5751" s="891"/>
      <c r="D5751" s="891"/>
      <c r="E5751" s="891"/>
      <c r="F5751" s="891"/>
      <c r="G5751" s="891"/>
      <c r="H5751" s="891"/>
      <c r="I5751" s="890" t="s">
        <v>4113</v>
      </c>
      <c r="J5751" s="889"/>
    </row>
    <row r="5752" spans="2:10" ht="23.1" customHeight="1">
      <c r="B5752" s="896"/>
      <c r="C5752" s="895"/>
      <c r="D5752" s="895"/>
      <c r="E5752" s="895"/>
      <c r="F5752" s="895"/>
      <c r="G5752" s="895"/>
      <c r="H5752" s="895"/>
      <c r="I5752" s="894" t="s">
        <v>4114</v>
      </c>
      <c r="J5752" s="893"/>
    </row>
    <row r="5753" spans="2:10" ht="23.1" customHeight="1">
      <c r="B5753" s="903"/>
      <c r="C5753" s="902"/>
      <c r="D5753" s="902" t="s">
        <v>724</v>
      </c>
      <c r="E5753" s="902"/>
      <c r="F5753" s="902"/>
      <c r="G5753" s="902"/>
      <c r="H5753" s="902"/>
      <c r="I5753" s="901"/>
      <c r="J5753" s="900"/>
    </row>
    <row r="5754" spans="2:10" ht="23.1" customHeight="1">
      <c r="B5754" s="892"/>
      <c r="C5754" s="891"/>
      <c r="D5754" s="891"/>
      <c r="E5754" s="891" t="s">
        <v>723</v>
      </c>
      <c r="F5754" s="891"/>
      <c r="G5754" s="891"/>
      <c r="H5754" s="891"/>
      <c r="I5754" s="890"/>
      <c r="J5754" s="889"/>
    </row>
    <row r="5755" spans="2:10" ht="33.950000000000003" customHeight="1">
      <c r="B5755" s="892"/>
      <c r="C5755" s="891"/>
      <c r="D5755" s="891"/>
      <c r="E5755" s="891"/>
      <c r="F5755" s="891"/>
      <c r="G5755" s="891"/>
      <c r="H5755" s="891"/>
      <c r="I5755" s="890" t="s">
        <v>4115</v>
      </c>
      <c r="J5755" s="889"/>
    </row>
    <row r="5756" spans="2:10" ht="23.1" customHeight="1">
      <c r="B5756" s="892"/>
      <c r="C5756" s="891"/>
      <c r="D5756" s="891"/>
      <c r="E5756" s="891"/>
      <c r="F5756" s="891" t="s">
        <v>722</v>
      </c>
      <c r="G5756" s="891"/>
      <c r="H5756" s="891"/>
      <c r="I5756" s="890"/>
      <c r="J5756" s="889"/>
    </row>
    <row r="5757" spans="2:10" ht="23.1" customHeight="1">
      <c r="B5757" s="892"/>
      <c r="C5757" s="891"/>
      <c r="D5757" s="891"/>
      <c r="E5757" s="891"/>
      <c r="F5757" s="891"/>
      <c r="G5757" s="891" t="s">
        <v>718</v>
      </c>
      <c r="H5757" s="891"/>
      <c r="I5757" s="890" t="s">
        <v>680</v>
      </c>
      <c r="J5757" s="889"/>
    </row>
    <row r="5758" spans="2:10" ht="33.950000000000003" customHeight="1">
      <c r="B5758" s="892"/>
      <c r="C5758" s="891"/>
      <c r="D5758" s="891"/>
      <c r="E5758" s="891"/>
      <c r="F5758" s="891"/>
      <c r="G5758" s="891" t="s">
        <v>720</v>
      </c>
      <c r="H5758" s="891"/>
      <c r="I5758" s="890" t="s">
        <v>5498</v>
      </c>
      <c r="J5758" s="889"/>
    </row>
    <row r="5759" spans="2:10" ht="23.1" customHeight="1">
      <c r="B5759" s="892"/>
      <c r="C5759" s="891"/>
      <c r="D5759" s="891"/>
      <c r="E5759" s="891"/>
      <c r="F5759" s="891" t="s">
        <v>721</v>
      </c>
      <c r="G5759" s="891"/>
      <c r="H5759" s="891"/>
      <c r="I5759" s="890"/>
      <c r="J5759" s="889"/>
    </row>
    <row r="5760" spans="2:10" ht="23.1" customHeight="1">
      <c r="B5760" s="892"/>
      <c r="C5760" s="891"/>
      <c r="D5760" s="891"/>
      <c r="E5760" s="891"/>
      <c r="F5760" s="891"/>
      <c r="G5760" s="891" t="s">
        <v>718</v>
      </c>
      <c r="H5760" s="891"/>
      <c r="I5760" s="890" t="s">
        <v>680</v>
      </c>
      <c r="J5760" s="889"/>
    </row>
    <row r="5761" spans="2:10" ht="23.1" customHeight="1">
      <c r="B5761" s="892"/>
      <c r="C5761" s="891"/>
      <c r="D5761" s="891"/>
      <c r="E5761" s="891"/>
      <c r="F5761" s="891"/>
      <c r="G5761" s="891" t="s">
        <v>720</v>
      </c>
      <c r="H5761" s="891"/>
      <c r="I5761" s="890" t="s">
        <v>4116</v>
      </c>
      <c r="J5761" s="889"/>
    </row>
    <row r="5762" spans="2:10" ht="23.1" customHeight="1">
      <c r="B5762" s="892"/>
      <c r="C5762" s="891"/>
      <c r="D5762" s="891"/>
      <c r="E5762" s="891"/>
      <c r="F5762" s="891" t="s">
        <v>719</v>
      </c>
      <c r="G5762" s="891"/>
      <c r="H5762" s="891"/>
      <c r="I5762" s="890"/>
      <c r="J5762" s="889"/>
    </row>
    <row r="5763" spans="2:10" ht="23.1" customHeight="1">
      <c r="B5763" s="892"/>
      <c r="C5763" s="891"/>
      <c r="D5763" s="891"/>
      <c r="E5763" s="891"/>
      <c r="F5763" s="891"/>
      <c r="G5763" s="891" t="s">
        <v>718</v>
      </c>
      <c r="H5763" s="891"/>
      <c r="I5763" s="890" t="s">
        <v>680</v>
      </c>
      <c r="J5763" s="889"/>
    </row>
    <row r="5764" spans="2:10" ht="23.1" customHeight="1">
      <c r="B5764" s="892"/>
      <c r="C5764" s="891"/>
      <c r="D5764" s="891"/>
      <c r="E5764" s="891"/>
      <c r="F5764" s="891"/>
      <c r="G5764" s="891" t="s">
        <v>717</v>
      </c>
      <c r="H5764" s="891"/>
      <c r="I5764" s="890" t="s">
        <v>673</v>
      </c>
      <c r="J5764" s="889"/>
    </row>
    <row r="5765" spans="2:10" ht="23.1" customHeight="1">
      <c r="B5765" s="892"/>
      <c r="C5765" s="891"/>
      <c r="D5765" s="891"/>
      <c r="E5765" s="891"/>
      <c r="F5765" s="891" t="s">
        <v>716</v>
      </c>
      <c r="G5765" s="891"/>
      <c r="H5765" s="891"/>
      <c r="I5765" s="890" t="s">
        <v>673</v>
      </c>
      <c r="J5765" s="889"/>
    </row>
    <row r="5766" spans="2:10" ht="23.1" customHeight="1">
      <c r="B5766" s="892"/>
      <c r="C5766" s="891"/>
      <c r="D5766" s="891"/>
      <c r="E5766" s="891"/>
      <c r="F5766" s="891" t="s">
        <v>648</v>
      </c>
      <c r="G5766" s="891"/>
      <c r="H5766" s="891"/>
      <c r="I5766" s="890"/>
      <c r="J5766" s="889"/>
    </row>
    <row r="5767" spans="2:10" ht="23.1" customHeight="1">
      <c r="B5767" s="892"/>
      <c r="C5767" s="891"/>
      <c r="D5767" s="891"/>
      <c r="E5767" s="891"/>
      <c r="F5767" s="891"/>
      <c r="G5767" s="891"/>
      <c r="H5767" s="891"/>
      <c r="I5767" s="890" t="s">
        <v>715</v>
      </c>
      <c r="J5767" s="889"/>
    </row>
    <row r="5768" spans="2:10" ht="33.950000000000003" customHeight="1">
      <c r="B5768" s="892"/>
      <c r="C5768" s="891"/>
      <c r="D5768" s="891"/>
      <c r="E5768" s="891"/>
      <c r="F5768" s="891"/>
      <c r="G5768" s="891"/>
      <c r="H5768" s="891"/>
      <c r="I5768" s="890" t="s">
        <v>714</v>
      </c>
      <c r="J5768" s="889"/>
    </row>
    <row r="5769" spans="2:10" ht="23.1" customHeight="1">
      <c r="B5769" s="892"/>
      <c r="C5769" s="891"/>
      <c r="D5769" s="891"/>
      <c r="E5769" s="891" t="s">
        <v>713</v>
      </c>
      <c r="F5769" s="891"/>
      <c r="G5769" s="891"/>
      <c r="H5769" s="891"/>
      <c r="I5769" s="890"/>
      <c r="J5769" s="889"/>
    </row>
    <row r="5770" spans="2:10" ht="45.95" customHeight="1">
      <c r="B5770" s="892"/>
      <c r="C5770" s="891"/>
      <c r="D5770" s="891"/>
      <c r="E5770" s="891"/>
      <c r="F5770" s="891"/>
      <c r="G5770" s="891"/>
      <c r="H5770" s="891"/>
      <c r="I5770" s="890" t="s">
        <v>4117</v>
      </c>
      <c r="J5770" s="889"/>
    </row>
    <row r="5771" spans="2:10" ht="45.95" customHeight="1">
      <c r="B5771" s="892"/>
      <c r="C5771" s="891"/>
      <c r="D5771" s="891"/>
      <c r="E5771" s="891"/>
      <c r="F5771" s="891"/>
      <c r="G5771" s="891"/>
      <c r="H5771" s="891"/>
      <c r="I5771" s="890" t="s">
        <v>712</v>
      </c>
      <c r="J5771" s="889"/>
    </row>
    <row r="5772" spans="2:10" ht="45.95" customHeight="1">
      <c r="B5772" s="892"/>
      <c r="C5772" s="891"/>
      <c r="D5772" s="891"/>
      <c r="E5772" s="891"/>
      <c r="F5772" s="891"/>
      <c r="G5772" s="891"/>
      <c r="H5772" s="891"/>
      <c r="I5772" s="890" t="s">
        <v>6025</v>
      </c>
      <c r="J5772" s="889"/>
    </row>
    <row r="5773" spans="2:10" ht="33.950000000000003" customHeight="1">
      <c r="B5773" s="892"/>
      <c r="C5773" s="891"/>
      <c r="D5773" s="891"/>
      <c r="E5773" s="891"/>
      <c r="F5773" s="891"/>
      <c r="G5773" s="891"/>
      <c r="H5773" s="891"/>
      <c r="I5773" s="890" t="s">
        <v>711</v>
      </c>
      <c r="J5773" s="889"/>
    </row>
    <row r="5774" spans="2:10" ht="57" customHeight="1">
      <c r="B5774" s="892"/>
      <c r="C5774" s="891"/>
      <c r="D5774" s="891"/>
      <c r="E5774" s="891"/>
      <c r="F5774" s="891"/>
      <c r="G5774" s="891"/>
      <c r="H5774" s="891"/>
      <c r="I5774" s="890" t="s">
        <v>5499</v>
      </c>
      <c r="J5774" s="889"/>
    </row>
    <row r="5775" spans="2:10" ht="23.1" customHeight="1">
      <c r="B5775" s="892"/>
      <c r="C5775" s="891"/>
      <c r="D5775" s="891"/>
      <c r="E5775" s="891"/>
      <c r="F5775" s="891" t="s">
        <v>710</v>
      </c>
      <c r="G5775" s="891"/>
      <c r="H5775" s="891"/>
      <c r="I5775" s="890"/>
      <c r="J5775" s="889"/>
    </row>
    <row r="5776" spans="2:10" ht="33.950000000000003" customHeight="1">
      <c r="B5776" s="892"/>
      <c r="C5776" s="891"/>
      <c r="D5776" s="891"/>
      <c r="E5776" s="891"/>
      <c r="F5776" s="891"/>
      <c r="G5776" s="891" t="s">
        <v>4118</v>
      </c>
      <c r="H5776" s="891"/>
      <c r="I5776" s="890" t="s">
        <v>4119</v>
      </c>
      <c r="J5776" s="889"/>
    </row>
    <row r="5777" spans="2:10" ht="23.1" customHeight="1">
      <c r="B5777" s="892"/>
      <c r="C5777" s="891"/>
      <c r="D5777" s="891"/>
      <c r="E5777" s="891"/>
      <c r="F5777" s="891"/>
      <c r="G5777" s="891" t="s">
        <v>709</v>
      </c>
      <c r="H5777" s="891"/>
      <c r="I5777" s="890" t="s">
        <v>5500</v>
      </c>
      <c r="J5777" s="889"/>
    </row>
    <row r="5778" spans="2:10" ht="23.1" customHeight="1">
      <c r="B5778" s="892"/>
      <c r="C5778" s="891"/>
      <c r="D5778" s="891"/>
      <c r="E5778" s="891"/>
      <c r="F5778" s="891"/>
      <c r="G5778" s="891"/>
      <c r="H5778" s="891"/>
      <c r="I5778" s="890" t="s">
        <v>4120</v>
      </c>
      <c r="J5778" s="889"/>
    </row>
    <row r="5779" spans="2:10" ht="33.950000000000003" customHeight="1">
      <c r="B5779" s="892"/>
      <c r="C5779" s="891"/>
      <c r="D5779" s="891"/>
      <c r="E5779" s="891"/>
      <c r="F5779" s="891" t="s">
        <v>708</v>
      </c>
      <c r="G5779" s="891"/>
      <c r="H5779" s="891"/>
      <c r="I5779" s="890" t="s">
        <v>4121</v>
      </c>
      <c r="J5779" s="889"/>
    </row>
    <row r="5780" spans="2:10" ht="23.1" customHeight="1">
      <c r="B5780" s="892"/>
      <c r="C5780" s="891"/>
      <c r="D5780" s="891"/>
      <c r="E5780" s="891"/>
      <c r="F5780" s="891" t="s">
        <v>707</v>
      </c>
      <c r="G5780" s="891"/>
      <c r="H5780" s="891"/>
      <c r="I5780" s="890" t="s">
        <v>4122</v>
      </c>
      <c r="J5780" s="889"/>
    </row>
    <row r="5781" spans="2:10" ht="23.1" customHeight="1">
      <c r="B5781" s="892"/>
      <c r="C5781" s="891"/>
      <c r="D5781" s="891"/>
      <c r="E5781" s="891"/>
      <c r="F5781" s="891" t="s">
        <v>706</v>
      </c>
      <c r="G5781" s="891"/>
      <c r="H5781" s="891"/>
      <c r="I5781" s="890"/>
      <c r="J5781" s="889"/>
    </row>
    <row r="5782" spans="2:10" ht="23.1" customHeight="1">
      <c r="B5782" s="892"/>
      <c r="C5782" s="891"/>
      <c r="D5782" s="891"/>
      <c r="E5782" s="891"/>
      <c r="F5782" s="891"/>
      <c r="G5782" s="891" t="s">
        <v>6026</v>
      </c>
      <c r="H5782" s="891"/>
      <c r="I5782" s="890" t="s">
        <v>705</v>
      </c>
      <c r="J5782" s="889"/>
    </row>
    <row r="5783" spans="2:10" ht="23.1" customHeight="1">
      <c r="B5783" s="892"/>
      <c r="C5783" s="891"/>
      <c r="D5783" s="891"/>
      <c r="E5783" s="891"/>
      <c r="F5783" s="891"/>
      <c r="G5783" s="891" t="s">
        <v>6027</v>
      </c>
      <c r="H5783" s="891"/>
      <c r="I5783" s="890" t="s">
        <v>703</v>
      </c>
      <c r="J5783" s="889"/>
    </row>
    <row r="5784" spans="2:10" ht="23.1" customHeight="1">
      <c r="B5784" s="892"/>
      <c r="C5784" s="891"/>
      <c r="D5784" s="891"/>
      <c r="E5784" s="891"/>
      <c r="F5784" s="891" t="s">
        <v>702</v>
      </c>
      <c r="G5784" s="891"/>
      <c r="H5784" s="891"/>
      <c r="I5784" s="890" t="s">
        <v>673</v>
      </c>
      <c r="J5784" s="889"/>
    </row>
    <row r="5785" spans="2:10" ht="23.1" customHeight="1">
      <c r="B5785" s="892"/>
      <c r="C5785" s="891"/>
      <c r="D5785" s="891"/>
      <c r="E5785" s="891" t="s">
        <v>701</v>
      </c>
      <c r="F5785" s="891"/>
      <c r="G5785" s="891"/>
      <c r="H5785" s="891"/>
      <c r="I5785" s="890"/>
      <c r="J5785" s="889"/>
    </row>
    <row r="5786" spans="2:10" ht="33.950000000000003" customHeight="1">
      <c r="B5786" s="892"/>
      <c r="C5786" s="891"/>
      <c r="D5786" s="891"/>
      <c r="E5786" s="891"/>
      <c r="F5786" s="891"/>
      <c r="G5786" s="891"/>
      <c r="H5786" s="891"/>
      <c r="I5786" s="890" t="s">
        <v>700</v>
      </c>
      <c r="J5786" s="889"/>
    </row>
    <row r="5787" spans="2:10" ht="45.95" customHeight="1">
      <c r="B5787" s="892"/>
      <c r="C5787" s="891"/>
      <c r="D5787" s="891"/>
      <c r="E5787" s="891"/>
      <c r="F5787" s="891"/>
      <c r="G5787" s="891"/>
      <c r="H5787" s="891"/>
      <c r="I5787" s="890" t="s">
        <v>699</v>
      </c>
      <c r="J5787" s="889"/>
    </row>
    <row r="5788" spans="2:10" ht="23.1" customHeight="1">
      <c r="B5788" s="892"/>
      <c r="C5788" s="891"/>
      <c r="D5788" s="891"/>
      <c r="E5788" s="891"/>
      <c r="F5788" s="891" t="s">
        <v>698</v>
      </c>
      <c r="G5788" s="891"/>
      <c r="H5788" s="891"/>
      <c r="I5788" s="890"/>
      <c r="J5788" s="889"/>
    </row>
    <row r="5789" spans="2:10" ht="23.1" customHeight="1">
      <c r="B5789" s="892"/>
      <c r="C5789" s="891"/>
      <c r="D5789" s="891"/>
      <c r="E5789" s="891"/>
      <c r="F5789" s="891"/>
      <c r="G5789" s="891" t="s">
        <v>6028</v>
      </c>
      <c r="H5789" s="891"/>
      <c r="I5789" s="890" t="s">
        <v>673</v>
      </c>
      <c r="J5789" s="889"/>
    </row>
    <row r="5790" spans="2:10" ht="23.1" customHeight="1">
      <c r="B5790" s="892"/>
      <c r="C5790" s="891"/>
      <c r="D5790" s="891"/>
      <c r="E5790" s="891"/>
      <c r="F5790" s="891"/>
      <c r="G5790" s="891" t="s">
        <v>697</v>
      </c>
      <c r="H5790" s="891"/>
      <c r="I5790" s="890" t="s">
        <v>673</v>
      </c>
      <c r="J5790" s="889"/>
    </row>
    <row r="5791" spans="2:10" ht="23.1" customHeight="1">
      <c r="B5791" s="892"/>
      <c r="C5791" s="891"/>
      <c r="D5791" s="891"/>
      <c r="E5791" s="891"/>
      <c r="F5791" s="891"/>
      <c r="G5791" s="891" t="s">
        <v>696</v>
      </c>
      <c r="H5791" s="891"/>
      <c r="I5791" s="890" t="s">
        <v>673</v>
      </c>
      <c r="J5791" s="889"/>
    </row>
    <row r="5792" spans="2:10" ht="23.1" customHeight="1">
      <c r="B5792" s="892"/>
      <c r="C5792" s="891"/>
      <c r="D5792" s="891"/>
      <c r="E5792" s="891"/>
      <c r="F5792" s="891"/>
      <c r="G5792" s="891" t="s">
        <v>674</v>
      </c>
      <c r="H5792" s="891"/>
      <c r="I5792" s="890" t="s">
        <v>673</v>
      </c>
      <c r="J5792" s="889"/>
    </row>
    <row r="5793" spans="2:10" ht="23.1" customHeight="1">
      <c r="B5793" s="892"/>
      <c r="C5793" s="891"/>
      <c r="D5793" s="891"/>
      <c r="E5793" s="891"/>
      <c r="F5793" s="891" t="s">
        <v>695</v>
      </c>
      <c r="G5793" s="891"/>
      <c r="H5793" s="891"/>
      <c r="I5793" s="890"/>
      <c r="J5793" s="889"/>
    </row>
    <row r="5794" spans="2:10" ht="57" customHeight="1">
      <c r="B5794" s="892"/>
      <c r="C5794" s="891"/>
      <c r="D5794" s="891"/>
      <c r="E5794" s="891"/>
      <c r="F5794" s="891"/>
      <c r="G5794" s="891"/>
      <c r="H5794" s="891"/>
      <c r="I5794" s="890" t="s">
        <v>4123</v>
      </c>
      <c r="J5794" s="889"/>
    </row>
    <row r="5795" spans="2:10" ht="33.950000000000003" customHeight="1">
      <c r="B5795" s="892"/>
      <c r="C5795" s="891"/>
      <c r="D5795" s="891"/>
      <c r="E5795" s="891"/>
      <c r="F5795" s="891"/>
      <c r="G5795" s="891"/>
      <c r="H5795" s="891"/>
      <c r="I5795" s="890" t="s">
        <v>694</v>
      </c>
      <c r="J5795" s="889"/>
    </row>
    <row r="5796" spans="2:10" ht="33.950000000000003" customHeight="1">
      <c r="B5796" s="892"/>
      <c r="C5796" s="891"/>
      <c r="D5796" s="891"/>
      <c r="E5796" s="891"/>
      <c r="F5796" s="891"/>
      <c r="G5796" s="891"/>
      <c r="H5796" s="891"/>
      <c r="I5796" s="890" t="s">
        <v>693</v>
      </c>
      <c r="J5796" s="889"/>
    </row>
    <row r="5797" spans="2:10" ht="57" customHeight="1">
      <c r="B5797" s="892"/>
      <c r="C5797" s="891"/>
      <c r="D5797" s="891"/>
      <c r="E5797" s="891"/>
      <c r="F5797" s="891"/>
      <c r="G5797" s="891"/>
      <c r="H5797" s="891"/>
      <c r="I5797" s="890" t="s">
        <v>692</v>
      </c>
      <c r="J5797" s="889"/>
    </row>
    <row r="5798" spans="2:10" ht="23.1" customHeight="1">
      <c r="B5798" s="892"/>
      <c r="C5798" s="891"/>
      <c r="D5798" s="891"/>
      <c r="E5798" s="891" t="s">
        <v>691</v>
      </c>
      <c r="F5798" s="891"/>
      <c r="G5798" s="891"/>
      <c r="H5798" s="891"/>
      <c r="I5798" s="890"/>
      <c r="J5798" s="889"/>
    </row>
    <row r="5799" spans="2:10" ht="33.950000000000003" customHeight="1">
      <c r="B5799" s="892"/>
      <c r="C5799" s="891"/>
      <c r="D5799" s="891"/>
      <c r="E5799" s="891"/>
      <c r="F5799" s="891"/>
      <c r="G5799" s="891"/>
      <c r="H5799" s="891"/>
      <c r="I5799" s="890" t="s">
        <v>690</v>
      </c>
      <c r="J5799" s="889"/>
    </row>
    <row r="5800" spans="2:10" ht="23.1" customHeight="1">
      <c r="B5800" s="892"/>
      <c r="C5800" s="891"/>
      <c r="D5800" s="891"/>
      <c r="E5800" s="891"/>
      <c r="F5800" s="891" t="s">
        <v>689</v>
      </c>
      <c r="G5800" s="891"/>
      <c r="H5800" s="891"/>
      <c r="I5800" s="890" t="s">
        <v>688</v>
      </c>
      <c r="J5800" s="889"/>
    </row>
    <row r="5801" spans="2:10" ht="23.1" customHeight="1">
      <c r="B5801" s="892"/>
      <c r="C5801" s="891"/>
      <c r="D5801" s="891"/>
      <c r="E5801" s="891"/>
      <c r="F5801" s="891" t="s">
        <v>687</v>
      </c>
      <c r="G5801" s="891"/>
      <c r="H5801" s="891"/>
      <c r="I5801" s="890" t="s">
        <v>680</v>
      </c>
      <c r="J5801" s="889"/>
    </row>
    <row r="5802" spans="2:10" ht="23.1" customHeight="1">
      <c r="B5802" s="892"/>
      <c r="C5802" s="891"/>
      <c r="D5802" s="891"/>
      <c r="E5802" s="891"/>
      <c r="F5802" s="891" t="s">
        <v>686</v>
      </c>
      <c r="G5802" s="891"/>
      <c r="H5802" s="891"/>
      <c r="I5802" s="890" t="s">
        <v>685</v>
      </c>
      <c r="J5802" s="889"/>
    </row>
    <row r="5803" spans="2:10" ht="23.1" customHeight="1">
      <c r="B5803" s="892"/>
      <c r="C5803" s="891"/>
      <c r="D5803" s="891"/>
      <c r="E5803" s="891"/>
      <c r="F5803" s="891" t="s">
        <v>684</v>
      </c>
      <c r="G5803" s="891"/>
      <c r="H5803" s="891"/>
      <c r="I5803" s="890" t="s">
        <v>673</v>
      </c>
      <c r="J5803" s="889"/>
    </row>
    <row r="5804" spans="2:10" ht="23.1" customHeight="1">
      <c r="B5804" s="892"/>
      <c r="C5804" s="891"/>
      <c r="D5804" s="891"/>
      <c r="E5804" s="891"/>
      <c r="F5804" s="891" t="s">
        <v>683</v>
      </c>
      <c r="G5804" s="891"/>
      <c r="H5804" s="891"/>
      <c r="I5804" s="890"/>
      <c r="J5804" s="889"/>
    </row>
    <row r="5805" spans="2:10" ht="23.1" customHeight="1">
      <c r="B5805" s="892"/>
      <c r="C5805" s="891"/>
      <c r="D5805" s="891"/>
      <c r="E5805" s="891"/>
      <c r="F5805" s="891"/>
      <c r="G5805" s="891" t="s">
        <v>682</v>
      </c>
      <c r="H5805" s="891"/>
      <c r="I5805" s="890" t="s">
        <v>680</v>
      </c>
      <c r="J5805" s="889"/>
    </row>
    <row r="5806" spans="2:10" ht="23.1" customHeight="1">
      <c r="B5806" s="892"/>
      <c r="C5806" s="891"/>
      <c r="D5806" s="891"/>
      <c r="E5806" s="891"/>
      <c r="F5806" s="891"/>
      <c r="G5806" s="891" t="s">
        <v>681</v>
      </c>
      <c r="H5806" s="891"/>
      <c r="I5806" s="890" t="s">
        <v>680</v>
      </c>
      <c r="J5806" s="889"/>
    </row>
    <row r="5807" spans="2:10" ht="23.1" customHeight="1">
      <c r="B5807" s="892"/>
      <c r="C5807" s="891"/>
      <c r="D5807" s="891"/>
      <c r="E5807" s="891"/>
      <c r="F5807" s="891" t="s">
        <v>679</v>
      </c>
      <c r="G5807" s="891"/>
      <c r="H5807" s="891"/>
      <c r="I5807" s="890"/>
      <c r="J5807" s="889"/>
    </row>
    <row r="5808" spans="2:10" ht="23.1" customHeight="1">
      <c r="B5808" s="892"/>
      <c r="C5808" s="891"/>
      <c r="D5808" s="891"/>
      <c r="E5808" s="891"/>
      <c r="F5808" s="891"/>
      <c r="G5808" s="891" t="s">
        <v>678</v>
      </c>
      <c r="H5808" s="891"/>
      <c r="I5808" s="890" t="s">
        <v>676</v>
      </c>
      <c r="J5808" s="889"/>
    </row>
    <row r="5809" spans="2:10" ht="23.1" customHeight="1">
      <c r="B5809" s="892"/>
      <c r="C5809" s="891"/>
      <c r="D5809" s="891"/>
      <c r="E5809" s="891"/>
      <c r="F5809" s="891"/>
      <c r="G5809" s="891" t="s">
        <v>677</v>
      </c>
      <c r="H5809" s="891"/>
      <c r="I5809" s="890" t="s">
        <v>676</v>
      </c>
      <c r="J5809" s="889"/>
    </row>
    <row r="5810" spans="2:10" ht="23.1" customHeight="1">
      <c r="B5810" s="892"/>
      <c r="C5810" s="891"/>
      <c r="D5810" s="891"/>
      <c r="E5810" s="891"/>
      <c r="F5810" s="891"/>
      <c r="G5810" s="891" t="s">
        <v>675</v>
      </c>
      <c r="H5810" s="891"/>
      <c r="I5810" s="890" t="s">
        <v>673</v>
      </c>
      <c r="J5810" s="889"/>
    </row>
    <row r="5811" spans="2:10" ht="23.1" customHeight="1">
      <c r="B5811" s="892"/>
      <c r="C5811" s="891"/>
      <c r="D5811" s="891"/>
      <c r="E5811" s="891"/>
      <c r="F5811" s="891"/>
      <c r="G5811" s="891" t="s">
        <v>674</v>
      </c>
      <c r="H5811" s="891"/>
      <c r="I5811" s="890" t="s">
        <v>673</v>
      </c>
      <c r="J5811" s="889"/>
    </row>
    <row r="5812" spans="2:10" ht="23.1" customHeight="1">
      <c r="B5812" s="892"/>
      <c r="C5812" s="891"/>
      <c r="D5812" s="891"/>
      <c r="E5812" s="891" t="s">
        <v>672</v>
      </c>
      <c r="F5812" s="891"/>
      <c r="G5812" s="891"/>
      <c r="H5812" s="891"/>
      <c r="I5812" s="890"/>
      <c r="J5812" s="889"/>
    </row>
    <row r="5813" spans="2:10" ht="33.950000000000003" customHeight="1">
      <c r="B5813" s="892"/>
      <c r="C5813" s="891"/>
      <c r="D5813" s="891"/>
      <c r="E5813" s="891"/>
      <c r="F5813" s="891"/>
      <c r="G5813" s="891"/>
      <c r="H5813" s="891"/>
      <c r="I5813" s="890" t="s">
        <v>671</v>
      </c>
      <c r="J5813" s="889"/>
    </row>
    <row r="5814" spans="2:10" ht="23.1" customHeight="1">
      <c r="B5814" s="892"/>
      <c r="C5814" s="891"/>
      <c r="D5814" s="891"/>
      <c r="E5814" s="891"/>
      <c r="F5814" s="891" t="s">
        <v>670</v>
      </c>
      <c r="G5814" s="891"/>
      <c r="H5814" s="891"/>
      <c r="I5814" s="890" t="s">
        <v>669</v>
      </c>
      <c r="J5814" s="889"/>
    </row>
    <row r="5815" spans="2:10" ht="23.1" customHeight="1">
      <c r="B5815" s="892"/>
      <c r="C5815" s="891"/>
      <c r="D5815" s="891"/>
      <c r="E5815" s="891"/>
      <c r="F5815" s="891" t="s">
        <v>668</v>
      </c>
      <c r="G5815" s="891"/>
      <c r="H5815" s="891"/>
      <c r="I5815" s="890"/>
      <c r="J5815" s="889"/>
    </row>
    <row r="5816" spans="2:10" ht="23.1" customHeight="1">
      <c r="B5816" s="892"/>
      <c r="C5816" s="891"/>
      <c r="D5816" s="891"/>
      <c r="E5816" s="891"/>
      <c r="F5816" s="891"/>
      <c r="G5816" s="891" t="s">
        <v>4124</v>
      </c>
      <c r="H5816" s="891"/>
      <c r="I5816" s="890" t="s">
        <v>666</v>
      </c>
      <c r="J5816" s="889"/>
    </row>
    <row r="5817" spans="2:10" ht="23.1" customHeight="1">
      <c r="B5817" s="892"/>
      <c r="C5817" s="891"/>
      <c r="D5817" s="891"/>
      <c r="E5817" s="891"/>
      <c r="F5817" s="891"/>
      <c r="G5817" s="891" t="s">
        <v>4125</v>
      </c>
      <c r="H5817" s="891"/>
      <c r="I5817" s="890" t="s">
        <v>665</v>
      </c>
      <c r="J5817" s="889"/>
    </row>
    <row r="5818" spans="2:10" ht="23.1" customHeight="1">
      <c r="B5818" s="892"/>
      <c r="C5818" s="891"/>
      <c r="D5818" s="891"/>
      <c r="E5818" s="891" t="s">
        <v>664</v>
      </c>
      <c r="F5818" s="891"/>
      <c r="G5818" s="891"/>
      <c r="H5818" s="891"/>
      <c r="I5818" s="890"/>
      <c r="J5818" s="889"/>
    </row>
    <row r="5819" spans="2:10" ht="33.950000000000003" customHeight="1">
      <c r="B5819" s="892"/>
      <c r="C5819" s="891"/>
      <c r="D5819" s="891"/>
      <c r="E5819" s="891"/>
      <c r="F5819" s="891"/>
      <c r="G5819" s="891"/>
      <c r="H5819" s="891"/>
      <c r="I5819" s="890" t="s">
        <v>663</v>
      </c>
      <c r="J5819" s="889"/>
    </row>
    <row r="5820" spans="2:10" ht="23.1" customHeight="1">
      <c r="B5820" s="892"/>
      <c r="C5820" s="891"/>
      <c r="D5820" s="891"/>
      <c r="E5820" s="891" t="s">
        <v>662</v>
      </c>
      <c r="F5820" s="891"/>
      <c r="G5820" s="891"/>
      <c r="H5820" s="891"/>
      <c r="I5820" s="890"/>
      <c r="J5820" s="889"/>
    </row>
    <row r="5821" spans="2:10" ht="33.950000000000003" customHeight="1">
      <c r="B5821" s="892"/>
      <c r="C5821" s="891"/>
      <c r="D5821" s="891"/>
      <c r="E5821" s="891"/>
      <c r="F5821" s="891"/>
      <c r="G5821" s="891"/>
      <c r="H5821" s="891"/>
      <c r="I5821" s="890" t="s">
        <v>661</v>
      </c>
      <c r="J5821" s="889"/>
    </row>
    <row r="5822" spans="2:10" ht="23.1" customHeight="1">
      <c r="B5822" s="892"/>
      <c r="C5822" s="891"/>
      <c r="D5822" s="891"/>
      <c r="E5822" s="891" t="s">
        <v>660</v>
      </c>
      <c r="F5822" s="891"/>
      <c r="G5822" s="891"/>
      <c r="H5822" s="891"/>
      <c r="I5822" s="890"/>
      <c r="J5822" s="889"/>
    </row>
    <row r="5823" spans="2:10" ht="68.099999999999994" customHeight="1">
      <c r="B5823" s="892"/>
      <c r="C5823" s="891"/>
      <c r="D5823" s="891"/>
      <c r="E5823" s="891"/>
      <c r="F5823" s="891"/>
      <c r="G5823" s="891"/>
      <c r="H5823" s="891"/>
      <c r="I5823" s="890" t="s">
        <v>659</v>
      </c>
      <c r="J5823" s="889"/>
    </row>
    <row r="5824" spans="2:10" ht="23.1" customHeight="1">
      <c r="B5824" s="892"/>
      <c r="C5824" s="891"/>
      <c r="D5824" s="891"/>
      <c r="E5824" s="891"/>
      <c r="F5824" s="891"/>
      <c r="G5824" s="891"/>
      <c r="H5824" s="891"/>
      <c r="I5824" s="890"/>
      <c r="J5824" s="889"/>
    </row>
    <row r="5825" spans="2:10" ht="23.1" customHeight="1">
      <c r="B5825" s="896"/>
      <c r="C5825" s="895"/>
      <c r="D5825" s="895"/>
      <c r="E5825" s="895"/>
      <c r="F5825" s="895"/>
      <c r="G5825" s="895"/>
      <c r="H5825" s="895"/>
      <c r="I5825" s="894"/>
      <c r="J5825" s="893"/>
    </row>
    <row r="5826" spans="2:10" ht="23.1" customHeight="1">
      <c r="B5826" s="945" t="s">
        <v>4126</v>
      </c>
      <c r="C5826" s="899"/>
      <c r="D5826" s="899"/>
      <c r="E5826" s="899"/>
      <c r="F5826" s="899"/>
      <c r="G5826" s="899"/>
      <c r="H5826" s="899"/>
      <c r="I5826" s="898"/>
      <c r="J5826" s="897"/>
    </row>
    <row r="5827" spans="2:10" ht="23.1" customHeight="1">
      <c r="B5827" s="944" t="s">
        <v>658</v>
      </c>
      <c r="C5827" s="906"/>
      <c r="D5827" s="906"/>
      <c r="E5827" s="906"/>
      <c r="F5827" s="906"/>
      <c r="G5827" s="906"/>
      <c r="H5827" s="906"/>
      <c r="I5827" s="905"/>
      <c r="J5827" s="904"/>
    </row>
    <row r="5828" spans="2:10" ht="23.1" customHeight="1">
      <c r="B5828" s="1167"/>
      <c r="C5828" s="1177" t="s">
        <v>4127</v>
      </c>
      <c r="D5828" s="1129"/>
      <c r="E5828" s="1129"/>
      <c r="F5828" s="1129"/>
      <c r="G5828" s="1129"/>
      <c r="H5828" s="1129"/>
      <c r="I5828" s="1178"/>
      <c r="J5828" s="1168"/>
    </row>
    <row r="5829" spans="2:10" ht="23.1" customHeight="1">
      <c r="B5829" s="892"/>
      <c r="C5829" s="891"/>
      <c r="D5829" s="891" t="s">
        <v>2607</v>
      </c>
      <c r="E5829" s="891"/>
      <c r="F5829" s="891"/>
      <c r="G5829" s="891"/>
      <c r="H5829" s="891"/>
      <c r="I5829" s="890"/>
      <c r="J5829" s="889"/>
    </row>
    <row r="5830" spans="2:10" ht="45.95" customHeight="1">
      <c r="B5830" s="896"/>
      <c r="C5830" s="895"/>
      <c r="D5830" s="895"/>
      <c r="E5830" s="895"/>
      <c r="F5830" s="895"/>
      <c r="G5830" s="895"/>
      <c r="H5830" s="895"/>
      <c r="I5830" s="894" t="s">
        <v>4128</v>
      </c>
      <c r="J5830" s="893"/>
    </row>
    <row r="5831" spans="2:10" ht="23.1" customHeight="1">
      <c r="B5831" s="903"/>
      <c r="C5831" s="902"/>
      <c r="D5831" s="902" t="s">
        <v>4129</v>
      </c>
      <c r="E5831" s="902"/>
      <c r="F5831" s="902"/>
      <c r="G5831" s="902"/>
      <c r="H5831" s="902"/>
      <c r="I5831" s="901"/>
      <c r="J5831" s="900"/>
    </row>
    <row r="5832" spans="2:10" ht="23.1" customHeight="1">
      <c r="B5832" s="892"/>
      <c r="C5832" s="891"/>
      <c r="D5832" s="891"/>
      <c r="E5832" s="891" t="s">
        <v>4130</v>
      </c>
      <c r="F5832" s="891"/>
      <c r="G5832" s="891"/>
      <c r="H5832" s="891"/>
      <c r="I5832" s="890"/>
      <c r="J5832" s="889"/>
    </row>
    <row r="5833" spans="2:10" ht="33.950000000000003" customHeight="1">
      <c r="B5833" s="892"/>
      <c r="C5833" s="891"/>
      <c r="D5833" s="891"/>
      <c r="E5833" s="891"/>
      <c r="F5833" s="891"/>
      <c r="G5833" s="891"/>
      <c r="H5833" s="891"/>
      <c r="I5833" s="890" t="s">
        <v>4131</v>
      </c>
      <c r="J5833" s="889"/>
    </row>
    <row r="5834" spans="2:10" ht="23.1" customHeight="1">
      <c r="B5834" s="892"/>
      <c r="C5834" s="891"/>
      <c r="D5834" s="891"/>
      <c r="E5834" s="891" t="s">
        <v>4132</v>
      </c>
      <c r="F5834" s="891"/>
      <c r="G5834" s="891"/>
      <c r="H5834" s="891"/>
      <c r="I5834" s="890"/>
      <c r="J5834" s="889"/>
    </row>
    <row r="5835" spans="2:10" ht="33.950000000000003" customHeight="1">
      <c r="B5835" s="896"/>
      <c r="C5835" s="895"/>
      <c r="D5835" s="895"/>
      <c r="E5835" s="895"/>
      <c r="F5835" s="895"/>
      <c r="G5835" s="895"/>
      <c r="H5835" s="895"/>
      <c r="I5835" s="894" t="s">
        <v>4133</v>
      </c>
      <c r="J5835" s="893"/>
    </row>
    <row r="5836" spans="2:10" ht="23.1" customHeight="1">
      <c r="B5836" s="903"/>
      <c r="C5836" s="902"/>
      <c r="D5836" s="902" t="s">
        <v>4134</v>
      </c>
      <c r="E5836" s="902"/>
      <c r="F5836" s="902"/>
      <c r="G5836" s="902"/>
      <c r="H5836" s="902"/>
      <c r="I5836" s="901"/>
      <c r="J5836" s="900"/>
    </row>
    <row r="5837" spans="2:10" ht="23.1" customHeight="1">
      <c r="B5837" s="892"/>
      <c r="C5837" s="891"/>
      <c r="D5837" s="891"/>
      <c r="E5837" s="891" t="s">
        <v>4135</v>
      </c>
      <c r="F5837" s="891"/>
      <c r="G5837" s="891"/>
      <c r="H5837" s="891"/>
      <c r="I5837" s="890"/>
      <c r="J5837" s="889"/>
    </row>
    <row r="5838" spans="2:10" ht="80.099999999999994" customHeight="1">
      <c r="B5838" s="892"/>
      <c r="C5838" s="891"/>
      <c r="D5838" s="891"/>
      <c r="E5838" s="891"/>
      <c r="F5838" s="891"/>
      <c r="G5838" s="891"/>
      <c r="H5838" s="891"/>
      <c r="I5838" s="890" t="s">
        <v>5501</v>
      </c>
      <c r="J5838" s="889"/>
    </row>
    <row r="5839" spans="2:10" ht="23.1" customHeight="1">
      <c r="B5839" s="892"/>
      <c r="C5839" s="891"/>
      <c r="D5839" s="891"/>
      <c r="E5839" s="891" t="s">
        <v>4136</v>
      </c>
      <c r="F5839" s="891"/>
      <c r="G5839" s="891"/>
      <c r="H5839" s="891"/>
      <c r="I5839" s="890"/>
      <c r="J5839" s="889"/>
    </row>
    <row r="5840" spans="2:10" ht="45.95" customHeight="1">
      <c r="B5840" s="892"/>
      <c r="C5840" s="891"/>
      <c r="D5840" s="891"/>
      <c r="E5840" s="891"/>
      <c r="F5840" s="891"/>
      <c r="G5840" s="891"/>
      <c r="H5840" s="891"/>
      <c r="I5840" s="890" t="s">
        <v>5502</v>
      </c>
      <c r="J5840" s="889"/>
    </row>
    <row r="5841" spans="2:10" ht="23.1" customHeight="1">
      <c r="B5841" s="892"/>
      <c r="C5841" s="891"/>
      <c r="D5841" s="891"/>
      <c r="E5841" s="891" t="s">
        <v>4137</v>
      </c>
      <c r="F5841" s="891"/>
      <c r="G5841" s="891"/>
      <c r="H5841" s="891"/>
      <c r="I5841" s="890"/>
      <c r="J5841" s="889"/>
    </row>
    <row r="5842" spans="2:10" ht="45.95" customHeight="1">
      <c r="B5842" s="892"/>
      <c r="C5842" s="891"/>
      <c r="D5842" s="891"/>
      <c r="E5842" s="891"/>
      <c r="F5842" s="891"/>
      <c r="G5842" s="891"/>
      <c r="H5842" s="891"/>
      <c r="I5842" s="890" t="s">
        <v>4138</v>
      </c>
      <c r="J5842" s="889"/>
    </row>
    <row r="5843" spans="2:10" ht="23.1" customHeight="1">
      <c r="B5843" s="892"/>
      <c r="C5843" s="891"/>
      <c r="D5843" s="891"/>
      <c r="E5843" s="891" t="s">
        <v>4139</v>
      </c>
      <c r="F5843" s="891"/>
      <c r="G5843" s="891"/>
      <c r="H5843" s="891"/>
      <c r="I5843" s="890"/>
      <c r="J5843" s="889"/>
    </row>
    <row r="5844" spans="2:10" ht="33.950000000000003" customHeight="1">
      <c r="B5844" s="892"/>
      <c r="C5844" s="891"/>
      <c r="D5844" s="891"/>
      <c r="E5844" s="891"/>
      <c r="F5844" s="891"/>
      <c r="G5844" s="891"/>
      <c r="H5844" s="891"/>
      <c r="I5844" s="890" t="s">
        <v>4140</v>
      </c>
      <c r="J5844" s="889"/>
    </row>
    <row r="5845" spans="2:10" ht="23.1" customHeight="1">
      <c r="B5845" s="892"/>
      <c r="C5845" s="891"/>
      <c r="D5845" s="891"/>
      <c r="E5845" s="891" t="s">
        <v>4141</v>
      </c>
      <c r="F5845" s="891"/>
      <c r="G5845" s="891"/>
      <c r="H5845" s="891"/>
      <c r="I5845" s="890"/>
      <c r="J5845" s="889"/>
    </row>
    <row r="5846" spans="2:10" ht="80.099999999999994" customHeight="1">
      <c r="B5846" s="896"/>
      <c r="C5846" s="895"/>
      <c r="D5846" s="895"/>
      <c r="E5846" s="895"/>
      <c r="F5846" s="895"/>
      <c r="G5846" s="895"/>
      <c r="H5846" s="895"/>
      <c r="I5846" s="894" t="s">
        <v>4142</v>
      </c>
      <c r="J5846" s="893"/>
    </row>
    <row r="5847" spans="2:10" ht="23.1" customHeight="1">
      <c r="B5847" s="903"/>
      <c r="C5847" s="902"/>
      <c r="D5847" s="902" t="s">
        <v>4143</v>
      </c>
      <c r="E5847" s="902"/>
      <c r="F5847" s="902"/>
      <c r="G5847" s="902"/>
      <c r="H5847" s="902"/>
      <c r="I5847" s="901"/>
      <c r="J5847" s="900"/>
    </row>
    <row r="5848" spans="2:10" ht="33.950000000000003" customHeight="1">
      <c r="B5848" s="892"/>
      <c r="C5848" s="891"/>
      <c r="D5848" s="891"/>
      <c r="E5848" s="891"/>
      <c r="F5848" s="891"/>
      <c r="G5848" s="891"/>
      <c r="H5848" s="891"/>
      <c r="I5848" s="890" t="s">
        <v>4144</v>
      </c>
      <c r="J5848" s="889"/>
    </row>
    <row r="5849" spans="2:10" ht="68.099999999999994" customHeight="1">
      <c r="B5849" s="892"/>
      <c r="C5849" s="891"/>
      <c r="D5849" s="891"/>
      <c r="E5849" s="891"/>
      <c r="F5849" s="891"/>
      <c r="G5849" s="891"/>
      <c r="H5849" s="891"/>
      <c r="I5849" s="890" t="s">
        <v>6285</v>
      </c>
      <c r="J5849" s="889"/>
    </row>
    <row r="5850" spans="2:10" ht="80.099999999999994" customHeight="1">
      <c r="B5850" s="892"/>
      <c r="C5850" s="891"/>
      <c r="D5850" s="891"/>
      <c r="E5850" s="891"/>
      <c r="F5850" s="891"/>
      <c r="G5850" s="891"/>
      <c r="H5850" s="891"/>
      <c r="I5850" s="890" t="s">
        <v>6029</v>
      </c>
      <c r="J5850" s="889"/>
    </row>
    <row r="5851" spans="2:10" ht="57" customHeight="1">
      <c r="B5851" s="892"/>
      <c r="C5851" s="891"/>
      <c r="D5851" s="891"/>
      <c r="E5851" s="891"/>
      <c r="F5851" s="891"/>
      <c r="G5851" s="891"/>
      <c r="H5851" s="891"/>
      <c r="I5851" s="890" t="s">
        <v>6286</v>
      </c>
      <c r="J5851" s="889"/>
    </row>
    <row r="5852" spans="2:10" ht="57" customHeight="1">
      <c r="B5852" s="892"/>
      <c r="C5852" s="891"/>
      <c r="D5852" s="891"/>
      <c r="E5852" s="891"/>
      <c r="F5852" s="891"/>
      <c r="G5852" s="891"/>
      <c r="H5852" s="891"/>
      <c r="I5852" s="890" t="s">
        <v>6287</v>
      </c>
      <c r="J5852" s="889"/>
    </row>
    <row r="5853" spans="2:10" ht="57" customHeight="1">
      <c r="B5853" s="892"/>
      <c r="C5853" s="891"/>
      <c r="D5853" s="891"/>
      <c r="E5853" s="891"/>
      <c r="F5853" s="891"/>
      <c r="G5853" s="891"/>
      <c r="H5853" s="891"/>
      <c r="I5853" s="890" t="s">
        <v>6288</v>
      </c>
      <c r="J5853" s="889"/>
    </row>
    <row r="5854" spans="2:10" ht="45.95" customHeight="1">
      <c r="B5854" s="892"/>
      <c r="C5854" s="891"/>
      <c r="D5854" s="891"/>
      <c r="E5854" s="891"/>
      <c r="F5854" s="891"/>
      <c r="G5854" s="891"/>
      <c r="H5854" s="891"/>
      <c r="I5854" s="890" t="s">
        <v>6030</v>
      </c>
      <c r="J5854" s="889"/>
    </row>
    <row r="5855" spans="2:10" ht="45.95" customHeight="1">
      <c r="B5855" s="892"/>
      <c r="C5855" s="891"/>
      <c r="D5855" s="891"/>
      <c r="E5855" s="891"/>
      <c r="F5855" s="891"/>
      <c r="G5855" s="891"/>
      <c r="H5855" s="891"/>
      <c r="I5855" s="890" t="s">
        <v>6289</v>
      </c>
      <c r="J5855" s="889"/>
    </row>
    <row r="5856" spans="2:10" ht="57" customHeight="1">
      <c r="B5856" s="892"/>
      <c r="C5856" s="891"/>
      <c r="D5856" s="891"/>
      <c r="E5856" s="891"/>
      <c r="F5856" s="891"/>
      <c r="G5856" s="891"/>
      <c r="H5856" s="891"/>
      <c r="I5856" s="890" t="s">
        <v>6290</v>
      </c>
      <c r="J5856" s="889"/>
    </row>
    <row r="5857" spans="2:10" ht="57" customHeight="1">
      <c r="B5857" s="892"/>
      <c r="C5857" s="891"/>
      <c r="D5857" s="891"/>
      <c r="E5857" s="891"/>
      <c r="F5857" s="891"/>
      <c r="G5857" s="891"/>
      <c r="H5857" s="891"/>
      <c r="I5857" s="890" t="s">
        <v>6291</v>
      </c>
      <c r="J5857" s="889"/>
    </row>
    <row r="5858" spans="2:10" ht="57" customHeight="1">
      <c r="B5858" s="892"/>
      <c r="C5858" s="891"/>
      <c r="D5858" s="891"/>
      <c r="E5858" s="891"/>
      <c r="F5858" s="891"/>
      <c r="G5858" s="891"/>
      <c r="H5858" s="891"/>
      <c r="I5858" s="890" t="s">
        <v>6031</v>
      </c>
      <c r="J5858" s="889"/>
    </row>
    <row r="5859" spans="2:10" ht="68.099999999999994" customHeight="1">
      <c r="B5859" s="892"/>
      <c r="C5859" s="891"/>
      <c r="D5859" s="891"/>
      <c r="E5859" s="891"/>
      <c r="F5859" s="891"/>
      <c r="G5859" s="891"/>
      <c r="H5859" s="891"/>
      <c r="I5859" s="890" t="s">
        <v>5503</v>
      </c>
      <c r="J5859" s="889"/>
    </row>
    <row r="5860" spans="2:10" ht="81" customHeight="1">
      <c r="B5860" s="896"/>
      <c r="C5860" s="895"/>
      <c r="D5860" s="895"/>
      <c r="E5860" s="895"/>
      <c r="F5860" s="895"/>
      <c r="G5860" s="895"/>
      <c r="H5860" s="895"/>
      <c r="I5860" s="894" t="s">
        <v>6032</v>
      </c>
      <c r="J5860" s="893"/>
    </row>
    <row r="5861" spans="2:10" ht="23.1" customHeight="1">
      <c r="B5861" s="903"/>
      <c r="C5861" s="902"/>
      <c r="D5861" s="902" t="s">
        <v>4145</v>
      </c>
      <c r="E5861" s="902"/>
      <c r="F5861" s="902"/>
      <c r="G5861" s="902"/>
      <c r="H5861" s="902"/>
      <c r="I5861" s="901"/>
      <c r="J5861" s="900"/>
    </row>
    <row r="5862" spans="2:10" ht="33.950000000000003" customHeight="1">
      <c r="B5862" s="892"/>
      <c r="C5862" s="891"/>
      <c r="D5862" s="891"/>
      <c r="E5862" s="891"/>
      <c r="F5862" s="891"/>
      <c r="G5862" s="891"/>
      <c r="H5862" s="891"/>
      <c r="I5862" s="890" t="s">
        <v>4146</v>
      </c>
      <c r="J5862" s="889"/>
    </row>
    <row r="5863" spans="2:10" ht="33.950000000000003" customHeight="1">
      <c r="B5863" s="892"/>
      <c r="C5863" s="891"/>
      <c r="D5863" s="891"/>
      <c r="E5863" s="891"/>
      <c r="F5863" s="891"/>
      <c r="G5863" s="891"/>
      <c r="H5863" s="891"/>
      <c r="I5863" s="890" t="s">
        <v>4147</v>
      </c>
      <c r="J5863" s="889"/>
    </row>
    <row r="5864" spans="2:10" ht="45.95" customHeight="1">
      <c r="B5864" s="892"/>
      <c r="C5864" s="891"/>
      <c r="D5864" s="891"/>
      <c r="E5864" s="891"/>
      <c r="F5864" s="891"/>
      <c r="G5864" s="891"/>
      <c r="H5864" s="891"/>
      <c r="I5864" s="890" t="s">
        <v>4148</v>
      </c>
      <c r="J5864" s="889"/>
    </row>
    <row r="5865" spans="2:10" ht="33.950000000000003" customHeight="1">
      <c r="B5865" s="892"/>
      <c r="C5865" s="891"/>
      <c r="D5865" s="891"/>
      <c r="E5865" s="891"/>
      <c r="F5865" s="891"/>
      <c r="G5865" s="891"/>
      <c r="H5865" s="891"/>
      <c r="I5865" s="890" t="s">
        <v>4149</v>
      </c>
      <c r="J5865" s="889"/>
    </row>
    <row r="5866" spans="2:10" ht="33.950000000000003" customHeight="1">
      <c r="B5866" s="892"/>
      <c r="C5866" s="891"/>
      <c r="D5866" s="891"/>
      <c r="E5866" s="891"/>
      <c r="F5866" s="891"/>
      <c r="G5866" s="891"/>
      <c r="H5866" s="891"/>
      <c r="I5866" s="890" t="s">
        <v>4150</v>
      </c>
      <c r="J5866" s="889"/>
    </row>
    <row r="5867" spans="2:10" ht="45.95" customHeight="1">
      <c r="B5867" s="892"/>
      <c r="C5867" s="891"/>
      <c r="D5867" s="891"/>
      <c r="E5867" s="891"/>
      <c r="F5867" s="891"/>
      <c r="G5867" s="891"/>
      <c r="H5867" s="891"/>
      <c r="I5867" s="890" t="s">
        <v>4151</v>
      </c>
      <c r="J5867" s="889"/>
    </row>
    <row r="5868" spans="2:10" ht="33.950000000000003" customHeight="1">
      <c r="B5868" s="892"/>
      <c r="C5868" s="891"/>
      <c r="D5868" s="891"/>
      <c r="E5868" s="891"/>
      <c r="F5868" s="891"/>
      <c r="G5868" s="891"/>
      <c r="H5868" s="891"/>
      <c r="I5868" s="890" t="s">
        <v>4152</v>
      </c>
      <c r="J5868" s="889"/>
    </row>
    <row r="5869" spans="2:10" ht="45.95" customHeight="1">
      <c r="B5869" s="892"/>
      <c r="C5869" s="891"/>
      <c r="D5869" s="891"/>
      <c r="E5869" s="891"/>
      <c r="F5869" s="891"/>
      <c r="G5869" s="891"/>
      <c r="H5869" s="891"/>
      <c r="I5869" s="890" t="s">
        <v>4153</v>
      </c>
      <c r="J5869" s="889"/>
    </row>
    <row r="5870" spans="2:10" ht="23.1" customHeight="1">
      <c r="B5870" s="896"/>
      <c r="C5870" s="895"/>
      <c r="D5870" s="895"/>
      <c r="E5870" s="895"/>
      <c r="F5870" s="895"/>
      <c r="G5870" s="895"/>
      <c r="H5870" s="895"/>
      <c r="I5870" s="894"/>
      <c r="J5870" s="893"/>
    </row>
    <row r="5871" spans="2:10" ht="23.1" customHeight="1">
      <c r="B5871" s="1116"/>
      <c r="C5871" s="1179" t="s">
        <v>4154</v>
      </c>
      <c r="D5871" s="1119"/>
      <c r="E5871" s="1119"/>
      <c r="F5871" s="1119"/>
      <c r="G5871" s="1119"/>
      <c r="H5871" s="1119"/>
      <c r="I5871" s="1180"/>
      <c r="J5871" s="1161"/>
    </row>
    <row r="5872" spans="2:10" ht="33.950000000000003" customHeight="1">
      <c r="B5872" s="892"/>
      <c r="C5872" s="891"/>
      <c r="D5872" s="891"/>
      <c r="E5872" s="891"/>
      <c r="F5872" s="891"/>
      <c r="G5872" s="891"/>
      <c r="H5872" s="891"/>
      <c r="I5872" s="890" t="s">
        <v>4155</v>
      </c>
      <c r="J5872" s="889"/>
    </row>
    <row r="5873" spans="2:10" ht="23.1" customHeight="1">
      <c r="B5873" s="896"/>
      <c r="C5873" s="895"/>
      <c r="D5873" s="895"/>
      <c r="E5873" s="895"/>
      <c r="F5873" s="895"/>
      <c r="G5873" s="895"/>
      <c r="H5873" s="895"/>
      <c r="I5873" s="894"/>
      <c r="J5873" s="893"/>
    </row>
    <row r="5874" spans="2:10" ht="23.1" customHeight="1">
      <c r="B5874" s="1158"/>
      <c r="C5874" s="1171" t="s">
        <v>4156</v>
      </c>
      <c r="D5874" s="1139"/>
      <c r="E5874" s="1139"/>
      <c r="F5874" s="1139"/>
      <c r="G5874" s="1139"/>
      <c r="H5874" s="1139"/>
      <c r="I5874" s="1172"/>
      <c r="J5874" s="1160"/>
    </row>
    <row r="5875" spans="2:10" ht="23.1" customHeight="1">
      <c r="B5875" s="892"/>
      <c r="C5875" s="891"/>
      <c r="D5875" s="891" t="s">
        <v>4157</v>
      </c>
      <c r="E5875" s="891"/>
      <c r="F5875" s="891"/>
      <c r="G5875" s="891"/>
      <c r="H5875" s="891"/>
      <c r="I5875" s="890"/>
      <c r="J5875" s="889"/>
    </row>
    <row r="5876" spans="2:10" ht="33.950000000000003" customHeight="1">
      <c r="B5876" s="892"/>
      <c r="C5876" s="891"/>
      <c r="D5876" s="891"/>
      <c r="E5876" s="891"/>
      <c r="F5876" s="891"/>
      <c r="G5876" s="891"/>
      <c r="H5876" s="891"/>
      <c r="I5876" s="890" t="s">
        <v>6033</v>
      </c>
      <c r="J5876" s="889"/>
    </row>
    <row r="5877" spans="2:10" ht="23.1" customHeight="1">
      <c r="B5877" s="892"/>
      <c r="C5877" s="891"/>
      <c r="D5877" s="891"/>
      <c r="E5877" s="891" t="s">
        <v>5504</v>
      </c>
      <c r="F5877" s="891"/>
      <c r="G5877" s="891"/>
      <c r="H5877" s="891"/>
      <c r="I5877" s="890"/>
      <c r="J5877" s="889"/>
    </row>
    <row r="5878" spans="2:10" ht="102" customHeight="1">
      <c r="B5878" s="892"/>
      <c r="C5878" s="891"/>
      <c r="D5878" s="891"/>
      <c r="E5878" s="891"/>
      <c r="F5878" s="891"/>
      <c r="G5878" s="891"/>
      <c r="H5878" s="891"/>
      <c r="I5878" s="890" t="s">
        <v>5505</v>
      </c>
      <c r="J5878" s="889"/>
    </row>
    <row r="5879" spans="2:10" ht="23.1" customHeight="1">
      <c r="B5879" s="892"/>
      <c r="C5879" s="891"/>
      <c r="D5879" s="891"/>
      <c r="E5879" s="891" t="s">
        <v>5506</v>
      </c>
      <c r="F5879" s="891"/>
      <c r="G5879" s="891"/>
      <c r="H5879" s="891"/>
      <c r="I5879" s="890"/>
      <c r="J5879" s="889"/>
    </row>
    <row r="5880" spans="2:10" ht="90.95" customHeight="1">
      <c r="B5880" s="892"/>
      <c r="C5880" s="891"/>
      <c r="D5880" s="891"/>
      <c r="E5880" s="891"/>
      <c r="F5880" s="891"/>
      <c r="G5880" s="891"/>
      <c r="H5880" s="891"/>
      <c r="I5880" s="890" t="s">
        <v>4158</v>
      </c>
      <c r="J5880" s="889"/>
    </row>
    <row r="5881" spans="2:10" ht="23.1" customHeight="1">
      <c r="B5881" s="892"/>
      <c r="C5881" s="891"/>
      <c r="D5881" s="891"/>
      <c r="E5881" s="891" t="s">
        <v>5507</v>
      </c>
      <c r="F5881" s="891"/>
      <c r="G5881" s="891"/>
      <c r="H5881" s="891"/>
      <c r="I5881" s="890"/>
      <c r="J5881" s="889"/>
    </row>
    <row r="5882" spans="2:10" ht="68.099999999999994" customHeight="1">
      <c r="B5882" s="896"/>
      <c r="C5882" s="895"/>
      <c r="D5882" s="895"/>
      <c r="E5882" s="895"/>
      <c r="F5882" s="895"/>
      <c r="G5882" s="895"/>
      <c r="H5882" s="895"/>
      <c r="I5882" s="894" t="s">
        <v>4159</v>
      </c>
      <c r="J5882" s="893"/>
    </row>
    <row r="5883" spans="2:10" ht="23.1" customHeight="1">
      <c r="B5883" s="903"/>
      <c r="C5883" s="902"/>
      <c r="D5883" s="902" t="s">
        <v>4160</v>
      </c>
      <c r="E5883" s="902"/>
      <c r="F5883" s="902"/>
      <c r="G5883" s="902"/>
      <c r="H5883" s="902"/>
      <c r="I5883" s="901"/>
      <c r="J5883" s="900"/>
    </row>
    <row r="5884" spans="2:10" ht="68.099999999999994" customHeight="1">
      <c r="B5884" s="896"/>
      <c r="C5884" s="895"/>
      <c r="D5884" s="895"/>
      <c r="E5884" s="895"/>
      <c r="F5884" s="895"/>
      <c r="G5884" s="895"/>
      <c r="H5884" s="895"/>
      <c r="I5884" s="894" t="s">
        <v>6292</v>
      </c>
      <c r="J5884" s="893"/>
    </row>
    <row r="5885" spans="2:10" ht="23.1" customHeight="1">
      <c r="B5885" s="903"/>
      <c r="C5885" s="902"/>
      <c r="D5885" s="902" t="s">
        <v>4161</v>
      </c>
      <c r="E5885" s="902"/>
      <c r="F5885" s="902"/>
      <c r="G5885" s="902"/>
      <c r="H5885" s="902"/>
      <c r="I5885" s="901"/>
      <c r="J5885" s="900"/>
    </row>
    <row r="5886" spans="2:10" ht="45.95" customHeight="1">
      <c r="B5886" s="896"/>
      <c r="C5886" s="895"/>
      <c r="D5886" s="895"/>
      <c r="E5886" s="895"/>
      <c r="F5886" s="895"/>
      <c r="G5886" s="895"/>
      <c r="H5886" s="895"/>
      <c r="I5886" s="894" t="s">
        <v>4162</v>
      </c>
      <c r="J5886" s="893"/>
    </row>
    <row r="5887" spans="2:10" ht="23.1" customHeight="1">
      <c r="B5887" s="903"/>
      <c r="C5887" s="902"/>
      <c r="D5887" s="902" t="s">
        <v>4163</v>
      </c>
      <c r="E5887" s="902"/>
      <c r="F5887" s="902"/>
      <c r="G5887" s="902"/>
      <c r="H5887" s="902"/>
      <c r="I5887" s="901"/>
      <c r="J5887" s="900"/>
    </row>
    <row r="5888" spans="2:10" ht="68.099999999999994" customHeight="1">
      <c r="B5888" s="896"/>
      <c r="C5888" s="895"/>
      <c r="D5888" s="895"/>
      <c r="E5888" s="895"/>
      <c r="F5888" s="895"/>
      <c r="G5888" s="895"/>
      <c r="H5888" s="895"/>
      <c r="I5888" s="894" t="s">
        <v>4164</v>
      </c>
      <c r="J5888" s="893"/>
    </row>
    <row r="5889" spans="2:10" ht="23.1" customHeight="1">
      <c r="B5889" s="903"/>
      <c r="C5889" s="902"/>
      <c r="D5889" s="902" t="s">
        <v>4165</v>
      </c>
      <c r="E5889" s="902"/>
      <c r="F5889" s="902"/>
      <c r="G5889" s="902"/>
      <c r="H5889" s="902"/>
      <c r="I5889" s="901"/>
      <c r="J5889" s="900"/>
    </row>
    <row r="5890" spans="2:10" ht="68.099999999999994" customHeight="1">
      <c r="B5890" s="896"/>
      <c r="C5890" s="895"/>
      <c r="D5890" s="895"/>
      <c r="E5890" s="895"/>
      <c r="F5890" s="895"/>
      <c r="G5890" s="895"/>
      <c r="H5890" s="895"/>
      <c r="I5890" s="894" t="s">
        <v>6034</v>
      </c>
      <c r="J5890" s="893"/>
    </row>
    <row r="5891" spans="2:10" ht="23.1" customHeight="1">
      <c r="B5891" s="903"/>
      <c r="C5891" s="902"/>
      <c r="D5891" s="902" t="s">
        <v>4166</v>
      </c>
      <c r="E5891" s="902"/>
      <c r="F5891" s="902"/>
      <c r="G5891" s="902"/>
      <c r="H5891" s="902"/>
      <c r="I5891" s="901"/>
      <c r="J5891" s="900"/>
    </row>
    <row r="5892" spans="2:10" ht="113.1" customHeight="1">
      <c r="B5892" s="896"/>
      <c r="C5892" s="895"/>
      <c r="D5892" s="895"/>
      <c r="E5892" s="895"/>
      <c r="F5892" s="895"/>
      <c r="G5892" s="895"/>
      <c r="H5892" s="895"/>
      <c r="I5892" s="894" t="s">
        <v>6035</v>
      </c>
      <c r="J5892" s="893"/>
    </row>
    <row r="5893" spans="2:10" ht="23.1" customHeight="1">
      <c r="B5893" s="903"/>
      <c r="C5893" s="902"/>
      <c r="D5893" s="902" t="s">
        <v>4167</v>
      </c>
      <c r="E5893" s="902"/>
      <c r="F5893" s="902"/>
      <c r="G5893" s="902"/>
      <c r="H5893" s="902"/>
      <c r="I5893" s="901"/>
      <c r="J5893" s="900"/>
    </row>
    <row r="5894" spans="2:10" ht="90.95" customHeight="1">
      <c r="B5894" s="896"/>
      <c r="C5894" s="895"/>
      <c r="D5894" s="895"/>
      <c r="E5894" s="895"/>
      <c r="F5894" s="895"/>
      <c r="G5894" s="895"/>
      <c r="H5894" s="895"/>
      <c r="I5894" s="894" t="s">
        <v>4168</v>
      </c>
      <c r="J5894" s="893"/>
    </row>
    <row r="5895" spans="2:10" ht="23.1" customHeight="1">
      <c r="B5895" s="903"/>
      <c r="C5895" s="902"/>
      <c r="D5895" s="902" t="s">
        <v>4169</v>
      </c>
      <c r="E5895" s="902"/>
      <c r="F5895" s="902"/>
      <c r="G5895" s="902"/>
      <c r="H5895" s="902"/>
      <c r="I5895" s="901"/>
      <c r="J5895" s="900"/>
    </row>
    <row r="5896" spans="2:10" ht="57" customHeight="1">
      <c r="B5896" s="896"/>
      <c r="C5896" s="895"/>
      <c r="D5896" s="895"/>
      <c r="E5896" s="895"/>
      <c r="F5896" s="895"/>
      <c r="G5896" s="895"/>
      <c r="H5896" s="895"/>
      <c r="I5896" s="894" t="s">
        <v>6036</v>
      </c>
      <c r="J5896" s="893"/>
    </row>
    <row r="5897" spans="2:10" ht="23.1" customHeight="1">
      <c r="B5897" s="903"/>
      <c r="C5897" s="902"/>
      <c r="D5897" s="902" t="s">
        <v>4170</v>
      </c>
      <c r="E5897" s="902"/>
      <c r="F5897" s="902"/>
      <c r="G5897" s="902"/>
      <c r="H5897" s="902"/>
      <c r="I5897" s="901"/>
      <c r="J5897" s="900"/>
    </row>
    <row r="5898" spans="2:10" ht="57" customHeight="1">
      <c r="B5898" s="892"/>
      <c r="C5898" s="891"/>
      <c r="D5898" s="891"/>
      <c r="E5898" s="891"/>
      <c r="F5898" s="891"/>
      <c r="G5898" s="891"/>
      <c r="H5898" s="891"/>
      <c r="I5898" s="890" t="s">
        <v>6037</v>
      </c>
      <c r="J5898" s="889"/>
    </row>
    <row r="5899" spans="2:10" ht="57" customHeight="1">
      <c r="B5899" s="892"/>
      <c r="C5899" s="891"/>
      <c r="D5899" s="891"/>
      <c r="E5899" s="891"/>
      <c r="F5899" s="891"/>
      <c r="G5899" s="891"/>
      <c r="H5899" s="891"/>
      <c r="I5899" s="890" t="s">
        <v>4171</v>
      </c>
      <c r="J5899" s="889"/>
    </row>
    <row r="5900" spans="2:10" ht="68.099999999999994" customHeight="1">
      <c r="B5900" s="896"/>
      <c r="C5900" s="895"/>
      <c r="D5900" s="895"/>
      <c r="E5900" s="895"/>
      <c r="F5900" s="895"/>
      <c r="G5900" s="895"/>
      <c r="H5900" s="895"/>
      <c r="I5900" s="894" t="s">
        <v>4172</v>
      </c>
      <c r="J5900" s="893"/>
    </row>
    <row r="5901" spans="2:10" ht="23.1" customHeight="1">
      <c r="B5901" s="903"/>
      <c r="C5901" s="902"/>
      <c r="D5901" s="902" t="s">
        <v>4173</v>
      </c>
      <c r="E5901" s="902"/>
      <c r="F5901" s="902"/>
      <c r="G5901" s="902"/>
      <c r="H5901" s="902"/>
      <c r="I5901" s="901"/>
      <c r="J5901" s="900"/>
    </row>
    <row r="5902" spans="2:10" ht="135.94999999999999" customHeight="1">
      <c r="B5902" s="896"/>
      <c r="C5902" s="895"/>
      <c r="D5902" s="895"/>
      <c r="E5902" s="895"/>
      <c r="F5902" s="895"/>
      <c r="G5902" s="895"/>
      <c r="H5902" s="895"/>
      <c r="I5902" s="894" t="s">
        <v>5508</v>
      </c>
      <c r="J5902" s="893"/>
    </row>
    <row r="5903" spans="2:10" ht="23.1" customHeight="1">
      <c r="B5903" s="903"/>
      <c r="C5903" s="902"/>
      <c r="D5903" s="902" t="s">
        <v>4174</v>
      </c>
      <c r="E5903" s="902"/>
      <c r="F5903" s="902"/>
      <c r="G5903" s="902"/>
      <c r="H5903" s="902"/>
      <c r="I5903" s="901"/>
      <c r="J5903" s="900"/>
    </row>
    <row r="5904" spans="2:10" ht="57" customHeight="1">
      <c r="B5904" s="896"/>
      <c r="C5904" s="895"/>
      <c r="D5904" s="895"/>
      <c r="E5904" s="895"/>
      <c r="F5904" s="895"/>
      <c r="G5904" s="895"/>
      <c r="H5904" s="895"/>
      <c r="I5904" s="894" t="s">
        <v>6293</v>
      </c>
      <c r="J5904" s="893"/>
    </row>
    <row r="5905" spans="2:10" ht="23.1" customHeight="1">
      <c r="B5905" s="903"/>
      <c r="C5905" s="902"/>
      <c r="D5905" s="902" t="s">
        <v>4175</v>
      </c>
      <c r="E5905" s="902"/>
      <c r="F5905" s="902"/>
      <c r="G5905" s="902"/>
      <c r="H5905" s="902"/>
      <c r="I5905" s="901"/>
      <c r="J5905" s="900"/>
    </row>
    <row r="5906" spans="2:10" ht="90.95" customHeight="1">
      <c r="B5906" s="892"/>
      <c r="C5906" s="891"/>
      <c r="D5906" s="891"/>
      <c r="E5906" s="891"/>
      <c r="F5906" s="891"/>
      <c r="G5906" s="891"/>
      <c r="H5906" s="891"/>
      <c r="I5906" s="890" t="s">
        <v>6294</v>
      </c>
      <c r="J5906" s="889"/>
    </row>
    <row r="5907" spans="2:10" ht="80.099999999999994" customHeight="1">
      <c r="B5907" s="896"/>
      <c r="C5907" s="895"/>
      <c r="D5907" s="895"/>
      <c r="E5907" s="895"/>
      <c r="F5907" s="895"/>
      <c r="G5907" s="895"/>
      <c r="H5907" s="895"/>
      <c r="I5907" s="894" t="s">
        <v>6038</v>
      </c>
      <c r="J5907" s="893"/>
    </row>
    <row r="5908" spans="2:10" ht="23.1" customHeight="1">
      <c r="B5908" s="903"/>
      <c r="C5908" s="902"/>
      <c r="D5908" s="902" t="s">
        <v>4176</v>
      </c>
      <c r="E5908" s="902"/>
      <c r="F5908" s="902"/>
      <c r="G5908" s="902"/>
      <c r="H5908" s="902"/>
      <c r="I5908" s="901"/>
      <c r="J5908" s="900"/>
    </row>
    <row r="5909" spans="2:10" ht="90.95" customHeight="1">
      <c r="B5909" s="896"/>
      <c r="C5909" s="895"/>
      <c r="D5909" s="895"/>
      <c r="E5909" s="895"/>
      <c r="F5909" s="895"/>
      <c r="G5909" s="895"/>
      <c r="H5909" s="895"/>
      <c r="I5909" s="894" t="s">
        <v>4177</v>
      </c>
      <c r="J5909" s="893"/>
    </row>
    <row r="5910" spans="2:10" ht="23.1" customHeight="1">
      <c r="B5910" s="903"/>
      <c r="C5910" s="902"/>
      <c r="D5910" s="902" t="s">
        <v>5509</v>
      </c>
      <c r="E5910" s="902"/>
      <c r="F5910" s="902"/>
      <c r="G5910" s="902"/>
      <c r="H5910" s="902"/>
      <c r="I5910" s="901"/>
      <c r="J5910" s="900"/>
    </row>
    <row r="5911" spans="2:10" ht="135.94999999999999" customHeight="1">
      <c r="B5911" s="892"/>
      <c r="C5911" s="891"/>
      <c r="D5911" s="891"/>
      <c r="E5911" s="891"/>
      <c r="F5911" s="891"/>
      <c r="G5911" s="891"/>
      <c r="H5911" s="891"/>
      <c r="I5911" s="890" t="s">
        <v>6295</v>
      </c>
      <c r="J5911" s="889"/>
    </row>
    <row r="5912" spans="2:10" ht="80.099999999999994" customHeight="1">
      <c r="B5912" s="892"/>
      <c r="C5912" s="891"/>
      <c r="D5912" s="891"/>
      <c r="E5912" s="891"/>
      <c r="F5912" s="891"/>
      <c r="G5912" s="891"/>
      <c r="H5912" s="891"/>
      <c r="I5912" s="890" t="s">
        <v>6039</v>
      </c>
      <c r="J5912" s="889"/>
    </row>
    <row r="5913" spans="2:10" ht="90.95" customHeight="1">
      <c r="B5913" s="892"/>
      <c r="C5913" s="891"/>
      <c r="D5913" s="891"/>
      <c r="E5913" s="891"/>
      <c r="F5913" s="891"/>
      <c r="G5913" s="891"/>
      <c r="H5913" s="891"/>
      <c r="I5913" s="890" t="s">
        <v>6296</v>
      </c>
      <c r="J5913" s="889"/>
    </row>
    <row r="5914" spans="2:10" ht="23.1" customHeight="1">
      <c r="B5914" s="896"/>
      <c r="C5914" s="895"/>
      <c r="D5914" s="895"/>
      <c r="E5914" s="895"/>
      <c r="F5914" s="895"/>
      <c r="G5914" s="895"/>
      <c r="H5914" s="895"/>
      <c r="I5914" s="894"/>
      <c r="J5914" s="893"/>
    </row>
    <row r="5915" spans="2:10" ht="23.1" customHeight="1">
      <c r="B5915" s="1116"/>
      <c r="C5915" s="1179" t="s">
        <v>4178</v>
      </c>
      <c r="D5915" s="1119"/>
      <c r="E5915" s="1119"/>
      <c r="F5915" s="1119"/>
      <c r="G5915" s="1119"/>
      <c r="H5915" s="1119"/>
      <c r="I5915" s="1180"/>
      <c r="J5915" s="1161"/>
    </row>
    <row r="5916" spans="2:10" ht="113.1" customHeight="1">
      <c r="B5916" s="896"/>
      <c r="C5916" s="895"/>
      <c r="D5916" s="895"/>
      <c r="E5916" s="895"/>
      <c r="F5916" s="895"/>
      <c r="G5916" s="895"/>
      <c r="H5916" s="895"/>
      <c r="I5916" s="894" t="s">
        <v>6297</v>
      </c>
      <c r="J5916" s="893"/>
    </row>
    <row r="5917" spans="2:10" ht="23.1" customHeight="1">
      <c r="B5917" s="892"/>
      <c r="C5917" s="891"/>
      <c r="D5917" s="891" t="s">
        <v>4179</v>
      </c>
      <c r="E5917" s="891"/>
      <c r="F5917" s="891"/>
      <c r="G5917" s="891"/>
      <c r="H5917" s="891"/>
      <c r="I5917" s="890"/>
      <c r="J5917" s="889"/>
    </row>
    <row r="5918" spans="2:10" ht="23.1" customHeight="1">
      <c r="B5918" s="892"/>
      <c r="C5918" s="891"/>
      <c r="D5918" s="891"/>
      <c r="E5918" s="891"/>
      <c r="F5918" s="891"/>
      <c r="G5918" s="891"/>
      <c r="H5918" s="891"/>
      <c r="I5918" s="890" t="s">
        <v>647</v>
      </c>
      <c r="J5918" s="889"/>
    </row>
    <row r="5919" spans="2:10" ht="23.1" customHeight="1">
      <c r="B5919" s="892"/>
      <c r="C5919" s="891"/>
      <c r="D5919" s="891"/>
      <c r="E5919" s="891"/>
      <c r="F5919" s="891"/>
      <c r="G5919" s="891"/>
      <c r="H5919" s="891"/>
      <c r="I5919" s="890" t="s">
        <v>4180</v>
      </c>
      <c r="J5919" s="889"/>
    </row>
    <row r="5920" spans="2:10" ht="23.1" customHeight="1">
      <c r="B5920" s="892"/>
      <c r="C5920" s="891"/>
      <c r="D5920" s="891"/>
      <c r="E5920" s="891"/>
      <c r="F5920" s="891"/>
      <c r="G5920" s="891"/>
      <c r="H5920" s="891"/>
      <c r="I5920" s="890" t="s">
        <v>646</v>
      </c>
      <c r="J5920" s="889"/>
    </row>
    <row r="5921" spans="2:10" ht="23.1" customHeight="1">
      <c r="B5921" s="892"/>
      <c r="C5921" s="891"/>
      <c r="D5921" s="891"/>
      <c r="E5921" s="891"/>
      <c r="F5921" s="891"/>
      <c r="G5921" s="891"/>
      <c r="H5921" s="891"/>
      <c r="I5921" s="890" t="s">
        <v>645</v>
      </c>
      <c r="J5921" s="889"/>
    </row>
    <row r="5922" spans="2:10" ht="23.1" customHeight="1">
      <c r="B5922" s="892"/>
      <c r="C5922" s="891"/>
      <c r="D5922" s="891"/>
      <c r="E5922" s="891"/>
      <c r="F5922" s="891"/>
      <c r="G5922" s="891"/>
      <c r="H5922" s="891"/>
      <c r="I5922" s="890" t="s">
        <v>4181</v>
      </c>
      <c r="J5922" s="889"/>
    </row>
    <row r="5923" spans="2:10" ht="23.1" customHeight="1">
      <c r="B5923" s="892"/>
      <c r="C5923" s="891"/>
      <c r="D5923" s="891"/>
      <c r="E5923" s="891"/>
      <c r="F5923" s="891"/>
      <c r="G5923" s="891"/>
      <c r="H5923" s="891"/>
      <c r="I5923" s="890" t="s">
        <v>4182</v>
      </c>
      <c r="J5923" s="889"/>
    </row>
    <row r="5924" spans="2:10" ht="23.1" customHeight="1">
      <c r="B5924" s="892"/>
      <c r="C5924" s="891"/>
      <c r="D5924" s="891"/>
      <c r="E5924" s="891"/>
      <c r="F5924" s="891"/>
      <c r="G5924" s="891"/>
      <c r="H5924" s="891"/>
      <c r="I5924" s="890" t="s">
        <v>4183</v>
      </c>
      <c r="J5924" s="889"/>
    </row>
    <row r="5925" spans="2:10" ht="33.950000000000003" customHeight="1">
      <c r="B5925" s="892"/>
      <c r="C5925" s="891"/>
      <c r="D5925" s="891"/>
      <c r="E5925" s="891"/>
      <c r="F5925" s="891"/>
      <c r="G5925" s="891"/>
      <c r="H5925" s="891"/>
      <c r="I5925" s="890" t="s">
        <v>4184</v>
      </c>
      <c r="J5925" s="889"/>
    </row>
    <row r="5926" spans="2:10" ht="33.950000000000003" customHeight="1">
      <c r="B5926" s="892"/>
      <c r="C5926" s="891"/>
      <c r="D5926" s="891"/>
      <c r="E5926" s="891"/>
      <c r="F5926" s="891"/>
      <c r="G5926" s="891"/>
      <c r="H5926" s="891"/>
      <c r="I5926" s="890" t="s">
        <v>644</v>
      </c>
      <c r="J5926" s="889"/>
    </row>
    <row r="5927" spans="2:10" ht="33.950000000000003" customHeight="1">
      <c r="B5927" s="892"/>
      <c r="C5927" s="891"/>
      <c r="D5927" s="891"/>
      <c r="E5927" s="891"/>
      <c r="F5927" s="891"/>
      <c r="G5927" s="891"/>
      <c r="H5927" s="891"/>
      <c r="I5927" s="890" t="s">
        <v>643</v>
      </c>
      <c r="J5927" s="889"/>
    </row>
    <row r="5928" spans="2:10" ht="33.950000000000003" customHeight="1">
      <c r="B5928" s="892"/>
      <c r="C5928" s="891"/>
      <c r="D5928" s="891"/>
      <c r="E5928" s="891"/>
      <c r="F5928" s="891"/>
      <c r="G5928" s="891"/>
      <c r="H5928" s="891"/>
      <c r="I5928" s="890" t="s">
        <v>642</v>
      </c>
      <c r="J5928" s="889"/>
    </row>
    <row r="5929" spans="2:10" ht="33.950000000000003" customHeight="1">
      <c r="B5929" s="892"/>
      <c r="C5929" s="891"/>
      <c r="D5929" s="891"/>
      <c r="E5929" s="891"/>
      <c r="F5929" s="891"/>
      <c r="G5929" s="891"/>
      <c r="H5929" s="891"/>
      <c r="I5929" s="890" t="s">
        <v>4185</v>
      </c>
      <c r="J5929" s="889"/>
    </row>
    <row r="5930" spans="2:10" ht="23.1" customHeight="1">
      <c r="B5930" s="892"/>
      <c r="C5930" s="891"/>
      <c r="D5930" s="891"/>
      <c r="E5930" s="891"/>
      <c r="F5930" s="891"/>
      <c r="G5930" s="891"/>
      <c r="H5930" s="891"/>
      <c r="I5930" s="890" t="s">
        <v>4186</v>
      </c>
      <c r="J5930" s="889"/>
    </row>
    <row r="5931" spans="2:10" ht="23.1" customHeight="1">
      <c r="B5931" s="892"/>
      <c r="C5931" s="891"/>
      <c r="D5931" s="891"/>
      <c r="E5931" s="891"/>
      <c r="F5931" s="891"/>
      <c r="G5931" s="891"/>
      <c r="H5931" s="891"/>
      <c r="I5931" s="890" t="s">
        <v>4187</v>
      </c>
      <c r="J5931" s="889"/>
    </row>
    <row r="5932" spans="2:10" ht="23.1" customHeight="1">
      <c r="B5932" s="892"/>
      <c r="C5932" s="891"/>
      <c r="D5932" s="891"/>
      <c r="E5932" s="891"/>
      <c r="F5932" s="891"/>
      <c r="G5932" s="891"/>
      <c r="H5932" s="891"/>
      <c r="I5932" s="890" t="s">
        <v>4188</v>
      </c>
      <c r="J5932" s="889"/>
    </row>
    <row r="5933" spans="2:10" ht="33.950000000000003" customHeight="1">
      <c r="B5933" s="892"/>
      <c r="C5933" s="891"/>
      <c r="D5933" s="891"/>
      <c r="E5933" s="891"/>
      <c r="F5933" s="891"/>
      <c r="G5933" s="891"/>
      <c r="H5933" s="891"/>
      <c r="I5933" s="890" t="s">
        <v>4189</v>
      </c>
      <c r="J5933" s="889"/>
    </row>
    <row r="5934" spans="2:10" ht="33.950000000000003" customHeight="1">
      <c r="B5934" s="892"/>
      <c r="C5934" s="891"/>
      <c r="D5934" s="891"/>
      <c r="E5934" s="891"/>
      <c r="F5934" s="891"/>
      <c r="G5934" s="891"/>
      <c r="H5934" s="891"/>
      <c r="I5934" s="890" t="s">
        <v>4190</v>
      </c>
      <c r="J5934" s="889"/>
    </row>
    <row r="5935" spans="2:10" ht="23.1" customHeight="1">
      <c r="B5935" s="892"/>
      <c r="C5935" s="891"/>
      <c r="D5935" s="891"/>
      <c r="E5935" s="891"/>
      <c r="F5935" s="891"/>
      <c r="G5935" s="891"/>
      <c r="H5935" s="891"/>
      <c r="I5935" s="890" t="s">
        <v>4191</v>
      </c>
      <c r="J5935" s="889"/>
    </row>
    <row r="5936" spans="2:10" ht="23.1" customHeight="1">
      <c r="B5936" s="896"/>
      <c r="C5936" s="895"/>
      <c r="D5936" s="895"/>
      <c r="E5936" s="895"/>
      <c r="F5936" s="895"/>
      <c r="G5936" s="895"/>
      <c r="H5936" s="895"/>
      <c r="I5936" s="894" t="s">
        <v>4192</v>
      </c>
      <c r="J5936" s="893"/>
    </row>
    <row r="5937" spans="2:10" ht="23.1" customHeight="1">
      <c r="B5937" s="903"/>
      <c r="C5937" s="902"/>
      <c r="D5937" s="902" t="s">
        <v>4193</v>
      </c>
      <c r="E5937" s="902"/>
      <c r="F5937" s="902"/>
      <c r="G5937" s="902"/>
      <c r="H5937" s="902"/>
      <c r="I5937" s="901"/>
      <c r="J5937" s="900"/>
    </row>
    <row r="5938" spans="2:10" ht="90.95" customHeight="1">
      <c r="B5938" s="896"/>
      <c r="C5938" s="895"/>
      <c r="D5938" s="895"/>
      <c r="E5938" s="895"/>
      <c r="F5938" s="895"/>
      <c r="G5938" s="895"/>
      <c r="H5938" s="895"/>
      <c r="I5938" s="894" t="s">
        <v>4194</v>
      </c>
      <c r="J5938" s="893"/>
    </row>
    <row r="5939" spans="2:10" ht="23.1" customHeight="1">
      <c r="B5939" s="903"/>
      <c r="C5939" s="902"/>
      <c r="D5939" s="902" t="s">
        <v>4195</v>
      </c>
      <c r="E5939" s="902"/>
      <c r="F5939" s="902"/>
      <c r="G5939" s="902"/>
      <c r="H5939" s="902"/>
      <c r="I5939" s="901"/>
      <c r="J5939" s="900"/>
    </row>
    <row r="5940" spans="2:10" ht="68.099999999999994" customHeight="1">
      <c r="B5940" s="892"/>
      <c r="C5940" s="891"/>
      <c r="D5940" s="891"/>
      <c r="E5940" s="891"/>
      <c r="F5940" s="891"/>
      <c r="G5940" s="891"/>
      <c r="H5940" s="891"/>
      <c r="I5940" s="890" t="s">
        <v>6298</v>
      </c>
      <c r="J5940" s="889"/>
    </row>
    <row r="5941" spans="2:10" ht="23.1" customHeight="1">
      <c r="B5941" s="896"/>
      <c r="C5941" s="895"/>
      <c r="D5941" s="895"/>
      <c r="E5941" s="895"/>
      <c r="F5941" s="895"/>
      <c r="G5941" s="895"/>
      <c r="H5941" s="895"/>
      <c r="I5941" s="894"/>
      <c r="J5941" s="893"/>
    </row>
    <row r="5942" spans="2:10" ht="23.1" customHeight="1">
      <c r="B5942" s="945" t="s">
        <v>4196</v>
      </c>
      <c r="C5942" s="899"/>
      <c r="D5942" s="899"/>
      <c r="E5942" s="899"/>
      <c r="F5942" s="899"/>
      <c r="G5942" s="899"/>
      <c r="H5942" s="899"/>
      <c r="I5942" s="898"/>
      <c r="J5942" s="897"/>
    </row>
    <row r="5943" spans="2:10" ht="23.1" customHeight="1">
      <c r="B5943" s="1162"/>
      <c r="C5943" s="1183" t="s">
        <v>4197</v>
      </c>
      <c r="D5943" s="1164"/>
      <c r="E5943" s="1164"/>
      <c r="F5943" s="1164"/>
      <c r="G5943" s="1164"/>
      <c r="H5943" s="1164"/>
      <c r="I5943" s="1184"/>
      <c r="J5943" s="1165"/>
    </row>
    <row r="5944" spans="2:10" ht="33.950000000000003" customHeight="1">
      <c r="B5944" s="892"/>
      <c r="C5944" s="891"/>
      <c r="D5944" s="891"/>
      <c r="E5944" s="891"/>
      <c r="F5944" s="891"/>
      <c r="G5944" s="891"/>
      <c r="H5944" s="891"/>
      <c r="I5944" s="890" t="s">
        <v>4198</v>
      </c>
      <c r="J5944" s="889"/>
    </row>
    <row r="5945" spans="2:10" ht="23.1" customHeight="1">
      <c r="B5945" s="896"/>
      <c r="C5945" s="895"/>
      <c r="D5945" s="895"/>
      <c r="E5945" s="895"/>
      <c r="F5945" s="895"/>
      <c r="G5945" s="895"/>
      <c r="H5945" s="895"/>
      <c r="I5945" s="894"/>
      <c r="J5945" s="893"/>
    </row>
    <row r="5946" spans="2:10" ht="23.1" customHeight="1">
      <c r="B5946" s="1116"/>
      <c r="C5946" s="1179" t="s">
        <v>4199</v>
      </c>
      <c r="D5946" s="1119"/>
      <c r="E5946" s="1119"/>
      <c r="F5946" s="1119"/>
      <c r="G5946" s="1119"/>
      <c r="H5946" s="1119"/>
      <c r="I5946" s="1180"/>
      <c r="J5946" s="1161"/>
    </row>
    <row r="5947" spans="2:10" ht="45.95" customHeight="1">
      <c r="B5947" s="892"/>
      <c r="C5947" s="891"/>
      <c r="D5947" s="891"/>
      <c r="E5947" s="891"/>
      <c r="F5947" s="891"/>
      <c r="G5947" s="891"/>
      <c r="H5947" s="891"/>
      <c r="I5947" s="890" t="s">
        <v>6040</v>
      </c>
      <c r="J5947" s="889"/>
    </row>
    <row r="5948" spans="2:10" ht="102" customHeight="1">
      <c r="B5948" s="892"/>
      <c r="C5948" s="891"/>
      <c r="D5948" s="891"/>
      <c r="E5948" s="891"/>
      <c r="F5948" s="891"/>
      <c r="G5948" s="891"/>
      <c r="H5948" s="891"/>
      <c r="I5948" s="890" t="s">
        <v>5510</v>
      </c>
      <c r="J5948" s="889"/>
    </row>
    <row r="5949" spans="2:10" ht="113.1" customHeight="1">
      <c r="B5949" s="892"/>
      <c r="C5949" s="891"/>
      <c r="D5949" s="891"/>
      <c r="E5949" s="891"/>
      <c r="F5949" s="891"/>
      <c r="G5949" s="891"/>
      <c r="H5949" s="891"/>
      <c r="I5949" s="890" t="s">
        <v>5511</v>
      </c>
      <c r="J5949" s="889"/>
    </row>
    <row r="5950" spans="2:10" ht="57" customHeight="1">
      <c r="B5950" s="892"/>
      <c r="C5950" s="891"/>
      <c r="D5950" s="891"/>
      <c r="E5950" s="891"/>
      <c r="F5950" s="891"/>
      <c r="G5950" s="891"/>
      <c r="H5950" s="891"/>
      <c r="I5950" s="890" t="s">
        <v>4200</v>
      </c>
      <c r="J5950" s="889"/>
    </row>
    <row r="5951" spans="2:10" ht="33.950000000000003" customHeight="1">
      <c r="B5951" s="892"/>
      <c r="C5951" s="891"/>
      <c r="D5951" s="891"/>
      <c r="E5951" s="891"/>
      <c r="F5951" s="891"/>
      <c r="G5951" s="891"/>
      <c r="H5951" s="891"/>
      <c r="I5951" s="890" t="s">
        <v>4201</v>
      </c>
      <c r="J5951" s="889"/>
    </row>
    <row r="5952" spans="2:10" ht="80.099999999999994" customHeight="1">
      <c r="B5952" s="892"/>
      <c r="C5952" s="891"/>
      <c r="D5952" s="891"/>
      <c r="E5952" s="891"/>
      <c r="F5952" s="891"/>
      <c r="G5952" s="891"/>
      <c r="H5952" s="891"/>
      <c r="I5952" s="890" t="s">
        <v>5512</v>
      </c>
      <c r="J5952" s="889"/>
    </row>
    <row r="5953" spans="2:10" ht="113.1" customHeight="1">
      <c r="B5953" s="892"/>
      <c r="C5953" s="891"/>
      <c r="D5953" s="891"/>
      <c r="E5953" s="891"/>
      <c r="F5953" s="891"/>
      <c r="G5953" s="891"/>
      <c r="H5953" s="891"/>
      <c r="I5953" s="890" t="s">
        <v>6041</v>
      </c>
      <c r="J5953" s="889"/>
    </row>
    <row r="5954" spans="2:10" ht="33.950000000000003" customHeight="1">
      <c r="B5954" s="892"/>
      <c r="C5954" s="891"/>
      <c r="D5954" s="891"/>
      <c r="E5954" s="891"/>
      <c r="F5954" s="891"/>
      <c r="G5954" s="891"/>
      <c r="H5954" s="891"/>
      <c r="I5954" s="890" t="s">
        <v>5513</v>
      </c>
      <c r="J5954" s="889"/>
    </row>
    <row r="5955" spans="2:10" ht="23.1" customHeight="1">
      <c r="B5955" s="896"/>
      <c r="C5955" s="895"/>
      <c r="D5955" s="895"/>
      <c r="E5955" s="895"/>
      <c r="F5955" s="895"/>
      <c r="G5955" s="895"/>
      <c r="H5955" s="895"/>
      <c r="I5955" s="894"/>
      <c r="J5955" s="893"/>
    </row>
    <row r="5956" spans="2:10" ht="23.1" customHeight="1">
      <c r="B5956" s="1158"/>
      <c r="C5956" s="1171" t="s">
        <v>4202</v>
      </c>
      <c r="D5956" s="1139"/>
      <c r="E5956" s="1139"/>
      <c r="F5956" s="1139"/>
      <c r="G5956" s="1139"/>
      <c r="H5956" s="1139"/>
      <c r="I5956" s="1172"/>
      <c r="J5956" s="1160"/>
    </row>
    <row r="5957" spans="2:10" ht="23.1" customHeight="1">
      <c r="B5957" s="903"/>
      <c r="C5957" s="902"/>
      <c r="D5957" s="902" t="s">
        <v>4203</v>
      </c>
      <c r="E5957" s="902"/>
      <c r="F5957" s="902"/>
      <c r="G5957" s="902"/>
      <c r="H5957" s="902"/>
      <c r="I5957" s="901"/>
      <c r="J5957" s="900"/>
    </row>
    <row r="5958" spans="2:10" ht="80.099999999999994" customHeight="1">
      <c r="B5958" s="892"/>
      <c r="C5958" s="891"/>
      <c r="D5958" s="891"/>
      <c r="E5958" s="891"/>
      <c r="F5958" s="891"/>
      <c r="G5958" s="891"/>
      <c r="H5958" s="891"/>
      <c r="I5958" s="890" t="s">
        <v>6299</v>
      </c>
      <c r="J5958" s="889"/>
    </row>
    <row r="5959" spans="2:10" ht="68.099999999999994" customHeight="1">
      <c r="B5959" s="892"/>
      <c r="C5959" s="891"/>
      <c r="D5959" s="891"/>
      <c r="E5959" s="891"/>
      <c r="F5959" s="891"/>
      <c r="G5959" s="891"/>
      <c r="H5959" s="891"/>
      <c r="I5959" s="890" t="s">
        <v>6300</v>
      </c>
      <c r="J5959" s="889"/>
    </row>
    <row r="5960" spans="2:10" ht="57" customHeight="1">
      <c r="B5960" s="892"/>
      <c r="C5960" s="891"/>
      <c r="D5960" s="891"/>
      <c r="E5960" s="891"/>
      <c r="F5960" s="891"/>
      <c r="G5960" s="891"/>
      <c r="H5960" s="891"/>
      <c r="I5960" s="890" t="s">
        <v>6042</v>
      </c>
      <c r="J5960" s="889"/>
    </row>
    <row r="5961" spans="2:10" ht="68.099999999999994" customHeight="1">
      <c r="B5961" s="892"/>
      <c r="C5961" s="891"/>
      <c r="D5961" s="891"/>
      <c r="E5961" s="891"/>
      <c r="F5961" s="891"/>
      <c r="G5961" s="891"/>
      <c r="H5961" s="891"/>
      <c r="I5961" s="890" t="s">
        <v>6043</v>
      </c>
      <c r="J5961" s="889"/>
    </row>
    <row r="5962" spans="2:10" ht="57" customHeight="1">
      <c r="B5962" s="892"/>
      <c r="C5962" s="891"/>
      <c r="D5962" s="891"/>
      <c r="E5962" s="891"/>
      <c r="F5962" s="891"/>
      <c r="G5962" s="891"/>
      <c r="H5962" s="891"/>
      <c r="I5962" s="890" t="s">
        <v>6301</v>
      </c>
      <c r="J5962" s="889"/>
    </row>
    <row r="5963" spans="2:10" ht="90.95" customHeight="1">
      <c r="B5963" s="892"/>
      <c r="C5963" s="891"/>
      <c r="D5963" s="891"/>
      <c r="E5963" s="891"/>
      <c r="F5963" s="891"/>
      <c r="G5963" s="891"/>
      <c r="H5963" s="891"/>
      <c r="I5963" s="890" t="s">
        <v>6044</v>
      </c>
      <c r="J5963" s="889"/>
    </row>
    <row r="5964" spans="2:10" ht="23.1" customHeight="1">
      <c r="B5964" s="892"/>
      <c r="C5964" s="891"/>
      <c r="D5964" s="891"/>
      <c r="E5964" s="891"/>
      <c r="F5964" s="891"/>
      <c r="G5964" s="891"/>
      <c r="H5964" s="891"/>
      <c r="I5964" s="890" t="s">
        <v>4204</v>
      </c>
      <c r="J5964" s="889"/>
    </row>
    <row r="5965" spans="2:10" ht="33.950000000000003" customHeight="1">
      <c r="B5965" s="892"/>
      <c r="C5965" s="891"/>
      <c r="D5965" s="891"/>
      <c r="E5965" s="891"/>
      <c r="F5965" s="891"/>
      <c r="G5965" s="891"/>
      <c r="H5965" s="891"/>
      <c r="I5965" s="890" t="s">
        <v>4205</v>
      </c>
      <c r="J5965" s="889"/>
    </row>
    <row r="5966" spans="2:10" ht="33.950000000000003" customHeight="1">
      <c r="B5966" s="892"/>
      <c r="C5966" s="891"/>
      <c r="D5966" s="891"/>
      <c r="E5966" s="891"/>
      <c r="F5966" s="891"/>
      <c r="G5966" s="891"/>
      <c r="H5966" s="891"/>
      <c r="I5966" s="890" t="s">
        <v>4206</v>
      </c>
      <c r="J5966" s="889"/>
    </row>
    <row r="5967" spans="2:10" ht="23.1" customHeight="1">
      <c r="B5967" s="892"/>
      <c r="C5967" s="891"/>
      <c r="D5967" s="891"/>
      <c r="E5967" s="891"/>
      <c r="F5967" s="891"/>
      <c r="G5967" s="891"/>
      <c r="H5967" s="891"/>
      <c r="I5967" s="890" t="s">
        <v>4207</v>
      </c>
      <c r="J5967" s="889"/>
    </row>
    <row r="5968" spans="2:10" ht="33.950000000000003" customHeight="1">
      <c r="B5968" s="892"/>
      <c r="C5968" s="891"/>
      <c r="D5968" s="891"/>
      <c r="E5968" s="891"/>
      <c r="F5968" s="891"/>
      <c r="G5968" s="891"/>
      <c r="H5968" s="891"/>
      <c r="I5968" s="890" t="s">
        <v>6045</v>
      </c>
      <c r="J5968" s="889"/>
    </row>
    <row r="5969" spans="2:10" ht="23.1" customHeight="1">
      <c r="B5969" s="892"/>
      <c r="C5969" s="891"/>
      <c r="D5969" s="891"/>
      <c r="E5969" s="891"/>
      <c r="F5969" s="891"/>
      <c r="G5969" s="891"/>
      <c r="H5969" s="891"/>
      <c r="I5969" s="890" t="s">
        <v>4208</v>
      </c>
      <c r="J5969" s="889"/>
    </row>
    <row r="5970" spans="2:10" ht="33.950000000000003" customHeight="1">
      <c r="B5970" s="892"/>
      <c r="C5970" s="891"/>
      <c r="D5970" s="891"/>
      <c r="E5970" s="891"/>
      <c r="F5970" s="891"/>
      <c r="G5970" s="891"/>
      <c r="H5970" s="891"/>
      <c r="I5970" s="890" t="s">
        <v>4209</v>
      </c>
      <c r="J5970" s="889"/>
    </row>
    <row r="5971" spans="2:10" ht="23.1" customHeight="1">
      <c r="B5971" s="892"/>
      <c r="C5971" s="891"/>
      <c r="D5971" s="891"/>
      <c r="E5971" s="891"/>
      <c r="F5971" s="891"/>
      <c r="G5971" s="891"/>
      <c r="H5971" s="891"/>
      <c r="I5971" s="890" t="s">
        <v>4210</v>
      </c>
      <c r="J5971" s="889"/>
    </row>
    <row r="5972" spans="2:10" ht="23.1" customHeight="1">
      <c r="B5972" s="892"/>
      <c r="C5972" s="891"/>
      <c r="D5972" s="891"/>
      <c r="E5972" s="891"/>
      <c r="F5972" s="891"/>
      <c r="G5972" s="891"/>
      <c r="H5972" s="891"/>
      <c r="I5972" s="890" t="s">
        <v>4211</v>
      </c>
      <c r="J5972" s="889"/>
    </row>
    <row r="5973" spans="2:10" ht="23.1" customHeight="1">
      <c r="B5973" s="892"/>
      <c r="C5973" s="891"/>
      <c r="D5973" s="891"/>
      <c r="E5973" s="891"/>
      <c r="F5973" s="891"/>
      <c r="G5973" s="891"/>
      <c r="H5973" s="891"/>
      <c r="I5973" s="890" t="s">
        <v>4212</v>
      </c>
      <c r="J5973" s="889"/>
    </row>
    <row r="5974" spans="2:10" ht="23.1" customHeight="1">
      <c r="B5974" s="892"/>
      <c r="C5974" s="891"/>
      <c r="D5974" s="891"/>
      <c r="E5974" s="891"/>
      <c r="F5974" s="891"/>
      <c r="G5974" s="891"/>
      <c r="H5974" s="891"/>
      <c r="I5974" s="890" t="s">
        <v>4213</v>
      </c>
      <c r="J5974" s="889"/>
    </row>
    <row r="5975" spans="2:10" ht="23.1" customHeight="1">
      <c r="B5975" s="892"/>
      <c r="C5975" s="891"/>
      <c r="D5975" s="891"/>
      <c r="E5975" s="891"/>
      <c r="F5975" s="891"/>
      <c r="G5975" s="891"/>
      <c r="H5975" s="891"/>
      <c r="I5975" s="890" t="s">
        <v>4214</v>
      </c>
      <c r="J5975" s="889"/>
    </row>
    <row r="5976" spans="2:10" ht="23.1" customHeight="1">
      <c r="B5976" s="892"/>
      <c r="C5976" s="891"/>
      <c r="D5976" s="891"/>
      <c r="E5976" s="891"/>
      <c r="F5976" s="891"/>
      <c r="G5976" s="891"/>
      <c r="H5976" s="891"/>
      <c r="I5976" s="890" t="s">
        <v>4215</v>
      </c>
      <c r="J5976" s="889"/>
    </row>
    <row r="5977" spans="2:10" ht="23.1" customHeight="1">
      <c r="B5977" s="892"/>
      <c r="C5977" s="891"/>
      <c r="D5977" s="891"/>
      <c r="E5977" s="891"/>
      <c r="F5977" s="891"/>
      <c r="G5977" s="891"/>
      <c r="H5977" s="891"/>
      <c r="I5977" s="890" t="s">
        <v>4216</v>
      </c>
      <c r="J5977" s="889"/>
    </row>
    <row r="5978" spans="2:10" ht="23.1" customHeight="1">
      <c r="B5978" s="892"/>
      <c r="C5978" s="891"/>
      <c r="D5978" s="891"/>
      <c r="E5978" s="891"/>
      <c r="F5978" s="891"/>
      <c r="G5978" s="891"/>
      <c r="H5978" s="891"/>
      <c r="I5978" s="890" t="s">
        <v>4217</v>
      </c>
      <c r="J5978" s="889"/>
    </row>
    <row r="5979" spans="2:10" ht="23.1" customHeight="1">
      <c r="B5979" s="892"/>
      <c r="C5979" s="891"/>
      <c r="D5979" s="891"/>
      <c r="E5979" s="891"/>
      <c r="F5979" s="891"/>
      <c r="G5979" s="891"/>
      <c r="H5979" s="891"/>
      <c r="I5979" s="890" t="s">
        <v>4218</v>
      </c>
      <c r="J5979" s="889"/>
    </row>
    <row r="5980" spans="2:10" ht="23.1" customHeight="1">
      <c r="B5980" s="892"/>
      <c r="C5980" s="891"/>
      <c r="D5980" s="891"/>
      <c r="E5980" s="891"/>
      <c r="F5980" s="891"/>
      <c r="G5980" s="891"/>
      <c r="H5980" s="891"/>
      <c r="I5980" s="890" t="s">
        <v>4219</v>
      </c>
      <c r="J5980" s="889"/>
    </row>
    <row r="5981" spans="2:10" ht="23.1" customHeight="1">
      <c r="B5981" s="892"/>
      <c r="C5981" s="891"/>
      <c r="D5981" s="891"/>
      <c r="E5981" s="891"/>
      <c r="F5981" s="891"/>
      <c r="G5981" s="891"/>
      <c r="H5981" s="891"/>
      <c r="I5981" s="890" t="s">
        <v>4220</v>
      </c>
      <c r="J5981" s="889"/>
    </row>
    <row r="5982" spans="2:10" ht="23.1" customHeight="1">
      <c r="B5982" s="892"/>
      <c r="C5982" s="891"/>
      <c r="D5982" s="891"/>
      <c r="E5982" s="891"/>
      <c r="F5982" s="891"/>
      <c r="G5982" s="891"/>
      <c r="H5982" s="891"/>
      <c r="I5982" s="890" t="s">
        <v>4221</v>
      </c>
      <c r="J5982" s="889"/>
    </row>
    <row r="5983" spans="2:10" ht="23.1" customHeight="1">
      <c r="B5983" s="892"/>
      <c r="C5983" s="891"/>
      <c r="D5983" s="891"/>
      <c r="E5983" s="891"/>
      <c r="F5983" s="891"/>
      <c r="G5983" s="891"/>
      <c r="H5983" s="891"/>
      <c r="I5983" s="890" t="s">
        <v>4222</v>
      </c>
      <c r="J5983" s="889"/>
    </row>
    <row r="5984" spans="2:10" ht="23.1" customHeight="1">
      <c r="B5984" s="892"/>
      <c r="C5984" s="891"/>
      <c r="D5984" s="891"/>
      <c r="E5984" s="891"/>
      <c r="F5984" s="891"/>
      <c r="G5984" s="891"/>
      <c r="H5984" s="891"/>
      <c r="I5984" s="890" t="s">
        <v>4223</v>
      </c>
      <c r="J5984" s="889"/>
    </row>
    <row r="5985" spans="2:10" ht="23.1" customHeight="1">
      <c r="B5985" s="892"/>
      <c r="C5985" s="891"/>
      <c r="D5985" s="891"/>
      <c r="E5985" s="891"/>
      <c r="F5985" s="891"/>
      <c r="G5985" s="891"/>
      <c r="H5985" s="891"/>
      <c r="I5985" s="890" t="s">
        <v>4224</v>
      </c>
      <c r="J5985" s="889"/>
    </row>
    <row r="5986" spans="2:10" ht="23.1" customHeight="1">
      <c r="B5986" s="892"/>
      <c r="C5986" s="891"/>
      <c r="D5986" s="891"/>
      <c r="E5986" s="891"/>
      <c r="F5986" s="891"/>
      <c r="G5986" s="891"/>
      <c r="H5986" s="891"/>
      <c r="I5986" s="890" t="s">
        <v>4225</v>
      </c>
      <c r="J5986" s="889"/>
    </row>
    <row r="5987" spans="2:10" ht="23.1" customHeight="1">
      <c r="B5987" s="892"/>
      <c r="C5987" s="891"/>
      <c r="D5987" s="891"/>
      <c r="E5987" s="891"/>
      <c r="F5987" s="891"/>
      <c r="G5987" s="891"/>
      <c r="H5987" s="891"/>
      <c r="I5987" s="890" t="s">
        <v>4226</v>
      </c>
      <c r="J5987" s="889"/>
    </row>
    <row r="5988" spans="2:10" ht="23.1" customHeight="1">
      <c r="B5988" s="892"/>
      <c r="C5988" s="891"/>
      <c r="D5988" s="891"/>
      <c r="E5988" s="891"/>
      <c r="F5988" s="891"/>
      <c r="G5988" s="891"/>
      <c r="H5988" s="891"/>
      <c r="I5988" s="890" t="s">
        <v>4227</v>
      </c>
      <c r="J5988" s="889"/>
    </row>
    <row r="5989" spans="2:10" ht="23.1" customHeight="1">
      <c r="B5989" s="892"/>
      <c r="C5989" s="891"/>
      <c r="D5989" s="891"/>
      <c r="E5989" s="891"/>
      <c r="F5989" s="891"/>
      <c r="G5989" s="891"/>
      <c r="H5989" s="891"/>
      <c r="I5989" s="890" t="s">
        <v>4228</v>
      </c>
      <c r="J5989" s="889"/>
    </row>
    <row r="5990" spans="2:10" ht="102" customHeight="1">
      <c r="B5990" s="896"/>
      <c r="C5990" s="895"/>
      <c r="D5990" s="895"/>
      <c r="E5990" s="895"/>
      <c r="F5990" s="895"/>
      <c r="G5990" s="895"/>
      <c r="H5990" s="895"/>
      <c r="I5990" s="894" t="s">
        <v>4229</v>
      </c>
      <c r="J5990" s="893"/>
    </row>
    <row r="5991" spans="2:10" ht="23.1" customHeight="1">
      <c r="B5991" s="903"/>
      <c r="C5991" s="902"/>
      <c r="D5991" s="902" t="s">
        <v>4230</v>
      </c>
      <c r="E5991" s="902"/>
      <c r="F5991" s="902"/>
      <c r="G5991" s="902"/>
      <c r="H5991" s="902"/>
      <c r="I5991" s="901"/>
      <c r="J5991" s="900"/>
    </row>
    <row r="5992" spans="2:10" ht="180.95" customHeight="1">
      <c r="B5992" s="892"/>
      <c r="C5992" s="891"/>
      <c r="D5992" s="891"/>
      <c r="E5992" s="891"/>
      <c r="F5992" s="891"/>
      <c r="G5992" s="891"/>
      <c r="H5992" s="891"/>
      <c r="I5992" s="890" t="s">
        <v>4231</v>
      </c>
      <c r="J5992" s="889"/>
    </row>
    <row r="5993" spans="2:10" ht="23.1" customHeight="1">
      <c r="B5993" s="896"/>
      <c r="C5993" s="895"/>
      <c r="D5993" s="895"/>
      <c r="E5993" s="895"/>
      <c r="F5993" s="895"/>
      <c r="G5993" s="895"/>
      <c r="H5993" s="895"/>
      <c r="I5993" s="894"/>
      <c r="J5993" s="893"/>
    </row>
    <row r="5994" spans="2:10" ht="23.1" customHeight="1">
      <c r="B5994" s="1158"/>
      <c r="C5994" s="1171" t="s">
        <v>4232</v>
      </c>
      <c r="D5994" s="1139"/>
      <c r="E5994" s="1139"/>
      <c r="F5994" s="1139"/>
      <c r="G5994" s="1139"/>
      <c r="H5994" s="1139"/>
      <c r="I5994" s="1172"/>
      <c r="J5994" s="1160"/>
    </row>
    <row r="5995" spans="2:10" ht="23.1" customHeight="1">
      <c r="B5995" s="892"/>
      <c r="C5995" s="891"/>
      <c r="D5995" s="891" t="s">
        <v>4233</v>
      </c>
      <c r="E5995" s="891"/>
      <c r="F5995" s="891"/>
      <c r="G5995" s="891"/>
      <c r="H5995" s="891"/>
      <c r="I5995" s="890"/>
      <c r="J5995" s="889"/>
    </row>
    <row r="5996" spans="2:10" ht="68.099999999999994" customHeight="1">
      <c r="B5996" s="892"/>
      <c r="C5996" s="891"/>
      <c r="D5996" s="891"/>
      <c r="E5996" s="891"/>
      <c r="F5996" s="891"/>
      <c r="G5996" s="891"/>
      <c r="H5996" s="891"/>
      <c r="I5996" s="890" t="s">
        <v>6046</v>
      </c>
      <c r="J5996" s="889"/>
    </row>
    <row r="5997" spans="2:10" ht="68.099999999999994" customHeight="1">
      <c r="B5997" s="892"/>
      <c r="C5997" s="891"/>
      <c r="D5997" s="891"/>
      <c r="E5997" s="891"/>
      <c r="F5997" s="891"/>
      <c r="G5997" s="891"/>
      <c r="H5997" s="891"/>
      <c r="I5997" s="890" t="s">
        <v>6047</v>
      </c>
      <c r="J5997" s="889"/>
    </row>
    <row r="5998" spans="2:10" ht="45.95" customHeight="1">
      <c r="B5998" s="892"/>
      <c r="C5998" s="891"/>
      <c r="D5998" s="891"/>
      <c r="E5998" s="891"/>
      <c r="F5998" s="891"/>
      <c r="G5998" s="891"/>
      <c r="H5998" s="891"/>
      <c r="I5998" s="890" t="s">
        <v>6302</v>
      </c>
      <c r="J5998" s="889"/>
    </row>
    <row r="5999" spans="2:10" ht="102" customHeight="1">
      <c r="B5999" s="892"/>
      <c r="C5999" s="891"/>
      <c r="D5999" s="891"/>
      <c r="E5999" s="891"/>
      <c r="F5999" s="891"/>
      <c r="G5999" s="891"/>
      <c r="H5999" s="891"/>
      <c r="I5999" s="890" t="s">
        <v>6048</v>
      </c>
      <c r="J5999" s="889"/>
    </row>
    <row r="6000" spans="2:10" ht="90.95" customHeight="1">
      <c r="B6000" s="892"/>
      <c r="C6000" s="891"/>
      <c r="D6000" s="891"/>
      <c r="E6000" s="891"/>
      <c r="F6000" s="891"/>
      <c r="G6000" s="891"/>
      <c r="H6000" s="891"/>
      <c r="I6000" s="890" t="s">
        <v>6049</v>
      </c>
      <c r="J6000" s="889"/>
    </row>
    <row r="6001" spans="2:10" ht="45.95" customHeight="1">
      <c r="B6001" s="892"/>
      <c r="C6001" s="891"/>
      <c r="D6001" s="891"/>
      <c r="E6001" s="891"/>
      <c r="F6001" s="891"/>
      <c r="G6001" s="891"/>
      <c r="H6001" s="891"/>
      <c r="I6001" s="890" t="s">
        <v>6303</v>
      </c>
      <c r="J6001" s="889"/>
    </row>
    <row r="6002" spans="2:10" ht="45.95" customHeight="1">
      <c r="B6002" s="892"/>
      <c r="C6002" s="891"/>
      <c r="D6002" s="891"/>
      <c r="E6002" s="891"/>
      <c r="F6002" s="891"/>
      <c r="G6002" s="891"/>
      <c r="H6002" s="891"/>
      <c r="I6002" s="890" t="s">
        <v>6050</v>
      </c>
      <c r="J6002" s="889"/>
    </row>
    <row r="6003" spans="2:10" ht="45.95" customHeight="1">
      <c r="B6003" s="896"/>
      <c r="C6003" s="895"/>
      <c r="D6003" s="895"/>
      <c r="E6003" s="895"/>
      <c r="F6003" s="895"/>
      <c r="G6003" s="895"/>
      <c r="H6003" s="895"/>
      <c r="I6003" s="894" t="s">
        <v>6304</v>
      </c>
      <c r="J6003" s="893"/>
    </row>
    <row r="6004" spans="2:10" ht="23.1" customHeight="1">
      <c r="B6004" s="903"/>
      <c r="C6004" s="902"/>
      <c r="D6004" s="902" t="s">
        <v>4234</v>
      </c>
      <c r="E6004" s="902"/>
      <c r="F6004" s="902"/>
      <c r="G6004" s="902"/>
      <c r="H6004" s="902"/>
      <c r="I6004" s="901"/>
      <c r="J6004" s="900"/>
    </row>
    <row r="6005" spans="2:10" ht="68.099999999999994" customHeight="1">
      <c r="B6005" s="892"/>
      <c r="C6005" s="891"/>
      <c r="D6005" s="891"/>
      <c r="E6005" s="891"/>
      <c r="F6005" s="891"/>
      <c r="G6005" s="891"/>
      <c r="H6005" s="891"/>
      <c r="I6005" s="890" t="s">
        <v>6051</v>
      </c>
      <c r="J6005" s="889"/>
    </row>
    <row r="6006" spans="2:10" ht="57" customHeight="1">
      <c r="B6006" s="892"/>
      <c r="C6006" s="891"/>
      <c r="D6006" s="891"/>
      <c r="E6006" s="891"/>
      <c r="F6006" s="891"/>
      <c r="G6006" s="891"/>
      <c r="H6006" s="891"/>
      <c r="I6006" s="890" t="s">
        <v>5514</v>
      </c>
      <c r="J6006" s="889"/>
    </row>
    <row r="6007" spans="2:10" ht="57" customHeight="1">
      <c r="B6007" s="892"/>
      <c r="C6007" s="891"/>
      <c r="D6007" s="891"/>
      <c r="E6007" s="891"/>
      <c r="F6007" s="891"/>
      <c r="G6007" s="891"/>
      <c r="H6007" s="891"/>
      <c r="I6007" s="890" t="s">
        <v>6052</v>
      </c>
      <c r="J6007" s="889"/>
    </row>
    <row r="6008" spans="2:10" ht="45.95" customHeight="1">
      <c r="B6008" s="896"/>
      <c r="C6008" s="895"/>
      <c r="D6008" s="895"/>
      <c r="E6008" s="895"/>
      <c r="F6008" s="895"/>
      <c r="G6008" s="895"/>
      <c r="H6008" s="895"/>
      <c r="I6008" s="894" t="s">
        <v>6053</v>
      </c>
      <c r="J6008" s="893"/>
    </row>
    <row r="6009" spans="2:10" ht="23.1" customHeight="1">
      <c r="B6009" s="903"/>
      <c r="C6009" s="902"/>
      <c r="D6009" s="902" t="s">
        <v>4235</v>
      </c>
      <c r="E6009" s="902"/>
      <c r="F6009" s="902"/>
      <c r="G6009" s="902"/>
      <c r="H6009" s="902"/>
      <c r="I6009" s="901"/>
      <c r="J6009" s="900"/>
    </row>
    <row r="6010" spans="2:10" ht="102" customHeight="1">
      <c r="B6010" s="892"/>
      <c r="C6010" s="891"/>
      <c r="D6010" s="891"/>
      <c r="E6010" s="891"/>
      <c r="F6010" s="891"/>
      <c r="G6010" s="891"/>
      <c r="H6010" s="891"/>
      <c r="I6010" s="890" t="s">
        <v>6305</v>
      </c>
      <c r="J6010" s="889"/>
    </row>
    <row r="6011" spans="2:10" ht="80.099999999999994" customHeight="1">
      <c r="B6011" s="892"/>
      <c r="C6011" s="891"/>
      <c r="D6011" s="891"/>
      <c r="E6011" s="891"/>
      <c r="F6011" s="891"/>
      <c r="G6011" s="891"/>
      <c r="H6011" s="891"/>
      <c r="I6011" s="890" t="s">
        <v>4236</v>
      </c>
      <c r="J6011" s="889"/>
    </row>
    <row r="6012" spans="2:10" ht="102" customHeight="1">
      <c r="B6012" s="892"/>
      <c r="C6012" s="891"/>
      <c r="D6012" s="891"/>
      <c r="E6012" s="891"/>
      <c r="F6012" s="891"/>
      <c r="G6012" s="891"/>
      <c r="H6012" s="891"/>
      <c r="I6012" s="890" t="s">
        <v>6306</v>
      </c>
      <c r="J6012" s="889"/>
    </row>
    <row r="6013" spans="2:10" ht="57" customHeight="1">
      <c r="B6013" s="892"/>
      <c r="C6013" s="891"/>
      <c r="D6013" s="891"/>
      <c r="E6013" s="891"/>
      <c r="F6013" s="891"/>
      <c r="G6013" s="891"/>
      <c r="H6013" s="891"/>
      <c r="I6013" s="890" t="s">
        <v>6307</v>
      </c>
      <c r="J6013" s="889"/>
    </row>
    <row r="6014" spans="2:10" ht="80.099999999999994" customHeight="1">
      <c r="B6014" s="892"/>
      <c r="C6014" s="891"/>
      <c r="D6014" s="891"/>
      <c r="E6014" s="891"/>
      <c r="F6014" s="891"/>
      <c r="G6014" s="891"/>
      <c r="H6014" s="891"/>
      <c r="I6014" s="890" t="s">
        <v>6308</v>
      </c>
      <c r="J6014" s="889"/>
    </row>
    <row r="6015" spans="2:10" ht="113.1" customHeight="1">
      <c r="B6015" s="892"/>
      <c r="C6015" s="891"/>
      <c r="D6015" s="891"/>
      <c r="E6015" s="891"/>
      <c r="F6015" s="891"/>
      <c r="G6015" s="891"/>
      <c r="H6015" s="891"/>
      <c r="I6015" s="890" t="s">
        <v>6054</v>
      </c>
      <c r="J6015" s="889"/>
    </row>
    <row r="6016" spans="2:10" ht="33.950000000000003" customHeight="1">
      <c r="B6016" s="892"/>
      <c r="C6016" s="891"/>
      <c r="D6016" s="891"/>
      <c r="E6016" s="891"/>
      <c r="F6016" s="891"/>
      <c r="G6016" s="891"/>
      <c r="H6016" s="891"/>
      <c r="I6016" s="890" t="s">
        <v>6309</v>
      </c>
      <c r="J6016" s="889"/>
    </row>
    <row r="6017" spans="2:10" ht="23.1" customHeight="1">
      <c r="B6017" s="896"/>
      <c r="C6017" s="895"/>
      <c r="D6017" s="895"/>
      <c r="E6017" s="895"/>
      <c r="F6017" s="895"/>
      <c r="G6017" s="895"/>
      <c r="H6017" s="895"/>
      <c r="I6017" s="894"/>
      <c r="J6017" s="893"/>
    </row>
    <row r="6018" spans="2:10" ht="23.1" customHeight="1">
      <c r="B6018" s="1158"/>
      <c r="C6018" s="1171" t="s">
        <v>4237</v>
      </c>
      <c r="D6018" s="1139"/>
      <c r="E6018" s="1139"/>
      <c r="F6018" s="1139"/>
      <c r="G6018" s="1139"/>
      <c r="H6018" s="1139"/>
      <c r="I6018" s="1172"/>
      <c r="J6018" s="1160"/>
    </row>
    <row r="6019" spans="2:10" ht="23.1" customHeight="1">
      <c r="B6019" s="892"/>
      <c r="C6019" s="891"/>
      <c r="D6019" s="891" t="s">
        <v>4238</v>
      </c>
      <c r="E6019" s="891"/>
      <c r="F6019" s="891"/>
      <c r="G6019" s="891"/>
      <c r="H6019" s="891"/>
      <c r="I6019" s="890"/>
      <c r="J6019" s="889"/>
    </row>
    <row r="6020" spans="2:10" ht="23.1" customHeight="1">
      <c r="B6020" s="892"/>
      <c r="C6020" s="891"/>
      <c r="D6020" s="891"/>
      <c r="E6020" s="891" t="s">
        <v>4239</v>
      </c>
      <c r="F6020" s="891"/>
      <c r="G6020" s="891"/>
      <c r="H6020" s="891"/>
      <c r="I6020" s="890"/>
      <c r="J6020" s="889"/>
    </row>
    <row r="6021" spans="2:10" ht="45.95" customHeight="1">
      <c r="B6021" s="892"/>
      <c r="C6021" s="891"/>
      <c r="D6021" s="891"/>
      <c r="E6021" s="891"/>
      <c r="F6021" s="891"/>
      <c r="G6021" s="891"/>
      <c r="H6021" s="891"/>
      <c r="I6021" s="890" t="s">
        <v>6310</v>
      </c>
      <c r="J6021" s="889"/>
    </row>
    <row r="6022" spans="2:10" ht="23.1" customHeight="1">
      <c r="B6022" s="892"/>
      <c r="C6022" s="891"/>
      <c r="D6022" s="891"/>
      <c r="E6022" s="891" t="s">
        <v>4240</v>
      </c>
      <c r="F6022" s="891"/>
      <c r="G6022" s="891"/>
      <c r="H6022" s="891"/>
      <c r="I6022" s="890"/>
      <c r="J6022" s="889"/>
    </row>
    <row r="6023" spans="2:10" ht="45.95" customHeight="1">
      <c r="B6023" s="892"/>
      <c r="C6023" s="891"/>
      <c r="D6023" s="891"/>
      <c r="E6023" s="891"/>
      <c r="F6023" s="891"/>
      <c r="G6023" s="891"/>
      <c r="H6023" s="891"/>
      <c r="I6023" s="890" t="s">
        <v>6055</v>
      </c>
      <c r="J6023" s="889"/>
    </row>
    <row r="6024" spans="2:10" ht="23.1" customHeight="1">
      <c r="B6024" s="892"/>
      <c r="C6024" s="891"/>
      <c r="D6024" s="891"/>
      <c r="E6024" s="891" t="s">
        <v>4241</v>
      </c>
      <c r="F6024" s="891"/>
      <c r="G6024" s="891"/>
      <c r="H6024" s="891"/>
      <c r="I6024" s="890"/>
      <c r="J6024" s="889"/>
    </row>
    <row r="6025" spans="2:10" ht="57" customHeight="1">
      <c r="B6025" s="896"/>
      <c r="C6025" s="895"/>
      <c r="D6025" s="895"/>
      <c r="E6025" s="895"/>
      <c r="F6025" s="895"/>
      <c r="G6025" s="895"/>
      <c r="H6025" s="895"/>
      <c r="I6025" s="894" t="s">
        <v>6311</v>
      </c>
      <c r="J6025" s="893"/>
    </row>
    <row r="6026" spans="2:10" ht="23.1" customHeight="1">
      <c r="B6026" s="903"/>
      <c r="C6026" s="902"/>
      <c r="D6026" s="902" t="s">
        <v>4242</v>
      </c>
      <c r="E6026" s="902"/>
      <c r="F6026" s="902"/>
      <c r="G6026" s="902"/>
      <c r="H6026" s="902"/>
      <c r="I6026" s="901"/>
      <c r="J6026" s="900"/>
    </row>
    <row r="6027" spans="2:10" ht="45.95" customHeight="1">
      <c r="B6027" s="892"/>
      <c r="C6027" s="891"/>
      <c r="D6027" s="891"/>
      <c r="E6027" s="891"/>
      <c r="F6027" s="891"/>
      <c r="G6027" s="891"/>
      <c r="H6027" s="891"/>
      <c r="I6027" s="890" t="s">
        <v>6056</v>
      </c>
      <c r="J6027" s="889"/>
    </row>
    <row r="6028" spans="2:10" ht="33.950000000000003" customHeight="1">
      <c r="B6028" s="892"/>
      <c r="C6028" s="891"/>
      <c r="D6028" s="891"/>
      <c r="E6028" s="891"/>
      <c r="F6028" s="891"/>
      <c r="G6028" s="891"/>
      <c r="H6028" s="891"/>
      <c r="I6028" s="890" t="s">
        <v>6057</v>
      </c>
      <c r="J6028" s="889"/>
    </row>
    <row r="6029" spans="2:10" ht="45.95" customHeight="1">
      <c r="B6029" s="892"/>
      <c r="C6029" s="891"/>
      <c r="D6029" s="891"/>
      <c r="E6029" s="891"/>
      <c r="F6029" s="891"/>
      <c r="G6029" s="891"/>
      <c r="H6029" s="891"/>
      <c r="I6029" s="890" t="s">
        <v>6058</v>
      </c>
      <c r="J6029" s="889"/>
    </row>
    <row r="6030" spans="2:10" ht="102" customHeight="1">
      <c r="B6030" s="896"/>
      <c r="C6030" s="895"/>
      <c r="D6030" s="895"/>
      <c r="E6030" s="895"/>
      <c r="F6030" s="895"/>
      <c r="G6030" s="895"/>
      <c r="H6030" s="895"/>
      <c r="I6030" s="894" t="s">
        <v>6059</v>
      </c>
      <c r="J6030" s="893"/>
    </row>
    <row r="6031" spans="2:10" ht="23.1" customHeight="1">
      <c r="B6031" s="903"/>
      <c r="C6031" s="902"/>
      <c r="D6031" s="902" t="s">
        <v>4243</v>
      </c>
      <c r="E6031" s="902"/>
      <c r="F6031" s="902"/>
      <c r="G6031" s="902"/>
      <c r="H6031" s="902"/>
      <c r="I6031" s="901"/>
      <c r="J6031" s="900"/>
    </row>
    <row r="6032" spans="2:10" ht="45.95" customHeight="1">
      <c r="B6032" s="896"/>
      <c r="C6032" s="895"/>
      <c r="D6032" s="895"/>
      <c r="E6032" s="895"/>
      <c r="F6032" s="895"/>
      <c r="G6032" s="895"/>
      <c r="H6032" s="895"/>
      <c r="I6032" s="894" t="s">
        <v>6312</v>
      </c>
      <c r="J6032" s="893"/>
    </row>
    <row r="6033" spans="2:10" ht="23.1" customHeight="1">
      <c r="B6033" s="903"/>
      <c r="C6033" s="902"/>
      <c r="D6033" s="902" t="s">
        <v>4244</v>
      </c>
      <c r="E6033" s="902"/>
      <c r="F6033" s="902"/>
      <c r="G6033" s="902"/>
      <c r="H6033" s="902"/>
      <c r="I6033" s="901"/>
      <c r="J6033" s="900"/>
    </row>
    <row r="6034" spans="2:10" ht="57" customHeight="1">
      <c r="B6034" s="892"/>
      <c r="C6034" s="891"/>
      <c r="D6034" s="891"/>
      <c r="E6034" s="891"/>
      <c r="F6034" s="891"/>
      <c r="G6034" s="891"/>
      <c r="H6034" s="891"/>
      <c r="I6034" s="890" t="s">
        <v>6314</v>
      </c>
      <c r="J6034" s="889"/>
    </row>
    <row r="6035" spans="2:10" ht="90.95" customHeight="1">
      <c r="B6035" s="892"/>
      <c r="C6035" s="891"/>
      <c r="D6035" s="891"/>
      <c r="E6035" s="891"/>
      <c r="F6035" s="891"/>
      <c r="G6035" s="891"/>
      <c r="H6035" s="891"/>
      <c r="I6035" s="890" t="s">
        <v>6313</v>
      </c>
      <c r="J6035" s="889"/>
    </row>
    <row r="6036" spans="2:10" ht="45.95" customHeight="1">
      <c r="B6036" s="892"/>
      <c r="C6036" s="891"/>
      <c r="D6036" s="891"/>
      <c r="E6036" s="891"/>
      <c r="F6036" s="891"/>
      <c r="G6036" s="891"/>
      <c r="H6036" s="891"/>
      <c r="I6036" s="890" t="s">
        <v>6060</v>
      </c>
      <c r="J6036" s="889"/>
    </row>
    <row r="6037" spans="2:10" ht="33.950000000000003" customHeight="1">
      <c r="B6037" s="892"/>
      <c r="C6037" s="891"/>
      <c r="D6037" s="891"/>
      <c r="E6037" s="891"/>
      <c r="F6037" s="891"/>
      <c r="G6037" s="891"/>
      <c r="H6037" s="891"/>
      <c r="I6037" s="890" t="s">
        <v>6061</v>
      </c>
      <c r="J6037" s="889"/>
    </row>
    <row r="6038" spans="2:10" ht="45.95" customHeight="1">
      <c r="B6038" s="892"/>
      <c r="C6038" s="891"/>
      <c r="D6038" s="891"/>
      <c r="E6038" s="891"/>
      <c r="F6038" s="891"/>
      <c r="G6038" s="891"/>
      <c r="H6038" s="891"/>
      <c r="I6038" s="890" t="s">
        <v>6062</v>
      </c>
      <c r="J6038" s="889"/>
    </row>
    <row r="6039" spans="2:10" ht="45.95" customHeight="1">
      <c r="B6039" s="892"/>
      <c r="C6039" s="891"/>
      <c r="D6039" s="891"/>
      <c r="E6039" s="891"/>
      <c r="F6039" s="891"/>
      <c r="G6039" s="891"/>
      <c r="H6039" s="891"/>
      <c r="I6039" s="890" t="s">
        <v>6063</v>
      </c>
      <c r="J6039" s="889"/>
    </row>
    <row r="6040" spans="2:10" ht="80.099999999999994" customHeight="1">
      <c r="B6040" s="892"/>
      <c r="C6040" s="891"/>
      <c r="D6040" s="891"/>
      <c r="E6040" s="891"/>
      <c r="F6040" s="891"/>
      <c r="G6040" s="891"/>
      <c r="H6040" s="891"/>
      <c r="I6040" s="890" t="s">
        <v>6315</v>
      </c>
      <c r="J6040" s="889"/>
    </row>
    <row r="6041" spans="2:10" ht="68.099999999999994" customHeight="1">
      <c r="B6041" s="892"/>
      <c r="C6041" s="891"/>
      <c r="D6041" s="891"/>
      <c r="E6041" s="891"/>
      <c r="F6041" s="891"/>
      <c r="G6041" s="891"/>
      <c r="H6041" s="891"/>
      <c r="I6041" s="890" t="s">
        <v>5515</v>
      </c>
      <c r="J6041" s="889"/>
    </row>
    <row r="6042" spans="2:10" ht="80.099999999999994" customHeight="1">
      <c r="B6042" s="892"/>
      <c r="C6042" s="891"/>
      <c r="D6042" s="891"/>
      <c r="E6042" s="891"/>
      <c r="F6042" s="891"/>
      <c r="G6042" s="891"/>
      <c r="H6042" s="891"/>
      <c r="I6042" s="890" t="s">
        <v>5516</v>
      </c>
      <c r="J6042" s="889"/>
    </row>
    <row r="6043" spans="2:10" ht="158.1" customHeight="1">
      <c r="B6043" s="892"/>
      <c r="C6043" s="891"/>
      <c r="D6043" s="891"/>
      <c r="E6043" s="891"/>
      <c r="F6043" s="891"/>
      <c r="G6043" s="891"/>
      <c r="H6043" s="891"/>
      <c r="I6043" s="890" t="s">
        <v>6316</v>
      </c>
      <c r="J6043" s="889"/>
    </row>
    <row r="6044" spans="2:10" ht="80.099999999999994" customHeight="1">
      <c r="B6044" s="892"/>
      <c r="C6044" s="891"/>
      <c r="D6044" s="891"/>
      <c r="E6044" s="891"/>
      <c r="F6044" s="891"/>
      <c r="G6044" s="891"/>
      <c r="H6044" s="891"/>
      <c r="I6044" s="890" t="s">
        <v>6064</v>
      </c>
      <c r="J6044" s="889"/>
    </row>
    <row r="6045" spans="2:10" ht="57" customHeight="1">
      <c r="B6045" s="896"/>
      <c r="C6045" s="895"/>
      <c r="D6045" s="895"/>
      <c r="E6045" s="895"/>
      <c r="F6045" s="895"/>
      <c r="G6045" s="895"/>
      <c r="H6045" s="895"/>
      <c r="I6045" s="894" t="s">
        <v>6317</v>
      </c>
      <c r="J6045" s="893"/>
    </row>
    <row r="6046" spans="2:10" ht="23.1" customHeight="1">
      <c r="B6046" s="903"/>
      <c r="C6046" s="902"/>
      <c r="D6046" s="902" t="s">
        <v>4245</v>
      </c>
      <c r="E6046" s="902"/>
      <c r="F6046" s="902"/>
      <c r="G6046" s="902"/>
      <c r="H6046" s="902"/>
      <c r="I6046" s="901"/>
      <c r="J6046" s="900"/>
    </row>
    <row r="6047" spans="2:10" ht="80.099999999999994" customHeight="1">
      <c r="B6047" s="892"/>
      <c r="C6047" s="891"/>
      <c r="D6047" s="891"/>
      <c r="E6047" s="891"/>
      <c r="F6047" s="891"/>
      <c r="G6047" s="891"/>
      <c r="H6047" s="891"/>
      <c r="I6047" s="890" t="s">
        <v>6318</v>
      </c>
      <c r="J6047" s="889"/>
    </row>
    <row r="6048" spans="2:10" ht="90.95" customHeight="1">
      <c r="B6048" s="892"/>
      <c r="C6048" s="891"/>
      <c r="D6048" s="891"/>
      <c r="E6048" s="891"/>
      <c r="F6048" s="891"/>
      <c r="G6048" s="891"/>
      <c r="H6048" s="891"/>
      <c r="I6048" s="890" t="s">
        <v>6065</v>
      </c>
      <c r="J6048" s="889"/>
    </row>
    <row r="6049" spans="2:10" ht="33.950000000000003" customHeight="1">
      <c r="B6049" s="896"/>
      <c r="C6049" s="895"/>
      <c r="D6049" s="895"/>
      <c r="E6049" s="895"/>
      <c r="F6049" s="895"/>
      <c r="G6049" s="895"/>
      <c r="H6049" s="895"/>
      <c r="I6049" s="894" t="s">
        <v>4246</v>
      </c>
      <c r="J6049" s="893"/>
    </row>
    <row r="6050" spans="2:10" ht="23.1" customHeight="1">
      <c r="B6050" s="903"/>
      <c r="C6050" s="902"/>
      <c r="D6050" s="902" t="s">
        <v>4247</v>
      </c>
      <c r="E6050" s="902"/>
      <c r="F6050" s="902"/>
      <c r="G6050" s="902"/>
      <c r="H6050" s="902"/>
      <c r="I6050" s="901"/>
      <c r="J6050" s="900"/>
    </row>
    <row r="6051" spans="2:10" ht="23.1" customHeight="1">
      <c r="B6051" s="892"/>
      <c r="C6051" s="891"/>
      <c r="D6051" s="891"/>
      <c r="E6051" s="891" t="s">
        <v>4248</v>
      </c>
      <c r="F6051" s="891"/>
      <c r="G6051" s="891"/>
      <c r="H6051" s="891"/>
      <c r="I6051" s="890"/>
      <c r="J6051" s="889"/>
    </row>
    <row r="6052" spans="2:10" ht="45.95" customHeight="1">
      <c r="B6052" s="892"/>
      <c r="C6052" s="891"/>
      <c r="D6052" s="891"/>
      <c r="E6052" s="891"/>
      <c r="F6052" s="891"/>
      <c r="G6052" s="891"/>
      <c r="H6052" s="891"/>
      <c r="I6052" s="890" t="s">
        <v>4249</v>
      </c>
      <c r="J6052" s="889"/>
    </row>
    <row r="6053" spans="2:10" ht="23.1" customHeight="1">
      <c r="B6053" s="892"/>
      <c r="C6053" s="891"/>
      <c r="D6053" s="891"/>
      <c r="E6053" s="891"/>
      <c r="F6053" s="891"/>
      <c r="G6053" s="891"/>
      <c r="H6053" s="891"/>
      <c r="I6053" s="890" t="s">
        <v>4250</v>
      </c>
      <c r="J6053" s="889"/>
    </row>
    <row r="6054" spans="2:10" ht="23.1" customHeight="1">
      <c r="B6054" s="892"/>
      <c r="C6054" s="891"/>
      <c r="D6054" s="891"/>
      <c r="E6054" s="891" t="s">
        <v>4251</v>
      </c>
      <c r="F6054" s="891"/>
      <c r="G6054" s="891"/>
      <c r="H6054" s="891"/>
      <c r="I6054" s="890"/>
      <c r="J6054" s="889"/>
    </row>
    <row r="6055" spans="2:10" ht="33.950000000000003" customHeight="1">
      <c r="B6055" s="892"/>
      <c r="C6055" s="891"/>
      <c r="D6055" s="891"/>
      <c r="E6055" s="891"/>
      <c r="F6055" s="891"/>
      <c r="G6055" s="891"/>
      <c r="H6055" s="891"/>
      <c r="I6055" s="890" t="s">
        <v>6319</v>
      </c>
      <c r="J6055" s="889"/>
    </row>
    <row r="6056" spans="2:10" ht="23.1" customHeight="1">
      <c r="B6056" s="892"/>
      <c r="C6056" s="891"/>
      <c r="D6056" s="891"/>
      <c r="E6056" s="891"/>
      <c r="F6056" s="891"/>
      <c r="G6056" s="891"/>
      <c r="H6056" s="891"/>
      <c r="I6056" s="890" t="s">
        <v>4252</v>
      </c>
      <c r="J6056" s="889"/>
    </row>
    <row r="6057" spans="2:10" ht="23.1" customHeight="1">
      <c r="B6057" s="892"/>
      <c r="C6057" s="891"/>
      <c r="D6057" s="891"/>
      <c r="E6057" s="891"/>
      <c r="F6057" s="891"/>
      <c r="G6057" s="891"/>
      <c r="H6057" s="891"/>
      <c r="I6057" s="890" t="s">
        <v>4253</v>
      </c>
      <c r="J6057" s="889"/>
    </row>
    <row r="6058" spans="2:10" ht="33.950000000000003" customHeight="1">
      <c r="B6058" s="892"/>
      <c r="C6058" s="891"/>
      <c r="D6058" s="891"/>
      <c r="E6058" s="891"/>
      <c r="F6058" s="891"/>
      <c r="G6058" s="891"/>
      <c r="H6058" s="891"/>
      <c r="I6058" s="890" t="s">
        <v>4254</v>
      </c>
      <c r="J6058" s="889"/>
    </row>
    <row r="6059" spans="2:10" ht="23.1" customHeight="1">
      <c r="B6059" s="892"/>
      <c r="C6059" s="891"/>
      <c r="D6059" s="891"/>
      <c r="E6059" s="891"/>
      <c r="F6059" s="891"/>
      <c r="G6059" s="891"/>
      <c r="H6059" s="891"/>
      <c r="I6059" s="890" t="s">
        <v>4255</v>
      </c>
      <c r="J6059" s="889"/>
    </row>
    <row r="6060" spans="2:10" ht="33.950000000000003" customHeight="1">
      <c r="B6060" s="892"/>
      <c r="C6060" s="891"/>
      <c r="D6060" s="891"/>
      <c r="E6060" s="891"/>
      <c r="F6060" s="891"/>
      <c r="G6060" s="891"/>
      <c r="H6060" s="891"/>
      <c r="I6060" s="890" t="s">
        <v>4256</v>
      </c>
      <c r="J6060" s="889"/>
    </row>
    <row r="6061" spans="2:10" ht="33.950000000000003" customHeight="1">
      <c r="B6061" s="892"/>
      <c r="C6061" s="891"/>
      <c r="D6061" s="891"/>
      <c r="E6061" s="891"/>
      <c r="F6061" s="891"/>
      <c r="G6061" s="891"/>
      <c r="H6061" s="891"/>
      <c r="I6061" s="890" t="s">
        <v>4257</v>
      </c>
      <c r="J6061" s="889"/>
    </row>
    <row r="6062" spans="2:10" ht="33.950000000000003" customHeight="1">
      <c r="B6062" s="896"/>
      <c r="C6062" s="895"/>
      <c r="D6062" s="895"/>
      <c r="E6062" s="895"/>
      <c r="F6062" s="895"/>
      <c r="G6062" s="895"/>
      <c r="H6062" s="895"/>
      <c r="I6062" s="894" t="s">
        <v>4258</v>
      </c>
      <c r="J6062" s="893"/>
    </row>
    <row r="6063" spans="2:10" ht="23.1" customHeight="1">
      <c r="B6063" s="903"/>
      <c r="C6063" s="902"/>
      <c r="D6063" s="902" t="s">
        <v>4259</v>
      </c>
      <c r="E6063" s="902"/>
      <c r="F6063" s="902"/>
      <c r="G6063" s="902"/>
      <c r="H6063" s="902"/>
      <c r="I6063" s="901"/>
      <c r="J6063" s="900"/>
    </row>
    <row r="6064" spans="2:10" ht="45.95" customHeight="1">
      <c r="B6064" s="892"/>
      <c r="C6064" s="891"/>
      <c r="D6064" s="891"/>
      <c r="E6064" s="891"/>
      <c r="F6064" s="891"/>
      <c r="G6064" s="891"/>
      <c r="H6064" s="891"/>
      <c r="I6064" s="890" t="s">
        <v>6320</v>
      </c>
      <c r="J6064" s="889"/>
    </row>
    <row r="6065" spans="2:10" ht="23.1" customHeight="1">
      <c r="B6065" s="896"/>
      <c r="C6065" s="895"/>
      <c r="D6065" s="895"/>
      <c r="E6065" s="895"/>
      <c r="F6065" s="895"/>
      <c r="G6065" s="895"/>
      <c r="H6065" s="895"/>
      <c r="I6065" s="894"/>
      <c r="J6065" s="893"/>
    </row>
    <row r="6066" spans="2:10" ht="23.1" customHeight="1">
      <c r="B6066" s="1158"/>
      <c r="C6066" s="1171" t="s">
        <v>4260</v>
      </c>
      <c r="D6066" s="1139"/>
      <c r="E6066" s="1139"/>
      <c r="F6066" s="1139"/>
      <c r="G6066" s="1139"/>
      <c r="H6066" s="1139"/>
      <c r="I6066" s="1172"/>
      <c r="J6066" s="1160"/>
    </row>
    <row r="6067" spans="2:10" ht="23.1" customHeight="1">
      <c r="B6067" s="892"/>
      <c r="C6067" s="891"/>
      <c r="D6067" s="891" t="s">
        <v>4261</v>
      </c>
      <c r="E6067" s="891"/>
      <c r="F6067" s="891"/>
      <c r="G6067" s="891"/>
      <c r="H6067" s="891"/>
      <c r="I6067" s="890"/>
      <c r="J6067" s="889"/>
    </row>
    <row r="6068" spans="2:10" ht="45.95" customHeight="1">
      <c r="B6068" s="892"/>
      <c r="C6068" s="891"/>
      <c r="D6068" s="891"/>
      <c r="E6068" s="891"/>
      <c r="F6068" s="891"/>
      <c r="G6068" s="891"/>
      <c r="H6068" s="891"/>
      <c r="I6068" s="890" t="s">
        <v>6321</v>
      </c>
      <c r="J6068" s="889"/>
    </row>
    <row r="6069" spans="2:10" ht="33.950000000000003" customHeight="1">
      <c r="B6069" s="892"/>
      <c r="C6069" s="891"/>
      <c r="D6069" s="891"/>
      <c r="E6069" s="891"/>
      <c r="F6069" s="891"/>
      <c r="G6069" s="891"/>
      <c r="H6069" s="891"/>
      <c r="I6069" s="890" t="s">
        <v>6066</v>
      </c>
      <c r="J6069" s="889"/>
    </row>
    <row r="6070" spans="2:10" ht="33.950000000000003" customHeight="1">
      <c r="B6070" s="896"/>
      <c r="C6070" s="895"/>
      <c r="D6070" s="895"/>
      <c r="E6070" s="895"/>
      <c r="F6070" s="895"/>
      <c r="G6070" s="895"/>
      <c r="H6070" s="895"/>
      <c r="I6070" s="894" t="s">
        <v>4262</v>
      </c>
      <c r="J6070" s="893"/>
    </row>
    <row r="6071" spans="2:10" ht="23.1" customHeight="1">
      <c r="B6071" s="903"/>
      <c r="C6071" s="902"/>
      <c r="D6071" s="902" t="s">
        <v>4263</v>
      </c>
      <c r="E6071" s="902"/>
      <c r="F6071" s="902"/>
      <c r="G6071" s="902"/>
      <c r="H6071" s="902"/>
      <c r="I6071" s="901"/>
      <c r="J6071" s="900"/>
    </row>
    <row r="6072" spans="2:10" ht="90.95" customHeight="1">
      <c r="B6072" s="892"/>
      <c r="C6072" s="891"/>
      <c r="D6072" s="891"/>
      <c r="E6072" s="891"/>
      <c r="F6072" s="891"/>
      <c r="G6072" s="891"/>
      <c r="H6072" s="891"/>
      <c r="I6072" s="890" t="s">
        <v>4264</v>
      </c>
      <c r="J6072" s="889"/>
    </row>
    <row r="6073" spans="2:10" ht="45.95" customHeight="1">
      <c r="B6073" s="892"/>
      <c r="C6073" s="891"/>
      <c r="D6073" s="891"/>
      <c r="E6073" s="891"/>
      <c r="F6073" s="891"/>
      <c r="G6073" s="891"/>
      <c r="H6073" s="891"/>
      <c r="I6073" s="890" t="s">
        <v>6067</v>
      </c>
      <c r="J6073" s="889"/>
    </row>
    <row r="6074" spans="2:10" ht="45.95" customHeight="1">
      <c r="B6074" s="892"/>
      <c r="C6074" s="891"/>
      <c r="D6074" s="891"/>
      <c r="E6074" s="891"/>
      <c r="F6074" s="891"/>
      <c r="G6074" s="891"/>
      <c r="H6074" s="891"/>
      <c r="I6074" s="890" t="s">
        <v>6068</v>
      </c>
      <c r="J6074" s="889"/>
    </row>
    <row r="6075" spans="2:10" ht="45.95" customHeight="1">
      <c r="B6075" s="892"/>
      <c r="C6075" s="891"/>
      <c r="D6075" s="891"/>
      <c r="E6075" s="891"/>
      <c r="F6075" s="891"/>
      <c r="G6075" s="891"/>
      <c r="H6075" s="891"/>
      <c r="I6075" s="890" t="s">
        <v>6069</v>
      </c>
      <c r="J6075" s="889"/>
    </row>
    <row r="6076" spans="2:10" ht="80.099999999999994" customHeight="1">
      <c r="B6076" s="896"/>
      <c r="C6076" s="895"/>
      <c r="D6076" s="895"/>
      <c r="E6076" s="895"/>
      <c r="F6076" s="895"/>
      <c r="G6076" s="895"/>
      <c r="H6076" s="895"/>
      <c r="I6076" s="894" t="s">
        <v>6322</v>
      </c>
      <c r="J6076" s="893"/>
    </row>
    <row r="6077" spans="2:10" ht="23.1" customHeight="1">
      <c r="B6077" s="903"/>
      <c r="C6077" s="902"/>
      <c r="D6077" s="902" t="s">
        <v>4265</v>
      </c>
      <c r="E6077" s="902"/>
      <c r="F6077" s="902"/>
      <c r="G6077" s="902"/>
      <c r="H6077" s="902"/>
      <c r="I6077" s="901"/>
      <c r="J6077" s="900"/>
    </row>
    <row r="6078" spans="2:10" ht="45.95" customHeight="1">
      <c r="B6078" s="892"/>
      <c r="C6078" s="891"/>
      <c r="D6078" s="891"/>
      <c r="E6078" s="891"/>
      <c r="F6078" s="891"/>
      <c r="G6078" s="891"/>
      <c r="H6078" s="891"/>
      <c r="I6078" s="890" t="s">
        <v>6323</v>
      </c>
      <c r="J6078" s="889"/>
    </row>
    <row r="6079" spans="2:10" ht="33.950000000000003" customHeight="1">
      <c r="B6079" s="892"/>
      <c r="C6079" s="891"/>
      <c r="D6079" s="891"/>
      <c r="E6079" s="891"/>
      <c r="F6079" s="891"/>
      <c r="G6079" s="891"/>
      <c r="H6079" s="891"/>
      <c r="I6079" s="890" t="s">
        <v>6070</v>
      </c>
      <c r="J6079" s="889"/>
    </row>
    <row r="6080" spans="2:10" ht="33.950000000000003" customHeight="1">
      <c r="B6080" s="896"/>
      <c r="C6080" s="895"/>
      <c r="D6080" s="895"/>
      <c r="E6080" s="895"/>
      <c r="F6080" s="895"/>
      <c r="G6080" s="895"/>
      <c r="H6080" s="895"/>
      <c r="I6080" s="894" t="s">
        <v>4266</v>
      </c>
      <c r="J6080" s="893"/>
    </row>
    <row r="6081" spans="2:10" ht="23.1" customHeight="1">
      <c r="B6081" s="903"/>
      <c r="C6081" s="902"/>
      <c r="D6081" s="902" t="s">
        <v>4267</v>
      </c>
      <c r="E6081" s="902"/>
      <c r="F6081" s="902"/>
      <c r="G6081" s="902"/>
      <c r="H6081" s="902"/>
      <c r="I6081" s="901"/>
      <c r="J6081" s="900"/>
    </row>
    <row r="6082" spans="2:10" ht="68.099999999999994" customHeight="1">
      <c r="B6082" s="892"/>
      <c r="C6082" s="891"/>
      <c r="D6082" s="891"/>
      <c r="E6082" s="891"/>
      <c r="F6082" s="891"/>
      <c r="G6082" s="891"/>
      <c r="H6082" s="891"/>
      <c r="I6082" s="890" t="s">
        <v>6324</v>
      </c>
      <c r="J6082" s="889"/>
    </row>
    <row r="6083" spans="2:10" ht="45.95" customHeight="1">
      <c r="B6083" s="892"/>
      <c r="C6083" s="891"/>
      <c r="D6083" s="891"/>
      <c r="E6083" s="891"/>
      <c r="F6083" s="891"/>
      <c r="G6083" s="891"/>
      <c r="H6083" s="891"/>
      <c r="I6083" s="890" t="s">
        <v>6071</v>
      </c>
      <c r="J6083" s="889"/>
    </row>
    <row r="6084" spans="2:10" ht="45.95" customHeight="1">
      <c r="B6084" s="892"/>
      <c r="C6084" s="891"/>
      <c r="D6084" s="891"/>
      <c r="E6084" s="891"/>
      <c r="F6084" s="891"/>
      <c r="G6084" s="891"/>
      <c r="H6084" s="891"/>
      <c r="I6084" s="890" t="s">
        <v>6072</v>
      </c>
      <c r="J6084" s="889"/>
    </row>
    <row r="6085" spans="2:10" ht="45.95" customHeight="1">
      <c r="B6085" s="892"/>
      <c r="C6085" s="891"/>
      <c r="D6085" s="891"/>
      <c r="E6085" s="891"/>
      <c r="F6085" s="891"/>
      <c r="G6085" s="891"/>
      <c r="H6085" s="891"/>
      <c r="I6085" s="890" t="s">
        <v>6069</v>
      </c>
      <c r="J6085" s="889"/>
    </row>
    <row r="6086" spans="2:10" ht="80.099999999999994" customHeight="1">
      <c r="B6086" s="892"/>
      <c r="C6086" s="891"/>
      <c r="D6086" s="891"/>
      <c r="E6086" s="891"/>
      <c r="F6086" s="891"/>
      <c r="G6086" s="891"/>
      <c r="H6086" s="891"/>
      <c r="I6086" s="890" t="s">
        <v>6325</v>
      </c>
      <c r="J6086" s="889"/>
    </row>
    <row r="6087" spans="2:10" ht="23.1" customHeight="1">
      <c r="B6087" s="896"/>
      <c r="C6087" s="895"/>
      <c r="D6087" s="895"/>
      <c r="E6087" s="895"/>
      <c r="F6087" s="895"/>
      <c r="G6087" s="895"/>
      <c r="H6087" s="895"/>
      <c r="I6087" s="894"/>
      <c r="J6087" s="893"/>
    </row>
    <row r="6088" spans="2:10" ht="23.1" customHeight="1">
      <c r="B6088" s="1158"/>
      <c r="C6088" s="1171" t="s">
        <v>4268</v>
      </c>
      <c r="D6088" s="1139"/>
      <c r="E6088" s="1139"/>
      <c r="F6088" s="1139"/>
      <c r="G6088" s="1139"/>
      <c r="H6088" s="1139"/>
      <c r="I6088" s="1172"/>
      <c r="J6088" s="1160"/>
    </row>
    <row r="6089" spans="2:10" ht="23.1" customHeight="1">
      <c r="B6089" s="903"/>
      <c r="C6089" s="902"/>
      <c r="D6089" s="902" t="s">
        <v>4269</v>
      </c>
      <c r="E6089" s="902"/>
      <c r="F6089" s="902"/>
      <c r="G6089" s="902"/>
      <c r="H6089" s="902"/>
      <c r="I6089" s="901"/>
      <c r="J6089" s="900"/>
    </row>
    <row r="6090" spans="2:10" ht="33.950000000000003" customHeight="1">
      <c r="B6090" s="896"/>
      <c r="C6090" s="895"/>
      <c r="D6090" s="895"/>
      <c r="E6090" s="895"/>
      <c r="F6090" s="895"/>
      <c r="G6090" s="895"/>
      <c r="H6090" s="895"/>
      <c r="I6090" s="894" t="s">
        <v>6326</v>
      </c>
      <c r="J6090" s="893"/>
    </row>
    <row r="6091" spans="2:10" ht="23.1" customHeight="1">
      <c r="B6091" s="903"/>
      <c r="C6091" s="902"/>
      <c r="D6091" s="902" t="s">
        <v>5517</v>
      </c>
      <c r="E6091" s="902"/>
      <c r="F6091" s="902"/>
      <c r="G6091" s="902"/>
      <c r="H6091" s="902"/>
      <c r="I6091" s="901"/>
      <c r="J6091" s="900"/>
    </row>
    <row r="6092" spans="2:10" ht="23.1" customHeight="1">
      <c r="B6092" s="892"/>
      <c r="C6092" s="891"/>
      <c r="D6092" s="891"/>
      <c r="E6092" s="891" t="s">
        <v>4270</v>
      </c>
      <c r="F6092" s="891"/>
      <c r="G6092" s="891"/>
      <c r="H6092" s="891"/>
      <c r="I6092" s="890"/>
      <c r="J6092" s="889"/>
    </row>
    <row r="6093" spans="2:10" ht="45.95" customHeight="1">
      <c r="B6093" s="892"/>
      <c r="C6093" s="891"/>
      <c r="D6093" s="891"/>
      <c r="E6093" s="891"/>
      <c r="F6093" s="891"/>
      <c r="G6093" s="891"/>
      <c r="H6093" s="891"/>
      <c r="I6093" s="890" t="s">
        <v>5518</v>
      </c>
      <c r="J6093" s="889"/>
    </row>
    <row r="6094" spans="2:10" ht="23.1" customHeight="1">
      <c r="B6094" s="892"/>
      <c r="C6094" s="891"/>
      <c r="D6094" s="891"/>
      <c r="E6094" s="891" t="s">
        <v>4271</v>
      </c>
      <c r="F6094" s="891"/>
      <c r="G6094" s="891"/>
      <c r="H6094" s="891"/>
      <c r="I6094" s="890"/>
      <c r="J6094" s="889"/>
    </row>
    <row r="6095" spans="2:10" ht="57" customHeight="1">
      <c r="B6095" s="892"/>
      <c r="C6095" s="891"/>
      <c r="D6095" s="891"/>
      <c r="E6095" s="891"/>
      <c r="F6095" s="891"/>
      <c r="G6095" s="891"/>
      <c r="H6095" s="891"/>
      <c r="I6095" s="890" t="s">
        <v>5519</v>
      </c>
      <c r="J6095" s="889"/>
    </row>
    <row r="6096" spans="2:10" ht="23.1" customHeight="1">
      <c r="B6096" s="892"/>
      <c r="C6096" s="891"/>
      <c r="D6096" s="891"/>
      <c r="E6096" s="891" t="s">
        <v>3077</v>
      </c>
      <c r="F6096" s="891"/>
      <c r="G6096" s="891"/>
      <c r="H6096" s="891"/>
      <c r="I6096" s="890"/>
      <c r="J6096" s="889"/>
    </row>
    <row r="6097" spans="2:10" ht="57" customHeight="1">
      <c r="B6097" s="892"/>
      <c r="C6097" s="891"/>
      <c r="D6097" s="891"/>
      <c r="E6097" s="891"/>
      <c r="F6097" s="891"/>
      <c r="G6097" s="891"/>
      <c r="H6097" s="891"/>
      <c r="I6097" s="890" t="s">
        <v>5520</v>
      </c>
      <c r="J6097" s="889"/>
    </row>
    <row r="6098" spans="2:10" ht="23.1" customHeight="1">
      <c r="B6098" s="892"/>
      <c r="C6098" s="891"/>
      <c r="D6098" s="891"/>
      <c r="E6098" s="891" t="s">
        <v>3078</v>
      </c>
      <c r="F6098" s="891"/>
      <c r="G6098" s="891"/>
      <c r="H6098" s="891"/>
      <c r="I6098" s="890"/>
      <c r="J6098" s="889"/>
    </row>
    <row r="6099" spans="2:10" ht="80.099999999999994" customHeight="1">
      <c r="B6099" s="892"/>
      <c r="C6099" s="891"/>
      <c r="D6099" s="891"/>
      <c r="E6099" s="891"/>
      <c r="F6099" s="891"/>
      <c r="G6099" s="891"/>
      <c r="H6099" s="891"/>
      <c r="I6099" s="890" t="s">
        <v>5521</v>
      </c>
      <c r="J6099" s="889"/>
    </row>
    <row r="6100" spans="2:10" ht="33.950000000000003" customHeight="1">
      <c r="B6100" s="892"/>
      <c r="C6100" s="891"/>
      <c r="D6100" s="891"/>
      <c r="E6100" s="891"/>
      <c r="F6100" s="891"/>
      <c r="G6100" s="891"/>
      <c r="H6100" s="891"/>
      <c r="I6100" s="890" t="s">
        <v>5522</v>
      </c>
      <c r="J6100" s="889"/>
    </row>
    <row r="6101" spans="2:10" ht="23.1" customHeight="1">
      <c r="B6101" s="892"/>
      <c r="C6101" s="891"/>
      <c r="D6101" s="891"/>
      <c r="E6101" s="891" t="s">
        <v>5523</v>
      </c>
      <c r="F6101" s="891"/>
      <c r="G6101" s="891"/>
      <c r="H6101" s="891"/>
      <c r="I6101" s="890"/>
      <c r="J6101" s="889"/>
    </row>
    <row r="6102" spans="2:10" ht="57" customHeight="1">
      <c r="B6102" s="892"/>
      <c r="C6102" s="891"/>
      <c r="D6102" s="891"/>
      <c r="E6102" s="891"/>
      <c r="F6102" s="891"/>
      <c r="G6102" s="891"/>
      <c r="H6102" s="891"/>
      <c r="I6102" s="890" t="s">
        <v>5524</v>
      </c>
      <c r="J6102" s="889"/>
    </row>
    <row r="6103" spans="2:10" ht="23.1" customHeight="1">
      <c r="B6103" s="896"/>
      <c r="C6103" s="895"/>
      <c r="D6103" s="895"/>
      <c r="E6103" s="895"/>
      <c r="F6103" s="895"/>
      <c r="G6103" s="895"/>
      <c r="H6103" s="895"/>
      <c r="I6103" s="894"/>
      <c r="J6103" s="893"/>
    </row>
    <row r="6104" spans="2:10" ht="23.1" customHeight="1">
      <c r="B6104" s="1158"/>
      <c r="C6104" s="1171" t="s">
        <v>4272</v>
      </c>
      <c r="D6104" s="1139"/>
      <c r="E6104" s="1139"/>
      <c r="F6104" s="1139"/>
      <c r="G6104" s="1139"/>
      <c r="H6104" s="1139"/>
      <c r="I6104" s="1172"/>
      <c r="J6104" s="1160"/>
    </row>
    <row r="6105" spans="2:10" ht="23.1" customHeight="1">
      <c r="B6105" s="892"/>
      <c r="C6105" s="891"/>
      <c r="D6105" s="891" t="s">
        <v>4273</v>
      </c>
      <c r="E6105" s="891"/>
      <c r="F6105" s="891"/>
      <c r="G6105" s="891"/>
      <c r="H6105" s="891"/>
      <c r="I6105" s="890"/>
      <c r="J6105" s="889"/>
    </row>
    <row r="6106" spans="2:10" ht="57" customHeight="1">
      <c r="B6106" s="892"/>
      <c r="C6106" s="891"/>
      <c r="D6106" s="891"/>
      <c r="E6106" s="891"/>
      <c r="F6106" s="891"/>
      <c r="G6106" s="891"/>
      <c r="H6106" s="891"/>
      <c r="I6106" s="890" t="s">
        <v>6073</v>
      </c>
      <c r="J6106" s="889"/>
    </row>
    <row r="6107" spans="2:10" ht="57" customHeight="1">
      <c r="B6107" s="896"/>
      <c r="C6107" s="895"/>
      <c r="D6107" s="895"/>
      <c r="E6107" s="895"/>
      <c r="F6107" s="895"/>
      <c r="G6107" s="895"/>
      <c r="H6107" s="895"/>
      <c r="I6107" s="894" t="s">
        <v>6074</v>
      </c>
      <c r="J6107" s="893"/>
    </row>
    <row r="6108" spans="2:10" ht="23.1" customHeight="1">
      <c r="B6108" s="903"/>
      <c r="C6108" s="902"/>
      <c r="D6108" s="902" t="s">
        <v>4274</v>
      </c>
      <c r="E6108" s="902"/>
      <c r="F6108" s="902"/>
      <c r="G6108" s="902"/>
      <c r="H6108" s="902"/>
      <c r="I6108" s="901"/>
      <c r="J6108" s="900"/>
    </row>
    <row r="6109" spans="2:10" ht="57" customHeight="1">
      <c r="B6109" s="892"/>
      <c r="C6109" s="891"/>
      <c r="D6109" s="891"/>
      <c r="E6109" s="891"/>
      <c r="F6109" s="891"/>
      <c r="G6109" s="891"/>
      <c r="H6109" s="891"/>
      <c r="I6109" s="890" t="s">
        <v>4275</v>
      </c>
      <c r="J6109" s="889"/>
    </row>
    <row r="6110" spans="2:10" ht="33.950000000000003" customHeight="1">
      <c r="B6110" s="892"/>
      <c r="C6110" s="891"/>
      <c r="D6110" s="891"/>
      <c r="E6110" s="891"/>
      <c r="F6110" s="891"/>
      <c r="G6110" s="891"/>
      <c r="H6110" s="891"/>
      <c r="I6110" s="890" t="s">
        <v>4276</v>
      </c>
      <c r="J6110" s="889"/>
    </row>
    <row r="6111" spans="2:10" ht="45.95" customHeight="1">
      <c r="B6111" s="892"/>
      <c r="C6111" s="891"/>
      <c r="D6111" s="891"/>
      <c r="E6111" s="891"/>
      <c r="F6111" s="891"/>
      <c r="G6111" s="891"/>
      <c r="H6111" s="891"/>
      <c r="I6111" s="890" t="s">
        <v>4277</v>
      </c>
      <c r="J6111" s="889"/>
    </row>
    <row r="6112" spans="2:10" ht="45.95" customHeight="1">
      <c r="B6112" s="896"/>
      <c r="C6112" s="895"/>
      <c r="D6112" s="895"/>
      <c r="E6112" s="895"/>
      <c r="F6112" s="895"/>
      <c r="G6112" s="895"/>
      <c r="H6112" s="895"/>
      <c r="I6112" s="894" t="s">
        <v>4278</v>
      </c>
      <c r="J6112" s="893"/>
    </row>
    <row r="6113" spans="2:10" ht="23.1" customHeight="1">
      <c r="B6113" s="903"/>
      <c r="C6113" s="902"/>
      <c r="D6113" s="902" t="s">
        <v>4279</v>
      </c>
      <c r="E6113" s="902"/>
      <c r="F6113" s="902"/>
      <c r="G6113" s="902"/>
      <c r="H6113" s="902"/>
      <c r="I6113" s="901"/>
      <c r="J6113" s="900"/>
    </row>
    <row r="6114" spans="2:10" ht="80.099999999999994" customHeight="1">
      <c r="B6114" s="892"/>
      <c r="C6114" s="891"/>
      <c r="D6114" s="891"/>
      <c r="E6114" s="891"/>
      <c r="F6114" s="891"/>
      <c r="G6114" s="891"/>
      <c r="H6114" s="891"/>
      <c r="I6114" s="890" t="s">
        <v>6328</v>
      </c>
      <c r="J6114" s="889"/>
    </row>
    <row r="6115" spans="2:10" ht="57" customHeight="1">
      <c r="B6115" s="892"/>
      <c r="C6115" s="891"/>
      <c r="D6115" s="891"/>
      <c r="E6115" s="891"/>
      <c r="F6115" s="891"/>
      <c r="G6115" s="891"/>
      <c r="H6115" s="891"/>
      <c r="I6115" s="890" t="s">
        <v>6327</v>
      </c>
      <c r="J6115" s="889"/>
    </row>
    <row r="6116" spans="2:10" ht="33.950000000000003" customHeight="1">
      <c r="B6116" s="892"/>
      <c r="C6116" s="891"/>
      <c r="D6116" s="891"/>
      <c r="E6116" s="891"/>
      <c r="F6116" s="891"/>
      <c r="G6116" s="891"/>
      <c r="H6116" s="891"/>
      <c r="I6116" s="890" t="s">
        <v>4280</v>
      </c>
      <c r="J6116" s="889"/>
    </row>
    <row r="6117" spans="2:10" ht="68.099999999999994" customHeight="1">
      <c r="B6117" s="896"/>
      <c r="C6117" s="895"/>
      <c r="D6117" s="895"/>
      <c r="E6117" s="895"/>
      <c r="F6117" s="895"/>
      <c r="G6117" s="895"/>
      <c r="H6117" s="895"/>
      <c r="I6117" s="894" t="s">
        <v>6329</v>
      </c>
      <c r="J6117" s="893"/>
    </row>
    <row r="6118" spans="2:10" ht="23.1" customHeight="1">
      <c r="B6118" s="903"/>
      <c r="C6118" s="902"/>
      <c r="D6118" s="902" t="s">
        <v>4281</v>
      </c>
      <c r="E6118" s="902"/>
      <c r="F6118" s="902"/>
      <c r="G6118" s="902"/>
      <c r="H6118" s="902"/>
      <c r="I6118" s="901"/>
      <c r="J6118" s="900"/>
    </row>
    <row r="6119" spans="2:10" ht="45.95" customHeight="1">
      <c r="B6119" s="892"/>
      <c r="C6119" s="891"/>
      <c r="D6119" s="891"/>
      <c r="E6119" s="891"/>
      <c r="F6119" s="891"/>
      <c r="G6119" s="891"/>
      <c r="H6119" s="891"/>
      <c r="I6119" s="890" t="s">
        <v>6330</v>
      </c>
      <c r="J6119" s="889"/>
    </row>
    <row r="6120" spans="2:10" ht="45.95" customHeight="1">
      <c r="B6120" s="892"/>
      <c r="C6120" s="891"/>
      <c r="D6120" s="891"/>
      <c r="E6120" s="891"/>
      <c r="F6120" s="891"/>
      <c r="G6120" s="891"/>
      <c r="H6120" s="891"/>
      <c r="I6120" s="890" t="s">
        <v>6075</v>
      </c>
      <c r="J6120" s="889"/>
    </row>
    <row r="6121" spans="2:10" ht="57" customHeight="1">
      <c r="B6121" s="892"/>
      <c r="C6121" s="891"/>
      <c r="D6121" s="891"/>
      <c r="E6121" s="891"/>
      <c r="F6121" s="891"/>
      <c r="G6121" s="891"/>
      <c r="H6121" s="891"/>
      <c r="I6121" s="890" t="s">
        <v>4282</v>
      </c>
      <c r="J6121" s="889"/>
    </row>
    <row r="6122" spans="2:10" ht="57" customHeight="1">
      <c r="B6122" s="892"/>
      <c r="C6122" s="891"/>
      <c r="D6122" s="891"/>
      <c r="E6122" s="891"/>
      <c r="F6122" s="891"/>
      <c r="G6122" s="891"/>
      <c r="H6122" s="891"/>
      <c r="I6122" s="890" t="s">
        <v>6331</v>
      </c>
      <c r="J6122" s="889"/>
    </row>
    <row r="6123" spans="2:10" ht="45.95" customHeight="1">
      <c r="B6123" s="892"/>
      <c r="C6123" s="891"/>
      <c r="D6123" s="891"/>
      <c r="E6123" s="891"/>
      <c r="F6123" s="891"/>
      <c r="G6123" s="891"/>
      <c r="H6123" s="891"/>
      <c r="I6123" s="890" t="s">
        <v>5525</v>
      </c>
      <c r="J6123" s="889"/>
    </row>
    <row r="6124" spans="2:10" ht="33.950000000000003" customHeight="1">
      <c r="B6124" s="892"/>
      <c r="C6124" s="891"/>
      <c r="D6124" s="891"/>
      <c r="E6124" s="891"/>
      <c r="F6124" s="891"/>
      <c r="G6124" s="891"/>
      <c r="H6124" s="891"/>
      <c r="I6124" s="890" t="s">
        <v>4283</v>
      </c>
      <c r="J6124" s="889"/>
    </row>
    <row r="6125" spans="2:10" ht="23.1" customHeight="1">
      <c r="B6125" s="892"/>
      <c r="C6125" s="891"/>
      <c r="D6125" s="891"/>
      <c r="E6125" s="891"/>
      <c r="F6125" s="891"/>
      <c r="G6125" s="891"/>
      <c r="H6125" s="891"/>
      <c r="I6125" s="890" t="s">
        <v>652</v>
      </c>
      <c r="J6125" s="889"/>
    </row>
    <row r="6126" spans="2:10" ht="23.1" customHeight="1">
      <c r="B6126" s="892"/>
      <c r="C6126" s="891"/>
      <c r="D6126" s="891"/>
      <c r="E6126" s="891"/>
      <c r="F6126" s="891"/>
      <c r="G6126" s="891"/>
      <c r="H6126" s="891"/>
      <c r="I6126" s="890" t="s">
        <v>651</v>
      </c>
      <c r="J6126" s="889"/>
    </row>
    <row r="6127" spans="2:10" ht="23.1" customHeight="1">
      <c r="B6127" s="896"/>
      <c r="C6127" s="895"/>
      <c r="D6127" s="895"/>
      <c r="E6127" s="895"/>
      <c r="F6127" s="895"/>
      <c r="G6127" s="895"/>
      <c r="H6127" s="895"/>
      <c r="I6127" s="894" t="s">
        <v>4284</v>
      </c>
      <c r="J6127" s="893"/>
    </row>
    <row r="6128" spans="2:10" ht="23.1" customHeight="1">
      <c r="B6128" s="903"/>
      <c r="C6128" s="902"/>
      <c r="D6128" s="902" t="s">
        <v>4285</v>
      </c>
      <c r="E6128" s="902"/>
      <c r="F6128" s="902"/>
      <c r="G6128" s="902"/>
      <c r="H6128" s="902"/>
      <c r="I6128" s="901"/>
      <c r="J6128" s="900"/>
    </row>
    <row r="6129" spans="2:10" ht="57" customHeight="1">
      <c r="B6129" s="896"/>
      <c r="C6129" s="895"/>
      <c r="D6129" s="895"/>
      <c r="E6129" s="895"/>
      <c r="F6129" s="895"/>
      <c r="G6129" s="895"/>
      <c r="H6129" s="895"/>
      <c r="I6129" s="894" t="s">
        <v>6076</v>
      </c>
      <c r="J6129" s="893"/>
    </row>
    <row r="6130" spans="2:10" ht="23.1" customHeight="1">
      <c r="B6130" s="903"/>
      <c r="C6130" s="902"/>
      <c r="D6130" s="902" t="s">
        <v>5526</v>
      </c>
      <c r="E6130" s="902"/>
      <c r="F6130" s="902"/>
      <c r="G6130" s="902"/>
      <c r="H6130" s="902"/>
      <c r="I6130" s="901"/>
      <c r="J6130" s="900"/>
    </row>
    <row r="6131" spans="2:10" ht="57" customHeight="1">
      <c r="B6131" s="892"/>
      <c r="C6131" s="891"/>
      <c r="D6131" s="891"/>
      <c r="E6131" s="891"/>
      <c r="F6131" s="891"/>
      <c r="G6131" s="891"/>
      <c r="H6131" s="891"/>
      <c r="I6131" s="890" t="s">
        <v>6332</v>
      </c>
      <c r="J6131" s="889"/>
    </row>
    <row r="6132" spans="2:10" ht="57" customHeight="1">
      <c r="B6132" s="892"/>
      <c r="C6132" s="891"/>
      <c r="D6132" s="891"/>
      <c r="E6132" s="891"/>
      <c r="F6132" s="891"/>
      <c r="G6132" s="891"/>
      <c r="H6132" s="891"/>
      <c r="I6132" s="890" t="s">
        <v>6077</v>
      </c>
      <c r="J6132" s="889"/>
    </row>
    <row r="6133" spans="2:10" ht="80.099999999999994" customHeight="1">
      <c r="B6133" s="892"/>
      <c r="C6133" s="891"/>
      <c r="D6133" s="891"/>
      <c r="E6133" s="891"/>
      <c r="F6133" s="891"/>
      <c r="G6133" s="891"/>
      <c r="H6133" s="891"/>
      <c r="I6133" s="890" t="s">
        <v>6333</v>
      </c>
      <c r="J6133" s="889"/>
    </row>
    <row r="6134" spans="2:10" ht="33.950000000000003" customHeight="1">
      <c r="B6134" s="892"/>
      <c r="C6134" s="891"/>
      <c r="D6134" s="891"/>
      <c r="E6134" s="891"/>
      <c r="F6134" s="891"/>
      <c r="G6134" s="891"/>
      <c r="H6134" s="891"/>
      <c r="I6134" s="890" t="s">
        <v>6078</v>
      </c>
      <c r="J6134" s="889"/>
    </row>
    <row r="6135" spans="2:10" ht="23.1" customHeight="1">
      <c r="B6135" s="896"/>
      <c r="C6135" s="895"/>
      <c r="D6135" s="895"/>
      <c r="E6135" s="895"/>
      <c r="F6135" s="895"/>
      <c r="G6135" s="895"/>
      <c r="H6135" s="895"/>
      <c r="I6135" s="894" t="s">
        <v>4286</v>
      </c>
      <c r="J6135" s="893"/>
    </row>
    <row r="6136" spans="2:10" ht="23.1" customHeight="1">
      <c r="B6136" s="903"/>
      <c r="C6136" s="902"/>
      <c r="D6136" s="902" t="s">
        <v>4287</v>
      </c>
      <c r="E6136" s="902"/>
      <c r="F6136" s="902"/>
      <c r="G6136" s="902"/>
      <c r="H6136" s="902"/>
      <c r="I6136" s="901"/>
      <c r="J6136" s="900"/>
    </row>
    <row r="6137" spans="2:10" ht="45.95" customHeight="1">
      <c r="B6137" s="892"/>
      <c r="C6137" s="891"/>
      <c r="D6137" s="891"/>
      <c r="E6137" s="891"/>
      <c r="F6137" s="891"/>
      <c r="G6137" s="891"/>
      <c r="H6137" s="891"/>
      <c r="I6137" s="890" t="s">
        <v>6079</v>
      </c>
      <c r="J6137" s="889"/>
    </row>
    <row r="6138" spans="2:10" ht="33.950000000000003" customHeight="1">
      <c r="B6138" s="892"/>
      <c r="C6138" s="891"/>
      <c r="D6138" s="891"/>
      <c r="E6138" s="891"/>
      <c r="F6138" s="891"/>
      <c r="G6138" s="891"/>
      <c r="H6138" s="891"/>
      <c r="I6138" s="890" t="s">
        <v>6080</v>
      </c>
      <c r="J6138" s="889"/>
    </row>
    <row r="6139" spans="2:10" ht="33.950000000000003" customHeight="1">
      <c r="B6139" s="892"/>
      <c r="C6139" s="891"/>
      <c r="D6139" s="891"/>
      <c r="E6139" s="891"/>
      <c r="F6139" s="891"/>
      <c r="G6139" s="891"/>
      <c r="H6139" s="891"/>
      <c r="I6139" s="890" t="s">
        <v>6081</v>
      </c>
      <c r="J6139" s="889"/>
    </row>
    <row r="6140" spans="2:10" ht="57" customHeight="1">
      <c r="B6140" s="892"/>
      <c r="C6140" s="891"/>
      <c r="D6140" s="891"/>
      <c r="E6140" s="891"/>
      <c r="F6140" s="891"/>
      <c r="G6140" s="891"/>
      <c r="H6140" s="891"/>
      <c r="I6140" s="890" t="s">
        <v>6334</v>
      </c>
      <c r="J6140" s="889"/>
    </row>
    <row r="6141" spans="2:10" ht="33.950000000000003" customHeight="1">
      <c r="B6141" s="896"/>
      <c r="C6141" s="895"/>
      <c r="D6141" s="895"/>
      <c r="E6141" s="895"/>
      <c r="F6141" s="895"/>
      <c r="G6141" s="895"/>
      <c r="H6141" s="895"/>
      <c r="I6141" s="894" t="s">
        <v>6082</v>
      </c>
      <c r="J6141" s="893"/>
    </row>
    <row r="6142" spans="2:10" ht="23.1" customHeight="1">
      <c r="B6142" s="903"/>
      <c r="C6142" s="902"/>
      <c r="D6142" s="902" t="s">
        <v>4288</v>
      </c>
      <c r="E6142" s="902"/>
      <c r="F6142" s="902"/>
      <c r="G6142" s="902"/>
      <c r="H6142" s="902"/>
      <c r="I6142" s="901"/>
      <c r="J6142" s="900"/>
    </row>
    <row r="6143" spans="2:10" ht="68.099999999999994" customHeight="1">
      <c r="B6143" s="892"/>
      <c r="C6143" s="891"/>
      <c r="D6143" s="891"/>
      <c r="E6143" s="891"/>
      <c r="F6143" s="891"/>
      <c r="G6143" s="891"/>
      <c r="H6143" s="891"/>
      <c r="I6143" s="890" t="s">
        <v>6335</v>
      </c>
      <c r="J6143" s="889"/>
    </row>
    <row r="6144" spans="2:10" ht="33.950000000000003" customHeight="1">
      <c r="B6144" s="892"/>
      <c r="C6144" s="891"/>
      <c r="D6144" s="891"/>
      <c r="E6144" s="891"/>
      <c r="F6144" s="891"/>
      <c r="G6144" s="891"/>
      <c r="H6144" s="891"/>
      <c r="I6144" s="890" t="s">
        <v>6083</v>
      </c>
      <c r="J6144" s="889"/>
    </row>
    <row r="6145" spans="2:10" ht="68.099999999999994" customHeight="1">
      <c r="B6145" s="896"/>
      <c r="C6145" s="895"/>
      <c r="D6145" s="895"/>
      <c r="E6145" s="895"/>
      <c r="F6145" s="895"/>
      <c r="G6145" s="895"/>
      <c r="H6145" s="895"/>
      <c r="I6145" s="894" t="s">
        <v>6336</v>
      </c>
      <c r="J6145" s="893"/>
    </row>
    <row r="6146" spans="2:10" ht="23.1" customHeight="1">
      <c r="B6146" s="903"/>
      <c r="C6146" s="902"/>
      <c r="D6146" s="902" t="s">
        <v>4289</v>
      </c>
      <c r="E6146" s="902"/>
      <c r="F6146" s="902"/>
      <c r="G6146" s="902"/>
      <c r="H6146" s="902"/>
      <c r="I6146" s="901"/>
      <c r="J6146" s="900"/>
    </row>
    <row r="6147" spans="2:10" ht="57" customHeight="1">
      <c r="B6147" s="892"/>
      <c r="C6147" s="891"/>
      <c r="D6147" s="891"/>
      <c r="E6147" s="891"/>
      <c r="F6147" s="891"/>
      <c r="G6147" s="891"/>
      <c r="H6147" s="891"/>
      <c r="I6147" s="890" t="s">
        <v>6337</v>
      </c>
      <c r="J6147" s="889"/>
    </row>
    <row r="6148" spans="2:10" ht="33.950000000000003" customHeight="1">
      <c r="B6148" s="892"/>
      <c r="C6148" s="891"/>
      <c r="D6148" s="891"/>
      <c r="E6148" s="891"/>
      <c r="F6148" s="891"/>
      <c r="G6148" s="891"/>
      <c r="H6148" s="891"/>
      <c r="I6148" s="890" t="s">
        <v>6084</v>
      </c>
      <c r="J6148" s="889"/>
    </row>
    <row r="6149" spans="2:10" ht="57" customHeight="1">
      <c r="B6149" s="896"/>
      <c r="C6149" s="895"/>
      <c r="D6149" s="895"/>
      <c r="E6149" s="895"/>
      <c r="F6149" s="895"/>
      <c r="G6149" s="895"/>
      <c r="H6149" s="895"/>
      <c r="I6149" s="894" t="s">
        <v>6338</v>
      </c>
      <c r="J6149" s="893"/>
    </row>
    <row r="6150" spans="2:10" ht="23.1" customHeight="1">
      <c r="B6150" s="903"/>
      <c r="C6150" s="902"/>
      <c r="D6150" s="902" t="s">
        <v>4290</v>
      </c>
      <c r="E6150" s="902"/>
      <c r="F6150" s="902"/>
      <c r="G6150" s="902"/>
      <c r="H6150" s="902"/>
      <c r="I6150" s="901"/>
      <c r="J6150" s="900"/>
    </row>
    <row r="6151" spans="2:10" ht="45.95" customHeight="1">
      <c r="B6151" s="892"/>
      <c r="C6151" s="891"/>
      <c r="D6151" s="891"/>
      <c r="E6151" s="891"/>
      <c r="F6151" s="891"/>
      <c r="G6151" s="891"/>
      <c r="H6151" s="891"/>
      <c r="I6151" s="890" t="s">
        <v>6339</v>
      </c>
      <c r="J6151" s="889"/>
    </row>
    <row r="6152" spans="2:10" ht="45.95" customHeight="1">
      <c r="B6152" s="892"/>
      <c r="C6152" s="891"/>
      <c r="D6152" s="891"/>
      <c r="E6152" s="891"/>
      <c r="F6152" s="891"/>
      <c r="G6152" s="891"/>
      <c r="H6152" s="891"/>
      <c r="I6152" s="890" t="s">
        <v>6085</v>
      </c>
      <c r="J6152" s="889"/>
    </row>
    <row r="6153" spans="2:10" ht="57" customHeight="1">
      <c r="B6153" s="892"/>
      <c r="C6153" s="891"/>
      <c r="D6153" s="891"/>
      <c r="E6153" s="891"/>
      <c r="F6153" s="891"/>
      <c r="G6153" s="891"/>
      <c r="H6153" s="891"/>
      <c r="I6153" s="890" t="s">
        <v>4291</v>
      </c>
      <c r="J6153" s="889"/>
    </row>
    <row r="6154" spans="2:10" ht="57" customHeight="1">
      <c r="B6154" s="892"/>
      <c r="C6154" s="891"/>
      <c r="D6154" s="891"/>
      <c r="E6154" s="891"/>
      <c r="F6154" s="891"/>
      <c r="G6154" s="891"/>
      <c r="H6154" s="891"/>
      <c r="I6154" s="890" t="s">
        <v>6340</v>
      </c>
      <c r="J6154" s="889"/>
    </row>
    <row r="6155" spans="2:10" ht="45.95" customHeight="1">
      <c r="B6155" s="896"/>
      <c r="C6155" s="895"/>
      <c r="D6155" s="895"/>
      <c r="E6155" s="895"/>
      <c r="F6155" s="895"/>
      <c r="G6155" s="895"/>
      <c r="H6155" s="895"/>
      <c r="I6155" s="894" t="s">
        <v>4292</v>
      </c>
      <c r="J6155" s="893"/>
    </row>
    <row r="6156" spans="2:10" ht="23.1" customHeight="1">
      <c r="B6156" s="903"/>
      <c r="C6156" s="902"/>
      <c r="D6156" s="902" t="s">
        <v>4293</v>
      </c>
      <c r="E6156" s="902"/>
      <c r="F6156" s="902"/>
      <c r="G6156" s="902"/>
      <c r="H6156" s="902"/>
      <c r="I6156" s="901"/>
      <c r="J6156" s="900"/>
    </row>
    <row r="6157" spans="2:10" ht="80.099999999999994" customHeight="1">
      <c r="B6157" s="896"/>
      <c r="C6157" s="895"/>
      <c r="D6157" s="895"/>
      <c r="E6157" s="895"/>
      <c r="F6157" s="895"/>
      <c r="G6157" s="895"/>
      <c r="H6157" s="895"/>
      <c r="I6157" s="894" t="s">
        <v>4294</v>
      </c>
      <c r="J6157" s="893"/>
    </row>
    <row r="6158" spans="2:10" ht="23.1" customHeight="1">
      <c r="B6158" s="903"/>
      <c r="C6158" s="902"/>
      <c r="D6158" s="902" t="s">
        <v>4295</v>
      </c>
      <c r="E6158" s="902"/>
      <c r="F6158" s="902"/>
      <c r="G6158" s="902"/>
      <c r="H6158" s="902"/>
      <c r="I6158" s="901"/>
      <c r="J6158" s="900"/>
    </row>
    <row r="6159" spans="2:10" ht="68.099999999999994" customHeight="1">
      <c r="B6159" s="892"/>
      <c r="C6159" s="891"/>
      <c r="D6159" s="891"/>
      <c r="E6159" s="891"/>
      <c r="F6159" s="891"/>
      <c r="G6159" s="891"/>
      <c r="H6159" s="891"/>
      <c r="I6159" s="890" t="s">
        <v>4296</v>
      </c>
      <c r="J6159" s="889"/>
    </row>
    <row r="6160" spans="2:10" ht="23.1" customHeight="1">
      <c r="B6160" s="896"/>
      <c r="C6160" s="895"/>
      <c r="D6160" s="895"/>
      <c r="E6160" s="895"/>
      <c r="F6160" s="895"/>
      <c r="G6160" s="895"/>
      <c r="H6160" s="895"/>
      <c r="I6160" s="894"/>
      <c r="J6160" s="893"/>
    </row>
    <row r="6161" spans="2:10" ht="23.1" customHeight="1">
      <c r="B6161" s="1158"/>
      <c r="C6161" s="1171" t="s">
        <v>4297</v>
      </c>
      <c r="D6161" s="1139"/>
      <c r="E6161" s="1139"/>
      <c r="F6161" s="1139"/>
      <c r="G6161" s="1139"/>
      <c r="H6161" s="1139"/>
      <c r="I6161" s="1172"/>
      <c r="J6161" s="1160"/>
    </row>
    <row r="6162" spans="2:10" ht="23.1" customHeight="1">
      <c r="B6162" s="892"/>
      <c r="C6162" s="891"/>
      <c r="D6162" s="891" t="s">
        <v>4298</v>
      </c>
      <c r="E6162" s="891"/>
      <c r="F6162" s="891"/>
      <c r="G6162" s="891"/>
      <c r="H6162" s="891"/>
      <c r="I6162" s="890"/>
      <c r="J6162" s="889"/>
    </row>
    <row r="6163" spans="2:10" ht="90.95" customHeight="1">
      <c r="B6163" s="892"/>
      <c r="C6163" s="891"/>
      <c r="D6163" s="891"/>
      <c r="E6163" s="891"/>
      <c r="F6163" s="891"/>
      <c r="G6163" s="891"/>
      <c r="H6163" s="891"/>
      <c r="I6163" s="890" t="s">
        <v>6086</v>
      </c>
      <c r="J6163" s="889"/>
    </row>
    <row r="6164" spans="2:10" ht="68.099999999999994" customHeight="1">
      <c r="B6164" s="892"/>
      <c r="C6164" s="891"/>
      <c r="D6164" s="891"/>
      <c r="E6164" s="891"/>
      <c r="F6164" s="891"/>
      <c r="G6164" s="891"/>
      <c r="H6164" s="891"/>
      <c r="I6164" s="890" t="s">
        <v>6087</v>
      </c>
      <c r="J6164" s="889"/>
    </row>
    <row r="6165" spans="2:10" ht="57" customHeight="1">
      <c r="B6165" s="892"/>
      <c r="C6165" s="891"/>
      <c r="D6165" s="891"/>
      <c r="E6165" s="891"/>
      <c r="F6165" s="891"/>
      <c r="G6165" s="891"/>
      <c r="H6165" s="891"/>
      <c r="I6165" s="890" t="s">
        <v>5527</v>
      </c>
      <c r="J6165" s="889"/>
    </row>
    <row r="6166" spans="2:10" ht="80.099999999999994" customHeight="1">
      <c r="B6166" s="892"/>
      <c r="C6166" s="891"/>
      <c r="D6166" s="891"/>
      <c r="E6166" s="891"/>
      <c r="F6166" s="891"/>
      <c r="G6166" s="891"/>
      <c r="H6166" s="891"/>
      <c r="I6166" s="890" t="s">
        <v>6088</v>
      </c>
      <c r="J6166" s="889"/>
    </row>
    <row r="6167" spans="2:10" ht="23.1" customHeight="1">
      <c r="B6167" s="892"/>
      <c r="C6167" s="891"/>
      <c r="D6167" s="891"/>
      <c r="E6167" s="891"/>
      <c r="F6167" s="891"/>
      <c r="G6167" s="891"/>
      <c r="H6167" s="891"/>
      <c r="I6167" s="890" t="s">
        <v>4299</v>
      </c>
      <c r="J6167" s="889"/>
    </row>
    <row r="6168" spans="2:10" ht="23.1" customHeight="1">
      <c r="B6168" s="896"/>
      <c r="C6168" s="895"/>
      <c r="D6168" s="895"/>
      <c r="E6168" s="895"/>
      <c r="F6168" s="895"/>
      <c r="G6168" s="895"/>
      <c r="H6168" s="895"/>
      <c r="I6168" s="894"/>
      <c r="J6168" s="893"/>
    </row>
    <row r="6169" spans="2:10" ht="23.1" customHeight="1">
      <c r="B6169" s="1158"/>
      <c r="C6169" s="1171" t="s">
        <v>4300</v>
      </c>
      <c r="D6169" s="1139"/>
      <c r="E6169" s="1139"/>
      <c r="F6169" s="1139"/>
      <c r="G6169" s="1139"/>
      <c r="H6169" s="1139"/>
      <c r="I6169" s="1172"/>
      <c r="J6169" s="1160"/>
    </row>
    <row r="6170" spans="2:10" ht="23.1" customHeight="1">
      <c r="B6170" s="892"/>
      <c r="C6170" s="891"/>
      <c r="D6170" s="891" t="s">
        <v>4301</v>
      </c>
      <c r="E6170" s="891"/>
      <c r="F6170" s="891"/>
      <c r="G6170" s="891"/>
      <c r="H6170" s="891"/>
      <c r="I6170" s="890"/>
      <c r="J6170" s="889"/>
    </row>
    <row r="6171" spans="2:10" ht="123.95" customHeight="1">
      <c r="B6171" s="896"/>
      <c r="C6171" s="895"/>
      <c r="D6171" s="895"/>
      <c r="E6171" s="895"/>
      <c r="F6171" s="895"/>
      <c r="G6171" s="895"/>
      <c r="H6171" s="895"/>
      <c r="I6171" s="894" t="s">
        <v>6089</v>
      </c>
      <c r="J6171" s="893"/>
    </row>
    <row r="6172" spans="2:10" ht="23.1" customHeight="1">
      <c r="B6172" s="903"/>
      <c r="C6172" s="902"/>
      <c r="D6172" s="902" t="s">
        <v>4302</v>
      </c>
      <c r="E6172" s="902"/>
      <c r="F6172" s="902"/>
      <c r="G6172" s="902"/>
      <c r="H6172" s="902"/>
      <c r="I6172" s="901"/>
      <c r="J6172" s="900"/>
    </row>
    <row r="6173" spans="2:10" ht="45.95" customHeight="1">
      <c r="B6173" s="896"/>
      <c r="C6173" s="895"/>
      <c r="D6173" s="895"/>
      <c r="E6173" s="895"/>
      <c r="F6173" s="895"/>
      <c r="G6173" s="895"/>
      <c r="H6173" s="895"/>
      <c r="I6173" s="894" t="s">
        <v>6090</v>
      </c>
      <c r="J6173" s="893"/>
    </row>
    <row r="6174" spans="2:10" ht="23.1" customHeight="1">
      <c r="B6174" s="903"/>
      <c r="C6174" s="902"/>
      <c r="D6174" s="902" t="s">
        <v>4303</v>
      </c>
      <c r="E6174" s="902"/>
      <c r="F6174" s="902"/>
      <c r="G6174" s="902"/>
      <c r="H6174" s="902"/>
      <c r="I6174" s="901"/>
      <c r="J6174" s="900"/>
    </row>
    <row r="6175" spans="2:10" ht="45.95" customHeight="1">
      <c r="B6175" s="892"/>
      <c r="C6175" s="891"/>
      <c r="D6175" s="891"/>
      <c r="E6175" s="891"/>
      <c r="F6175" s="891"/>
      <c r="G6175" s="891"/>
      <c r="H6175" s="891"/>
      <c r="I6175" s="890" t="s">
        <v>6091</v>
      </c>
      <c r="J6175" s="889"/>
    </row>
    <row r="6176" spans="2:10" ht="23.1" customHeight="1">
      <c r="B6176" s="896"/>
      <c r="C6176" s="895"/>
      <c r="D6176" s="895"/>
      <c r="E6176" s="895"/>
      <c r="F6176" s="895"/>
      <c r="G6176" s="895"/>
      <c r="H6176" s="895"/>
      <c r="I6176" s="894"/>
      <c r="J6176" s="893"/>
    </row>
    <row r="6177" spans="2:10" ht="23.1" customHeight="1">
      <c r="B6177" s="1158"/>
      <c r="C6177" s="1171" t="s">
        <v>4304</v>
      </c>
      <c r="D6177" s="1139"/>
      <c r="E6177" s="1139"/>
      <c r="F6177" s="1139"/>
      <c r="G6177" s="1139"/>
      <c r="H6177" s="1139"/>
      <c r="I6177" s="1172"/>
      <c r="J6177" s="1160"/>
    </row>
    <row r="6178" spans="2:10" ht="23.1" customHeight="1">
      <c r="B6178" s="892"/>
      <c r="C6178" s="891"/>
      <c r="D6178" s="891" t="s">
        <v>4305</v>
      </c>
      <c r="E6178" s="891"/>
      <c r="F6178" s="891"/>
      <c r="G6178" s="891"/>
      <c r="H6178" s="891"/>
      <c r="I6178" s="890"/>
      <c r="J6178" s="889"/>
    </row>
    <row r="6179" spans="2:10" ht="45.95" customHeight="1">
      <c r="B6179" s="892"/>
      <c r="C6179" s="891"/>
      <c r="D6179" s="891"/>
      <c r="E6179" s="891"/>
      <c r="F6179" s="891"/>
      <c r="G6179" s="891"/>
      <c r="H6179" s="891"/>
      <c r="I6179" s="890" t="s">
        <v>4306</v>
      </c>
      <c r="J6179" s="889"/>
    </row>
    <row r="6180" spans="2:10" ht="33.950000000000003" customHeight="1">
      <c r="B6180" s="892"/>
      <c r="C6180" s="891"/>
      <c r="D6180" s="891"/>
      <c r="E6180" s="891"/>
      <c r="F6180" s="891"/>
      <c r="G6180" s="891"/>
      <c r="H6180" s="891"/>
      <c r="I6180" s="890" t="s">
        <v>6092</v>
      </c>
      <c r="J6180" s="889"/>
    </row>
    <row r="6181" spans="2:10" ht="33.950000000000003" customHeight="1">
      <c r="B6181" s="892"/>
      <c r="C6181" s="891"/>
      <c r="D6181" s="891"/>
      <c r="E6181" s="891"/>
      <c r="F6181" s="891"/>
      <c r="G6181" s="891"/>
      <c r="H6181" s="891"/>
      <c r="I6181" s="890" t="s">
        <v>6093</v>
      </c>
      <c r="J6181" s="889"/>
    </row>
    <row r="6182" spans="2:10" ht="23.1" customHeight="1">
      <c r="B6182" s="892"/>
      <c r="C6182" s="891"/>
      <c r="D6182" s="891"/>
      <c r="E6182" s="891"/>
      <c r="F6182" s="891"/>
      <c r="G6182" s="891"/>
      <c r="H6182" s="891"/>
      <c r="I6182" s="890" t="s">
        <v>6341</v>
      </c>
      <c r="J6182" s="889"/>
    </row>
    <row r="6183" spans="2:10" ht="33.950000000000003" customHeight="1">
      <c r="B6183" s="892"/>
      <c r="C6183" s="891"/>
      <c r="D6183" s="891"/>
      <c r="E6183" s="891"/>
      <c r="F6183" s="891"/>
      <c r="G6183" s="891"/>
      <c r="H6183" s="891"/>
      <c r="I6183" s="890" t="s">
        <v>6094</v>
      </c>
      <c r="J6183" s="889"/>
    </row>
    <row r="6184" spans="2:10" ht="45.95" customHeight="1">
      <c r="B6184" s="892"/>
      <c r="C6184" s="891"/>
      <c r="D6184" s="891"/>
      <c r="E6184" s="891"/>
      <c r="F6184" s="891"/>
      <c r="G6184" s="891"/>
      <c r="H6184" s="891"/>
      <c r="I6184" s="890" t="s">
        <v>6342</v>
      </c>
      <c r="J6184" s="889"/>
    </row>
    <row r="6185" spans="2:10" ht="57" customHeight="1">
      <c r="B6185" s="892"/>
      <c r="C6185" s="891"/>
      <c r="D6185" s="891"/>
      <c r="E6185" s="891"/>
      <c r="F6185" s="891"/>
      <c r="G6185" s="891"/>
      <c r="H6185" s="891"/>
      <c r="I6185" s="890" t="s">
        <v>6343</v>
      </c>
      <c r="J6185" s="889"/>
    </row>
    <row r="6186" spans="2:10" ht="57" customHeight="1">
      <c r="B6186" s="892"/>
      <c r="C6186" s="891"/>
      <c r="D6186" s="891"/>
      <c r="E6186" s="891"/>
      <c r="F6186" s="891"/>
      <c r="G6186" s="891"/>
      <c r="H6186" s="891"/>
      <c r="I6186" s="890" t="s">
        <v>6344</v>
      </c>
      <c r="J6186" s="889"/>
    </row>
    <row r="6187" spans="2:10" ht="45.95" customHeight="1">
      <c r="B6187" s="892"/>
      <c r="C6187" s="891"/>
      <c r="D6187" s="891"/>
      <c r="E6187" s="891"/>
      <c r="F6187" s="891"/>
      <c r="G6187" s="891"/>
      <c r="H6187" s="891"/>
      <c r="I6187" s="890" t="s">
        <v>6095</v>
      </c>
      <c r="J6187" s="889"/>
    </row>
    <row r="6188" spans="2:10" ht="57" customHeight="1">
      <c r="B6188" s="892"/>
      <c r="C6188" s="891"/>
      <c r="D6188" s="891"/>
      <c r="E6188" s="891"/>
      <c r="F6188" s="891"/>
      <c r="G6188" s="891"/>
      <c r="H6188" s="891"/>
      <c r="I6188" s="890" t="s">
        <v>4307</v>
      </c>
      <c r="J6188" s="889"/>
    </row>
    <row r="6189" spans="2:10" ht="57" customHeight="1">
      <c r="B6189" s="892"/>
      <c r="C6189" s="891"/>
      <c r="D6189" s="891"/>
      <c r="E6189" s="891"/>
      <c r="F6189" s="891"/>
      <c r="G6189" s="891"/>
      <c r="H6189" s="891"/>
      <c r="I6189" s="890" t="s">
        <v>6345</v>
      </c>
      <c r="J6189" s="889"/>
    </row>
    <row r="6190" spans="2:10" ht="45.95" customHeight="1">
      <c r="B6190" s="892"/>
      <c r="C6190" s="891"/>
      <c r="D6190" s="891"/>
      <c r="E6190" s="891"/>
      <c r="F6190" s="891"/>
      <c r="G6190" s="891"/>
      <c r="H6190" s="891"/>
      <c r="I6190" s="890" t="s">
        <v>4308</v>
      </c>
      <c r="J6190" s="889"/>
    </row>
    <row r="6191" spans="2:10" ht="23.1" customHeight="1">
      <c r="B6191" s="892"/>
      <c r="C6191" s="891"/>
      <c r="D6191" s="891"/>
      <c r="E6191" s="891"/>
      <c r="F6191" s="891"/>
      <c r="G6191" s="891"/>
      <c r="H6191" s="891"/>
      <c r="I6191" s="890" t="s">
        <v>4309</v>
      </c>
      <c r="J6191" s="889"/>
    </row>
    <row r="6192" spans="2:10" ht="23.1" customHeight="1">
      <c r="B6192" s="892"/>
      <c r="C6192" s="891"/>
      <c r="D6192" s="891"/>
      <c r="E6192" s="891"/>
      <c r="F6192" s="891"/>
      <c r="G6192" s="891"/>
      <c r="H6192" s="891"/>
      <c r="I6192" s="890" t="s">
        <v>4310</v>
      </c>
      <c r="J6192" s="889"/>
    </row>
    <row r="6193" spans="2:10" ht="23.1" customHeight="1">
      <c r="B6193" s="892"/>
      <c r="C6193" s="891"/>
      <c r="D6193" s="891"/>
      <c r="E6193" s="891"/>
      <c r="F6193" s="891"/>
      <c r="G6193" s="891"/>
      <c r="H6193" s="891"/>
      <c r="I6193" s="890" t="s">
        <v>4311</v>
      </c>
      <c r="J6193" s="889"/>
    </row>
    <row r="6194" spans="2:10" ht="23.1" customHeight="1">
      <c r="B6194" s="892"/>
      <c r="C6194" s="891"/>
      <c r="D6194" s="891"/>
      <c r="E6194" s="891"/>
      <c r="F6194" s="891"/>
      <c r="G6194" s="891"/>
      <c r="H6194" s="891"/>
      <c r="I6194" s="890" t="s">
        <v>4312</v>
      </c>
      <c r="J6194" s="889"/>
    </row>
    <row r="6195" spans="2:10" ht="23.1" customHeight="1">
      <c r="B6195" s="892"/>
      <c r="C6195" s="891"/>
      <c r="D6195" s="891"/>
      <c r="E6195" s="891"/>
      <c r="F6195" s="891"/>
      <c r="G6195" s="891"/>
      <c r="H6195" s="891"/>
      <c r="I6195" s="890" t="s">
        <v>4313</v>
      </c>
      <c r="J6195" s="889"/>
    </row>
    <row r="6196" spans="2:10" ht="33.950000000000003" customHeight="1">
      <c r="B6196" s="896"/>
      <c r="C6196" s="895"/>
      <c r="D6196" s="895"/>
      <c r="E6196" s="895"/>
      <c r="F6196" s="895"/>
      <c r="G6196" s="895"/>
      <c r="H6196" s="895"/>
      <c r="I6196" s="894" t="s">
        <v>4314</v>
      </c>
      <c r="J6196" s="893"/>
    </row>
    <row r="6197" spans="2:10" ht="23.1" customHeight="1">
      <c r="B6197" s="903"/>
      <c r="C6197" s="902"/>
      <c r="D6197" s="902" t="s">
        <v>4315</v>
      </c>
      <c r="E6197" s="902"/>
      <c r="F6197" s="902"/>
      <c r="G6197" s="902"/>
      <c r="H6197" s="902"/>
      <c r="I6197" s="901"/>
      <c r="J6197" s="900"/>
    </row>
    <row r="6198" spans="2:10" ht="90.95" customHeight="1">
      <c r="B6198" s="892"/>
      <c r="C6198" s="891"/>
      <c r="D6198" s="891"/>
      <c r="E6198" s="891"/>
      <c r="F6198" s="891"/>
      <c r="G6198" s="891"/>
      <c r="H6198" s="891"/>
      <c r="I6198" s="890" t="s">
        <v>6096</v>
      </c>
      <c r="J6198" s="889"/>
    </row>
    <row r="6199" spans="2:10" ht="23.1" customHeight="1">
      <c r="B6199" s="892"/>
      <c r="C6199" s="891"/>
      <c r="D6199" s="891"/>
      <c r="E6199" s="891"/>
      <c r="F6199" s="891"/>
      <c r="G6199" s="891"/>
      <c r="H6199" s="891"/>
      <c r="I6199" s="890" t="s">
        <v>6346</v>
      </c>
      <c r="J6199" s="889"/>
    </row>
    <row r="6200" spans="2:10" ht="33.950000000000003" customHeight="1">
      <c r="B6200" s="892"/>
      <c r="C6200" s="891"/>
      <c r="D6200" s="891"/>
      <c r="E6200" s="891"/>
      <c r="F6200" s="891"/>
      <c r="G6200" s="891"/>
      <c r="H6200" s="891"/>
      <c r="I6200" s="890" t="s">
        <v>6097</v>
      </c>
      <c r="J6200" s="889"/>
    </row>
    <row r="6201" spans="2:10" ht="33.950000000000003" customHeight="1">
      <c r="B6201" s="892"/>
      <c r="C6201" s="891"/>
      <c r="D6201" s="891"/>
      <c r="E6201" s="891"/>
      <c r="F6201" s="891"/>
      <c r="G6201" s="891"/>
      <c r="H6201" s="891"/>
      <c r="I6201" s="890" t="s">
        <v>4316</v>
      </c>
      <c r="J6201" s="889"/>
    </row>
    <row r="6202" spans="2:10" ht="57" customHeight="1">
      <c r="B6202" s="892"/>
      <c r="C6202" s="891"/>
      <c r="D6202" s="891"/>
      <c r="E6202" s="891"/>
      <c r="F6202" s="891"/>
      <c r="G6202" s="891"/>
      <c r="H6202" s="891"/>
      <c r="I6202" s="890" t="s">
        <v>6347</v>
      </c>
      <c r="J6202" s="889"/>
    </row>
    <row r="6203" spans="2:10" ht="45.95" customHeight="1">
      <c r="B6203" s="892"/>
      <c r="C6203" s="891"/>
      <c r="D6203" s="891"/>
      <c r="E6203" s="891"/>
      <c r="F6203" s="891"/>
      <c r="G6203" s="891"/>
      <c r="H6203" s="891"/>
      <c r="I6203" s="890" t="s">
        <v>6095</v>
      </c>
      <c r="J6203" s="889"/>
    </row>
    <row r="6204" spans="2:10" ht="57" customHeight="1">
      <c r="B6204" s="892"/>
      <c r="C6204" s="891"/>
      <c r="D6204" s="891"/>
      <c r="E6204" s="891"/>
      <c r="F6204" s="891"/>
      <c r="G6204" s="891"/>
      <c r="H6204" s="891"/>
      <c r="I6204" s="890" t="s">
        <v>4317</v>
      </c>
      <c r="J6204" s="889"/>
    </row>
    <row r="6205" spans="2:10" ht="57" customHeight="1">
      <c r="B6205" s="892"/>
      <c r="C6205" s="891"/>
      <c r="D6205" s="891"/>
      <c r="E6205" s="891"/>
      <c r="F6205" s="891"/>
      <c r="G6205" s="891"/>
      <c r="H6205" s="891"/>
      <c r="I6205" s="890" t="s">
        <v>6345</v>
      </c>
      <c r="J6205" s="889"/>
    </row>
    <row r="6206" spans="2:10" ht="33.950000000000003" customHeight="1">
      <c r="B6206" s="892"/>
      <c r="C6206" s="891"/>
      <c r="D6206" s="891"/>
      <c r="E6206" s="891"/>
      <c r="F6206" s="891"/>
      <c r="G6206" s="891"/>
      <c r="H6206" s="891"/>
      <c r="I6206" s="890" t="s">
        <v>4318</v>
      </c>
      <c r="J6206" s="889"/>
    </row>
    <row r="6207" spans="2:10" ht="23.1" customHeight="1">
      <c r="B6207" s="892"/>
      <c r="C6207" s="891"/>
      <c r="D6207" s="891"/>
      <c r="E6207" s="891"/>
      <c r="F6207" s="891"/>
      <c r="G6207" s="891"/>
      <c r="H6207" s="891"/>
      <c r="I6207" s="890" t="s">
        <v>4319</v>
      </c>
      <c r="J6207" s="889"/>
    </row>
    <row r="6208" spans="2:10" ht="33.950000000000003" customHeight="1">
      <c r="B6208" s="892"/>
      <c r="C6208" s="891"/>
      <c r="D6208" s="891"/>
      <c r="E6208" s="891"/>
      <c r="F6208" s="891"/>
      <c r="G6208" s="891"/>
      <c r="H6208" s="891"/>
      <c r="I6208" s="890" t="s">
        <v>4320</v>
      </c>
      <c r="J6208" s="889"/>
    </row>
    <row r="6209" spans="2:10" ht="33.950000000000003" customHeight="1">
      <c r="B6209" s="892"/>
      <c r="C6209" s="891"/>
      <c r="D6209" s="891"/>
      <c r="E6209" s="891"/>
      <c r="F6209" s="891"/>
      <c r="G6209" s="891"/>
      <c r="H6209" s="891"/>
      <c r="I6209" s="890" t="s">
        <v>4321</v>
      </c>
      <c r="J6209" s="889"/>
    </row>
    <row r="6210" spans="2:10" ht="23.1" customHeight="1">
      <c r="B6210" s="892"/>
      <c r="C6210" s="891"/>
      <c r="D6210" s="891"/>
      <c r="E6210" s="891"/>
      <c r="F6210" s="891"/>
      <c r="G6210" s="891"/>
      <c r="H6210" s="891"/>
      <c r="I6210" s="890" t="s">
        <v>4322</v>
      </c>
      <c r="J6210" s="889"/>
    </row>
    <row r="6211" spans="2:10" ht="33.950000000000003" customHeight="1">
      <c r="B6211" s="892"/>
      <c r="C6211" s="891"/>
      <c r="D6211" s="891"/>
      <c r="E6211" s="891"/>
      <c r="F6211" s="891"/>
      <c r="G6211" s="891"/>
      <c r="H6211" s="891"/>
      <c r="I6211" s="890" t="s">
        <v>4323</v>
      </c>
      <c r="J6211" s="889"/>
    </row>
    <row r="6212" spans="2:10" ht="33.950000000000003" customHeight="1">
      <c r="B6212" s="892"/>
      <c r="C6212" s="891"/>
      <c r="D6212" s="891"/>
      <c r="E6212" s="891"/>
      <c r="F6212" s="891"/>
      <c r="G6212" s="891"/>
      <c r="H6212" s="891"/>
      <c r="I6212" s="890" t="s">
        <v>4324</v>
      </c>
      <c r="J6212" s="889"/>
    </row>
    <row r="6213" spans="2:10" ht="23.1" customHeight="1">
      <c r="B6213" s="892"/>
      <c r="C6213" s="891"/>
      <c r="D6213" s="891"/>
      <c r="E6213" s="891"/>
      <c r="F6213" s="891"/>
      <c r="G6213" s="891"/>
      <c r="H6213" s="891"/>
      <c r="I6213" s="890" t="s">
        <v>4325</v>
      </c>
      <c r="J6213" s="889"/>
    </row>
    <row r="6214" spans="2:10" ht="33.950000000000003" customHeight="1">
      <c r="B6214" s="892"/>
      <c r="C6214" s="891"/>
      <c r="D6214" s="891"/>
      <c r="E6214" s="891"/>
      <c r="F6214" s="891"/>
      <c r="G6214" s="891"/>
      <c r="H6214" s="891"/>
      <c r="I6214" s="890" t="s">
        <v>4326</v>
      </c>
      <c r="J6214" s="889"/>
    </row>
    <row r="6215" spans="2:10" ht="23.1" customHeight="1">
      <c r="B6215" s="892"/>
      <c r="C6215" s="891"/>
      <c r="D6215" s="891"/>
      <c r="E6215" s="891"/>
      <c r="F6215" s="891"/>
      <c r="G6215" s="891"/>
      <c r="H6215" s="891"/>
      <c r="I6215" s="890" t="s">
        <v>4327</v>
      </c>
      <c r="J6215" s="889"/>
    </row>
    <row r="6216" spans="2:10" ht="33.950000000000003" customHeight="1">
      <c r="B6216" s="896"/>
      <c r="C6216" s="895"/>
      <c r="D6216" s="895"/>
      <c r="E6216" s="895"/>
      <c r="F6216" s="895"/>
      <c r="G6216" s="895"/>
      <c r="H6216" s="895"/>
      <c r="I6216" s="894" t="s">
        <v>4328</v>
      </c>
      <c r="J6216" s="893"/>
    </row>
    <row r="6217" spans="2:10" ht="23.1" customHeight="1">
      <c r="B6217" s="903"/>
      <c r="C6217" s="902"/>
      <c r="D6217" s="902" t="s">
        <v>4329</v>
      </c>
      <c r="E6217" s="902"/>
      <c r="F6217" s="902"/>
      <c r="G6217" s="902"/>
      <c r="H6217" s="902"/>
      <c r="I6217" s="901"/>
      <c r="J6217" s="900"/>
    </row>
    <row r="6218" spans="2:10" ht="33.950000000000003" customHeight="1">
      <c r="B6218" s="892"/>
      <c r="C6218" s="891"/>
      <c r="D6218" s="891"/>
      <c r="E6218" s="891"/>
      <c r="F6218" s="891"/>
      <c r="G6218" s="891"/>
      <c r="H6218" s="891"/>
      <c r="I6218" s="890" t="s">
        <v>4330</v>
      </c>
      <c r="J6218" s="889"/>
    </row>
    <row r="6219" spans="2:10" ht="68.099999999999994" customHeight="1">
      <c r="B6219" s="892"/>
      <c r="C6219" s="891"/>
      <c r="D6219" s="891"/>
      <c r="E6219" s="891"/>
      <c r="F6219" s="891"/>
      <c r="G6219" s="891"/>
      <c r="H6219" s="891"/>
      <c r="I6219" s="890" t="s">
        <v>6348</v>
      </c>
      <c r="J6219" s="889"/>
    </row>
    <row r="6220" spans="2:10" ht="45.95" customHeight="1">
      <c r="B6220" s="892"/>
      <c r="C6220" s="891"/>
      <c r="D6220" s="891"/>
      <c r="E6220" s="891"/>
      <c r="F6220" s="891"/>
      <c r="G6220" s="891"/>
      <c r="H6220" s="891"/>
      <c r="I6220" s="890" t="s">
        <v>6098</v>
      </c>
      <c r="J6220" s="889"/>
    </row>
    <row r="6221" spans="2:10" ht="45.95" customHeight="1">
      <c r="B6221" s="892"/>
      <c r="C6221" s="891"/>
      <c r="D6221" s="891"/>
      <c r="E6221" s="891"/>
      <c r="F6221" s="891"/>
      <c r="G6221" s="891"/>
      <c r="H6221" s="891"/>
      <c r="I6221" s="890" t="s">
        <v>6099</v>
      </c>
      <c r="J6221" s="889"/>
    </row>
    <row r="6222" spans="2:10" ht="33.950000000000003" customHeight="1">
      <c r="B6222" s="892"/>
      <c r="C6222" s="891"/>
      <c r="D6222" s="891"/>
      <c r="E6222" s="891"/>
      <c r="F6222" s="891"/>
      <c r="G6222" s="891"/>
      <c r="H6222" s="891"/>
      <c r="I6222" s="890" t="s">
        <v>6349</v>
      </c>
      <c r="J6222" s="889"/>
    </row>
    <row r="6223" spans="2:10" ht="33.950000000000003" customHeight="1">
      <c r="B6223" s="892"/>
      <c r="C6223" s="891"/>
      <c r="D6223" s="891"/>
      <c r="E6223" s="891"/>
      <c r="F6223" s="891"/>
      <c r="G6223" s="891"/>
      <c r="H6223" s="891"/>
      <c r="I6223" s="890" t="s">
        <v>4331</v>
      </c>
      <c r="J6223" s="889"/>
    </row>
    <row r="6224" spans="2:10" ht="33.950000000000003" customHeight="1">
      <c r="B6224" s="892"/>
      <c r="C6224" s="891"/>
      <c r="D6224" s="891"/>
      <c r="E6224" s="891"/>
      <c r="F6224" s="891"/>
      <c r="G6224" s="891"/>
      <c r="H6224" s="891"/>
      <c r="I6224" s="890" t="s">
        <v>6352</v>
      </c>
      <c r="J6224" s="889"/>
    </row>
    <row r="6225" spans="2:10" ht="33.950000000000003" customHeight="1">
      <c r="B6225" s="892"/>
      <c r="C6225" s="891"/>
      <c r="D6225" s="891"/>
      <c r="E6225" s="891"/>
      <c r="F6225" s="891"/>
      <c r="G6225" s="891"/>
      <c r="H6225" s="891"/>
      <c r="I6225" s="890" t="s">
        <v>6351</v>
      </c>
      <c r="J6225" s="889"/>
    </row>
    <row r="6226" spans="2:10" ht="33.950000000000003" customHeight="1">
      <c r="B6226" s="892"/>
      <c r="C6226" s="891"/>
      <c r="D6226" s="891"/>
      <c r="E6226" s="891"/>
      <c r="F6226" s="891"/>
      <c r="G6226" s="891"/>
      <c r="H6226" s="891"/>
      <c r="I6226" s="890" t="s">
        <v>6350</v>
      </c>
      <c r="J6226" s="889"/>
    </row>
    <row r="6227" spans="2:10" ht="57" customHeight="1">
      <c r="B6227" s="892"/>
      <c r="C6227" s="891"/>
      <c r="D6227" s="891"/>
      <c r="E6227" s="891"/>
      <c r="F6227" s="891"/>
      <c r="G6227" s="891"/>
      <c r="H6227" s="891"/>
      <c r="I6227" s="890" t="s">
        <v>4332</v>
      </c>
      <c r="J6227" s="889"/>
    </row>
    <row r="6228" spans="2:10" ht="90.95" customHeight="1">
      <c r="B6228" s="896"/>
      <c r="C6228" s="895"/>
      <c r="D6228" s="895"/>
      <c r="E6228" s="895"/>
      <c r="F6228" s="895"/>
      <c r="G6228" s="895"/>
      <c r="H6228" s="895"/>
      <c r="I6228" s="894" t="s">
        <v>6353</v>
      </c>
      <c r="J6228" s="893"/>
    </row>
    <row r="6229" spans="2:10" ht="23.1" customHeight="1">
      <c r="B6229" s="903"/>
      <c r="C6229" s="902"/>
      <c r="D6229" s="902" t="s">
        <v>4333</v>
      </c>
      <c r="E6229" s="902"/>
      <c r="F6229" s="902"/>
      <c r="G6229" s="902"/>
      <c r="H6229" s="902"/>
      <c r="I6229" s="901"/>
      <c r="J6229" s="900"/>
    </row>
    <row r="6230" spans="2:10" ht="80.099999999999994" customHeight="1">
      <c r="B6230" s="896"/>
      <c r="C6230" s="895"/>
      <c r="D6230" s="895"/>
      <c r="E6230" s="895"/>
      <c r="F6230" s="895"/>
      <c r="G6230" s="895"/>
      <c r="H6230" s="895"/>
      <c r="I6230" s="894" t="s">
        <v>6354</v>
      </c>
      <c r="J6230" s="893"/>
    </row>
    <row r="6231" spans="2:10" ht="23.1" customHeight="1">
      <c r="B6231" s="903"/>
      <c r="C6231" s="902"/>
      <c r="D6231" s="902" t="s">
        <v>4334</v>
      </c>
      <c r="E6231" s="902"/>
      <c r="F6231" s="902"/>
      <c r="G6231" s="902"/>
      <c r="H6231" s="902"/>
      <c r="I6231" s="901"/>
      <c r="J6231" s="900"/>
    </row>
    <row r="6232" spans="2:10" ht="68.099999999999994" customHeight="1">
      <c r="B6232" s="892"/>
      <c r="C6232" s="891"/>
      <c r="D6232" s="891"/>
      <c r="E6232" s="891"/>
      <c r="F6232" s="891"/>
      <c r="G6232" s="891"/>
      <c r="H6232" s="891"/>
      <c r="I6232" s="890" t="s">
        <v>6355</v>
      </c>
      <c r="J6232" s="889"/>
    </row>
    <row r="6233" spans="2:10" ht="23.1" customHeight="1">
      <c r="B6233" s="896"/>
      <c r="C6233" s="895"/>
      <c r="D6233" s="895"/>
      <c r="E6233" s="895"/>
      <c r="F6233" s="895"/>
      <c r="G6233" s="895"/>
      <c r="H6233" s="895"/>
      <c r="I6233" s="894"/>
      <c r="J6233" s="893"/>
    </row>
    <row r="6234" spans="2:10" ht="23.1" customHeight="1">
      <c r="B6234" s="1158"/>
      <c r="C6234" s="1171" t="s">
        <v>4335</v>
      </c>
      <c r="D6234" s="1139"/>
      <c r="E6234" s="1139"/>
      <c r="F6234" s="1139"/>
      <c r="G6234" s="1139"/>
      <c r="H6234" s="1139"/>
      <c r="I6234" s="1172"/>
      <c r="J6234" s="1160"/>
    </row>
    <row r="6235" spans="2:10" ht="23.1" customHeight="1">
      <c r="B6235" s="892"/>
      <c r="C6235" s="891"/>
      <c r="D6235" s="891" t="s">
        <v>4336</v>
      </c>
      <c r="E6235" s="891"/>
      <c r="F6235" s="891"/>
      <c r="G6235" s="891"/>
      <c r="H6235" s="891"/>
      <c r="I6235" s="890"/>
      <c r="J6235" s="889"/>
    </row>
    <row r="6236" spans="2:10" ht="33.950000000000003" customHeight="1">
      <c r="B6236" s="892"/>
      <c r="C6236" s="891"/>
      <c r="D6236" s="891"/>
      <c r="E6236" s="891"/>
      <c r="F6236" s="891"/>
      <c r="G6236" s="891"/>
      <c r="H6236" s="891"/>
      <c r="I6236" s="890" t="s">
        <v>4337</v>
      </c>
      <c r="J6236" s="889"/>
    </row>
    <row r="6237" spans="2:10" ht="80.099999999999994" customHeight="1">
      <c r="B6237" s="892"/>
      <c r="C6237" s="891"/>
      <c r="D6237" s="891"/>
      <c r="E6237" s="891"/>
      <c r="F6237" s="891"/>
      <c r="G6237" s="891"/>
      <c r="H6237" s="891"/>
      <c r="I6237" s="890" t="s">
        <v>6356</v>
      </c>
      <c r="J6237" s="889"/>
    </row>
    <row r="6238" spans="2:10" ht="45.95" customHeight="1">
      <c r="B6238" s="892"/>
      <c r="C6238" s="891"/>
      <c r="D6238" s="891"/>
      <c r="E6238" s="891"/>
      <c r="F6238" s="891"/>
      <c r="G6238" s="891"/>
      <c r="H6238" s="891"/>
      <c r="I6238" s="890" t="s">
        <v>6100</v>
      </c>
      <c r="J6238" s="889"/>
    </row>
    <row r="6239" spans="2:10" ht="57" customHeight="1">
      <c r="B6239" s="892"/>
      <c r="C6239" s="891"/>
      <c r="D6239" s="891"/>
      <c r="E6239" s="891"/>
      <c r="F6239" s="891"/>
      <c r="G6239" s="891"/>
      <c r="H6239" s="891"/>
      <c r="I6239" s="890" t="s">
        <v>6357</v>
      </c>
      <c r="J6239" s="889"/>
    </row>
    <row r="6240" spans="2:10" ht="90.95" customHeight="1">
      <c r="B6240" s="892"/>
      <c r="C6240" s="891"/>
      <c r="D6240" s="891"/>
      <c r="E6240" s="891"/>
      <c r="F6240" s="891"/>
      <c r="G6240" s="891"/>
      <c r="H6240" s="891"/>
      <c r="I6240" s="890" t="s">
        <v>6101</v>
      </c>
      <c r="J6240" s="889"/>
    </row>
    <row r="6241" spans="2:10" ht="80.099999999999994" customHeight="1">
      <c r="B6241" s="892"/>
      <c r="C6241" s="891"/>
      <c r="D6241" s="891"/>
      <c r="E6241" s="891"/>
      <c r="F6241" s="891"/>
      <c r="G6241" s="891"/>
      <c r="H6241" s="891"/>
      <c r="I6241" s="890" t="s">
        <v>6358</v>
      </c>
      <c r="J6241" s="889"/>
    </row>
    <row r="6242" spans="2:10" ht="45.95" customHeight="1">
      <c r="B6242" s="892"/>
      <c r="C6242" s="891"/>
      <c r="D6242" s="891"/>
      <c r="E6242" s="891"/>
      <c r="F6242" s="891"/>
      <c r="G6242" s="891"/>
      <c r="H6242" s="891"/>
      <c r="I6242" s="890" t="s">
        <v>6359</v>
      </c>
      <c r="J6242" s="889"/>
    </row>
    <row r="6243" spans="2:10" ht="33.950000000000003" customHeight="1">
      <c r="B6243" s="892"/>
      <c r="C6243" s="891"/>
      <c r="D6243" s="891"/>
      <c r="E6243" s="891"/>
      <c r="F6243" s="891"/>
      <c r="G6243" s="891"/>
      <c r="H6243" s="891"/>
      <c r="I6243" s="890" t="s">
        <v>6102</v>
      </c>
      <c r="J6243" s="889"/>
    </row>
    <row r="6244" spans="2:10" ht="33.950000000000003" customHeight="1">
      <c r="B6244" s="892"/>
      <c r="C6244" s="891"/>
      <c r="D6244" s="891"/>
      <c r="E6244" s="891"/>
      <c r="F6244" s="891"/>
      <c r="G6244" s="891"/>
      <c r="H6244" s="891"/>
      <c r="I6244" s="890" t="s">
        <v>6360</v>
      </c>
      <c r="J6244" s="889"/>
    </row>
    <row r="6245" spans="2:10" ht="45.95" customHeight="1">
      <c r="B6245" s="892"/>
      <c r="C6245" s="891"/>
      <c r="D6245" s="891"/>
      <c r="E6245" s="891"/>
      <c r="F6245" s="891"/>
      <c r="G6245" s="891"/>
      <c r="H6245" s="891"/>
      <c r="I6245" s="890" t="s">
        <v>6103</v>
      </c>
      <c r="J6245" s="889"/>
    </row>
    <row r="6246" spans="2:10" ht="45.95" customHeight="1">
      <c r="B6246" s="896"/>
      <c r="C6246" s="895"/>
      <c r="D6246" s="895"/>
      <c r="E6246" s="895"/>
      <c r="F6246" s="895"/>
      <c r="G6246" s="895"/>
      <c r="H6246" s="895"/>
      <c r="I6246" s="894" t="s">
        <v>6361</v>
      </c>
      <c r="J6246" s="893"/>
    </row>
    <row r="6247" spans="2:10" ht="23.1" customHeight="1">
      <c r="B6247" s="903"/>
      <c r="C6247" s="902"/>
      <c r="D6247" s="902" t="s">
        <v>4338</v>
      </c>
      <c r="E6247" s="902"/>
      <c r="F6247" s="902"/>
      <c r="G6247" s="902"/>
      <c r="H6247" s="902"/>
      <c r="I6247" s="901"/>
      <c r="J6247" s="900"/>
    </row>
    <row r="6248" spans="2:10" ht="33.950000000000003" customHeight="1">
      <c r="B6248" s="892"/>
      <c r="C6248" s="891"/>
      <c r="D6248" s="891"/>
      <c r="E6248" s="891"/>
      <c r="F6248" s="891"/>
      <c r="G6248" s="891"/>
      <c r="H6248" s="891"/>
      <c r="I6248" s="890" t="s">
        <v>4339</v>
      </c>
      <c r="J6248" s="889"/>
    </row>
    <row r="6249" spans="2:10" ht="102" customHeight="1">
      <c r="B6249" s="892"/>
      <c r="C6249" s="891"/>
      <c r="D6249" s="891"/>
      <c r="E6249" s="891"/>
      <c r="F6249" s="891"/>
      <c r="G6249" s="891"/>
      <c r="H6249" s="891"/>
      <c r="I6249" s="890" t="s">
        <v>6104</v>
      </c>
      <c r="J6249" s="889"/>
    </row>
    <row r="6250" spans="2:10" ht="45.95" customHeight="1">
      <c r="B6250" s="892"/>
      <c r="C6250" s="891"/>
      <c r="D6250" s="891"/>
      <c r="E6250" s="891"/>
      <c r="F6250" s="891"/>
      <c r="G6250" s="891"/>
      <c r="H6250" s="891"/>
      <c r="I6250" s="890" t="s">
        <v>6362</v>
      </c>
      <c r="J6250" s="889"/>
    </row>
    <row r="6251" spans="2:10" ht="80.099999999999994" customHeight="1">
      <c r="B6251" s="892"/>
      <c r="C6251" s="891"/>
      <c r="D6251" s="891"/>
      <c r="E6251" s="891"/>
      <c r="F6251" s="891"/>
      <c r="G6251" s="891"/>
      <c r="H6251" s="891"/>
      <c r="I6251" s="890" t="s">
        <v>6363</v>
      </c>
      <c r="J6251" s="889"/>
    </row>
    <row r="6252" spans="2:10" ht="90.95" customHeight="1">
      <c r="B6252" s="892"/>
      <c r="C6252" s="891"/>
      <c r="D6252" s="891"/>
      <c r="E6252" s="891"/>
      <c r="F6252" s="891"/>
      <c r="G6252" s="891"/>
      <c r="H6252" s="891"/>
      <c r="I6252" s="890" t="s">
        <v>6364</v>
      </c>
      <c r="J6252" s="889"/>
    </row>
    <row r="6253" spans="2:10" ht="45.95" customHeight="1">
      <c r="B6253" s="892"/>
      <c r="C6253" s="891"/>
      <c r="D6253" s="891"/>
      <c r="E6253" s="891"/>
      <c r="F6253" s="891"/>
      <c r="G6253" s="891"/>
      <c r="H6253" s="891"/>
      <c r="I6253" s="890" t="s">
        <v>6365</v>
      </c>
      <c r="J6253" s="889"/>
    </row>
    <row r="6254" spans="2:10" ht="45.95" customHeight="1">
      <c r="B6254" s="892"/>
      <c r="C6254" s="891"/>
      <c r="D6254" s="891"/>
      <c r="E6254" s="891"/>
      <c r="F6254" s="891"/>
      <c r="G6254" s="891"/>
      <c r="H6254" s="891"/>
      <c r="I6254" s="890" t="s">
        <v>6105</v>
      </c>
      <c r="J6254" s="889"/>
    </row>
    <row r="6255" spans="2:10" ht="68.099999999999994" customHeight="1">
      <c r="B6255" s="892"/>
      <c r="C6255" s="891"/>
      <c r="D6255" s="891"/>
      <c r="E6255" s="891"/>
      <c r="F6255" s="891"/>
      <c r="G6255" s="891"/>
      <c r="H6255" s="891"/>
      <c r="I6255" s="890" t="s">
        <v>6106</v>
      </c>
      <c r="J6255" s="889"/>
    </row>
    <row r="6256" spans="2:10" ht="90.95" customHeight="1">
      <c r="B6256" s="896"/>
      <c r="C6256" s="895"/>
      <c r="D6256" s="895"/>
      <c r="E6256" s="895"/>
      <c r="F6256" s="895"/>
      <c r="G6256" s="895"/>
      <c r="H6256" s="895"/>
      <c r="I6256" s="894" t="s">
        <v>6107</v>
      </c>
      <c r="J6256" s="893"/>
    </row>
    <row r="6257" spans="2:10" ht="23.1" customHeight="1">
      <c r="B6257" s="903"/>
      <c r="C6257" s="902"/>
      <c r="D6257" s="902" t="s">
        <v>4340</v>
      </c>
      <c r="E6257" s="902"/>
      <c r="F6257" s="902"/>
      <c r="G6257" s="902"/>
      <c r="H6257" s="902"/>
      <c r="I6257" s="901"/>
      <c r="J6257" s="900"/>
    </row>
    <row r="6258" spans="2:10" ht="33.950000000000003" customHeight="1">
      <c r="B6258" s="892"/>
      <c r="C6258" s="891"/>
      <c r="D6258" s="891"/>
      <c r="E6258" s="891"/>
      <c r="F6258" s="891"/>
      <c r="G6258" s="891"/>
      <c r="H6258" s="891"/>
      <c r="I6258" s="890" t="s">
        <v>4341</v>
      </c>
      <c r="J6258" s="889"/>
    </row>
    <row r="6259" spans="2:10" ht="57" customHeight="1">
      <c r="B6259" s="892"/>
      <c r="C6259" s="891"/>
      <c r="D6259" s="891"/>
      <c r="E6259" s="891"/>
      <c r="F6259" s="891"/>
      <c r="G6259" s="891"/>
      <c r="H6259" s="891"/>
      <c r="I6259" s="890" t="s">
        <v>6366</v>
      </c>
      <c r="J6259" s="889"/>
    </row>
    <row r="6260" spans="2:10" ht="45.95" customHeight="1">
      <c r="B6260" s="892"/>
      <c r="C6260" s="891"/>
      <c r="D6260" s="891"/>
      <c r="E6260" s="891"/>
      <c r="F6260" s="891"/>
      <c r="G6260" s="891"/>
      <c r="H6260" s="891"/>
      <c r="I6260" s="890" t="s">
        <v>6108</v>
      </c>
      <c r="J6260" s="889"/>
    </row>
    <row r="6261" spans="2:10" ht="45.95" customHeight="1">
      <c r="B6261" s="896"/>
      <c r="C6261" s="895"/>
      <c r="D6261" s="895"/>
      <c r="E6261" s="895"/>
      <c r="F6261" s="895"/>
      <c r="G6261" s="895"/>
      <c r="H6261" s="895"/>
      <c r="I6261" s="894" t="s">
        <v>6367</v>
      </c>
      <c r="J6261" s="893"/>
    </row>
    <row r="6262" spans="2:10" ht="23.1" customHeight="1">
      <c r="B6262" s="903"/>
      <c r="C6262" s="902"/>
      <c r="D6262" s="902" t="s">
        <v>4342</v>
      </c>
      <c r="E6262" s="902"/>
      <c r="F6262" s="902"/>
      <c r="G6262" s="902"/>
      <c r="H6262" s="902"/>
      <c r="I6262" s="901"/>
      <c r="J6262" s="900"/>
    </row>
    <row r="6263" spans="2:10" ht="23.1" customHeight="1">
      <c r="B6263" s="892"/>
      <c r="C6263" s="891"/>
      <c r="D6263" s="891"/>
      <c r="E6263" s="891" t="s">
        <v>4343</v>
      </c>
      <c r="F6263" s="891"/>
      <c r="G6263" s="891"/>
      <c r="H6263" s="891"/>
      <c r="I6263" s="890"/>
      <c r="J6263" s="889"/>
    </row>
    <row r="6264" spans="2:10" ht="113.1" customHeight="1">
      <c r="B6264" s="892"/>
      <c r="C6264" s="891"/>
      <c r="D6264" s="891"/>
      <c r="E6264" s="891"/>
      <c r="F6264" s="891"/>
      <c r="G6264" s="891"/>
      <c r="H6264" s="891"/>
      <c r="I6264" s="890" t="s">
        <v>6109</v>
      </c>
      <c r="J6264" s="889"/>
    </row>
    <row r="6265" spans="2:10" ht="33.950000000000003" customHeight="1">
      <c r="B6265" s="892"/>
      <c r="C6265" s="891"/>
      <c r="D6265" s="891"/>
      <c r="E6265" s="891"/>
      <c r="F6265" s="891"/>
      <c r="G6265" s="891"/>
      <c r="H6265" s="891"/>
      <c r="I6265" s="890" t="s">
        <v>4344</v>
      </c>
      <c r="J6265" s="889"/>
    </row>
    <row r="6266" spans="2:10" ht="23.1" customHeight="1">
      <c r="B6266" s="892"/>
      <c r="C6266" s="891"/>
      <c r="D6266" s="891"/>
      <c r="E6266" s="891" t="s">
        <v>4345</v>
      </c>
      <c r="F6266" s="891"/>
      <c r="G6266" s="891"/>
      <c r="H6266" s="891"/>
      <c r="I6266" s="890"/>
      <c r="J6266" s="889"/>
    </row>
    <row r="6267" spans="2:10" ht="57" customHeight="1">
      <c r="B6267" s="892"/>
      <c r="C6267" s="891"/>
      <c r="D6267" s="891"/>
      <c r="E6267" s="891"/>
      <c r="F6267" s="891"/>
      <c r="G6267" s="891"/>
      <c r="H6267" s="891"/>
      <c r="I6267" s="890" t="s">
        <v>5528</v>
      </c>
      <c r="J6267" s="889"/>
    </row>
    <row r="6268" spans="2:10" ht="23.1" customHeight="1">
      <c r="B6268" s="892"/>
      <c r="C6268" s="891"/>
      <c r="D6268" s="891"/>
      <c r="E6268" s="891" t="s">
        <v>4346</v>
      </c>
      <c r="F6268" s="891"/>
      <c r="G6268" s="891"/>
      <c r="H6268" s="891"/>
      <c r="I6268" s="890"/>
      <c r="J6268" s="889"/>
    </row>
    <row r="6269" spans="2:10" ht="45.95" customHeight="1">
      <c r="B6269" s="896"/>
      <c r="C6269" s="895"/>
      <c r="D6269" s="895"/>
      <c r="E6269" s="895"/>
      <c r="F6269" s="895"/>
      <c r="G6269" s="895"/>
      <c r="H6269" s="895"/>
      <c r="I6269" s="894" t="s">
        <v>6110</v>
      </c>
      <c r="J6269" s="893"/>
    </row>
    <row r="6270" spans="2:10" ht="23.1" customHeight="1">
      <c r="B6270" s="903"/>
      <c r="C6270" s="902"/>
      <c r="D6270" s="902" t="s">
        <v>4347</v>
      </c>
      <c r="E6270" s="902"/>
      <c r="F6270" s="902"/>
      <c r="G6270" s="902"/>
      <c r="H6270" s="902"/>
      <c r="I6270" s="901"/>
      <c r="J6270" s="900"/>
    </row>
    <row r="6271" spans="2:10" ht="45.95" customHeight="1">
      <c r="B6271" s="892"/>
      <c r="C6271" s="891"/>
      <c r="D6271" s="891"/>
      <c r="E6271" s="891"/>
      <c r="F6271" s="891"/>
      <c r="G6271" s="891"/>
      <c r="H6271" s="891"/>
      <c r="I6271" s="890" t="s">
        <v>4348</v>
      </c>
      <c r="J6271" s="889"/>
    </row>
    <row r="6272" spans="2:10" ht="57" customHeight="1">
      <c r="B6272" s="892"/>
      <c r="C6272" s="891"/>
      <c r="D6272" s="891"/>
      <c r="E6272" s="891"/>
      <c r="F6272" s="891"/>
      <c r="G6272" s="891"/>
      <c r="H6272" s="891"/>
      <c r="I6272" s="890" t="s">
        <v>4349</v>
      </c>
      <c r="J6272" s="889"/>
    </row>
    <row r="6273" spans="2:10" ht="90.95" customHeight="1">
      <c r="B6273" s="892"/>
      <c r="C6273" s="891"/>
      <c r="D6273" s="891"/>
      <c r="E6273" s="891"/>
      <c r="F6273" s="891"/>
      <c r="G6273" s="891"/>
      <c r="H6273" s="891"/>
      <c r="I6273" s="890" t="s">
        <v>4350</v>
      </c>
      <c r="J6273" s="889"/>
    </row>
    <row r="6274" spans="2:10" ht="90.95" customHeight="1">
      <c r="B6274" s="896"/>
      <c r="C6274" s="895"/>
      <c r="D6274" s="895"/>
      <c r="E6274" s="895"/>
      <c r="F6274" s="895"/>
      <c r="G6274" s="895"/>
      <c r="H6274" s="895"/>
      <c r="I6274" s="894" t="s">
        <v>6368</v>
      </c>
      <c r="J6274" s="893"/>
    </row>
    <row r="6275" spans="2:10" ht="23.1" customHeight="1">
      <c r="B6275" s="903"/>
      <c r="C6275" s="902"/>
      <c r="D6275" s="902" t="s">
        <v>4351</v>
      </c>
      <c r="E6275" s="902"/>
      <c r="F6275" s="902"/>
      <c r="G6275" s="902"/>
      <c r="H6275" s="902"/>
      <c r="I6275" s="901"/>
      <c r="J6275" s="900"/>
    </row>
    <row r="6276" spans="2:10" ht="45.95" customHeight="1">
      <c r="B6276" s="892"/>
      <c r="C6276" s="891"/>
      <c r="D6276" s="891"/>
      <c r="E6276" s="891"/>
      <c r="F6276" s="891"/>
      <c r="G6276" s="891"/>
      <c r="H6276" s="891"/>
      <c r="I6276" s="890" t="s">
        <v>4352</v>
      </c>
      <c r="J6276" s="889"/>
    </row>
    <row r="6277" spans="2:10" ht="57" customHeight="1">
      <c r="B6277" s="896"/>
      <c r="C6277" s="895"/>
      <c r="D6277" s="895"/>
      <c r="E6277" s="895"/>
      <c r="F6277" s="895"/>
      <c r="G6277" s="895"/>
      <c r="H6277" s="895"/>
      <c r="I6277" s="894" t="s">
        <v>4353</v>
      </c>
      <c r="J6277" s="893"/>
    </row>
    <row r="6278" spans="2:10" ht="23.1" customHeight="1">
      <c r="B6278" s="903"/>
      <c r="C6278" s="902"/>
      <c r="D6278" s="902" t="s">
        <v>4354</v>
      </c>
      <c r="E6278" s="902"/>
      <c r="F6278" s="902"/>
      <c r="G6278" s="902"/>
      <c r="H6278" s="902"/>
      <c r="I6278" s="901"/>
      <c r="J6278" s="900"/>
    </row>
    <row r="6279" spans="2:10" ht="45.95" customHeight="1">
      <c r="B6279" s="896"/>
      <c r="C6279" s="895"/>
      <c r="D6279" s="895"/>
      <c r="E6279" s="895"/>
      <c r="F6279" s="895"/>
      <c r="G6279" s="895"/>
      <c r="H6279" s="895"/>
      <c r="I6279" s="894" t="s">
        <v>6111</v>
      </c>
      <c r="J6279" s="893"/>
    </row>
    <row r="6280" spans="2:10" ht="23.1" customHeight="1">
      <c r="B6280" s="903"/>
      <c r="C6280" s="902"/>
      <c r="D6280" s="902" t="s">
        <v>4355</v>
      </c>
      <c r="E6280" s="902"/>
      <c r="F6280" s="902"/>
      <c r="G6280" s="902"/>
      <c r="H6280" s="902"/>
      <c r="I6280" s="901"/>
      <c r="J6280" s="900"/>
    </row>
    <row r="6281" spans="2:10" ht="147" customHeight="1">
      <c r="B6281" s="896"/>
      <c r="C6281" s="895"/>
      <c r="D6281" s="895"/>
      <c r="E6281" s="895"/>
      <c r="F6281" s="895"/>
      <c r="G6281" s="895"/>
      <c r="H6281" s="895"/>
      <c r="I6281" s="894" t="s">
        <v>6369</v>
      </c>
      <c r="J6281" s="893"/>
    </row>
    <row r="6282" spans="2:10" ht="23.1" customHeight="1">
      <c r="B6282" s="903"/>
      <c r="C6282" s="902"/>
      <c r="D6282" s="902" t="s">
        <v>4356</v>
      </c>
      <c r="E6282" s="902"/>
      <c r="F6282" s="902"/>
      <c r="G6282" s="902"/>
      <c r="H6282" s="902"/>
      <c r="I6282" s="901"/>
      <c r="J6282" s="900"/>
    </row>
    <row r="6283" spans="2:10" ht="45.95" customHeight="1">
      <c r="B6283" s="896"/>
      <c r="C6283" s="895"/>
      <c r="D6283" s="895"/>
      <c r="E6283" s="895"/>
      <c r="F6283" s="895"/>
      <c r="G6283" s="895"/>
      <c r="H6283" s="895"/>
      <c r="I6283" s="894" t="s">
        <v>6112</v>
      </c>
      <c r="J6283" s="893"/>
    </row>
    <row r="6284" spans="2:10" ht="23.1" customHeight="1">
      <c r="B6284" s="903"/>
      <c r="C6284" s="902"/>
      <c r="D6284" s="902" t="s">
        <v>4357</v>
      </c>
      <c r="E6284" s="902"/>
      <c r="F6284" s="902"/>
      <c r="G6284" s="902"/>
      <c r="H6284" s="902"/>
      <c r="I6284" s="901"/>
      <c r="J6284" s="900"/>
    </row>
    <row r="6285" spans="2:10" ht="57" customHeight="1">
      <c r="B6285" s="892"/>
      <c r="C6285" s="891"/>
      <c r="D6285" s="891"/>
      <c r="E6285" s="891"/>
      <c r="F6285" s="891"/>
      <c r="G6285" s="891"/>
      <c r="H6285" s="891"/>
      <c r="I6285" s="890" t="s">
        <v>6113</v>
      </c>
      <c r="J6285" s="889"/>
    </row>
    <row r="6286" spans="2:10" ht="23.1" customHeight="1">
      <c r="B6286" s="896"/>
      <c r="C6286" s="895"/>
      <c r="D6286" s="895"/>
      <c r="E6286" s="895"/>
      <c r="F6286" s="895"/>
      <c r="G6286" s="895"/>
      <c r="H6286" s="895"/>
      <c r="I6286" s="894"/>
      <c r="J6286" s="893"/>
    </row>
    <row r="6287" spans="2:10" ht="23.1" customHeight="1">
      <c r="B6287" s="1158"/>
      <c r="C6287" s="1171" t="s">
        <v>4358</v>
      </c>
      <c r="D6287" s="1139"/>
      <c r="E6287" s="1139"/>
      <c r="F6287" s="1139"/>
      <c r="G6287" s="1139"/>
      <c r="H6287" s="1139"/>
      <c r="I6287" s="1172"/>
      <c r="J6287" s="1160"/>
    </row>
    <row r="6288" spans="2:10" ht="23.1" customHeight="1">
      <c r="B6288" s="892"/>
      <c r="C6288" s="891"/>
      <c r="D6288" s="891" t="s">
        <v>4359</v>
      </c>
      <c r="E6288" s="891"/>
      <c r="F6288" s="891"/>
      <c r="G6288" s="891"/>
      <c r="H6288" s="891"/>
      <c r="I6288" s="890"/>
      <c r="J6288" s="889"/>
    </row>
    <row r="6289" spans="2:10" ht="113.1" customHeight="1">
      <c r="B6289" s="892"/>
      <c r="C6289" s="891"/>
      <c r="D6289" s="891"/>
      <c r="E6289" s="891"/>
      <c r="F6289" s="891"/>
      <c r="G6289" s="891"/>
      <c r="H6289" s="891"/>
      <c r="I6289" s="890" t="s">
        <v>6114</v>
      </c>
      <c r="J6289" s="889"/>
    </row>
    <row r="6290" spans="2:10" ht="45.95" customHeight="1">
      <c r="B6290" s="892"/>
      <c r="C6290" s="891"/>
      <c r="D6290" s="891"/>
      <c r="E6290" s="891"/>
      <c r="F6290" s="891"/>
      <c r="G6290" s="891"/>
      <c r="H6290" s="891"/>
      <c r="I6290" s="890" t="s">
        <v>6115</v>
      </c>
      <c r="J6290" s="889"/>
    </row>
    <row r="6291" spans="2:10" ht="80.099999999999994" customHeight="1">
      <c r="B6291" s="892"/>
      <c r="C6291" s="891"/>
      <c r="D6291" s="891"/>
      <c r="E6291" s="891"/>
      <c r="F6291" s="891"/>
      <c r="G6291" s="891"/>
      <c r="H6291" s="891"/>
      <c r="I6291" s="890" t="s">
        <v>6370</v>
      </c>
      <c r="J6291" s="889"/>
    </row>
    <row r="6292" spans="2:10" ht="45.95" customHeight="1">
      <c r="B6292" s="896"/>
      <c r="C6292" s="895"/>
      <c r="D6292" s="895"/>
      <c r="E6292" s="895"/>
      <c r="F6292" s="895"/>
      <c r="G6292" s="895"/>
      <c r="H6292" s="895"/>
      <c r="I6292" s="894" t="s">
        <v>6116</v>
      </c>
      <c r="J6292" s="893"/>
    </row>
    <row r="6293" spans="2:10" ht="23.1" customHeight="1">
      <c r="B6293" s="903"/>
      <c r="C6293" s="902"/>
      <c r="D6293" s="902" t="s">
        <v>4360</v>
      </c>
      <c r="E6293" s="902"/>
      <c r="F6293" s="902"/>
      <c r="G6293" s="902"/>
      <c r="H6293" s="902"/>
      <c r="I6293" s="901"/>
      <c r="J6293" s="900"/>
    </row>
    <row r="6294" spans="2:10" ht="33.950000000000003" customHeight="1">
      <c r="B6294" s="892"/>
      <c r="C6294" s="891"/>
      <c r="D6294" s="891"/>
      <c r="E6294" s="891"/>
      <c r="F6294" s="891"/>
      <c r="G6294" s="891"/>
      <c r="H6294" s="891"/>
      <c r="I6294" s="890" t="s">
        <v>6117</v>
      </c>
      <c r="J6294" s="889"/>
    </row>
    <row r="6295" spans="2:10" ht="33.950000000000003" customHeight="1">
      <c r="B6295" s="892"/>
      <c r="C6295" s="891"/>
      <c r="D6295" s="891"/>
      <c r="E6295" s="891"/>
      <c r="F6295" s="891"/>
      <c r="G6295" s="891"/>
      <c r="H6295" s="891"/>
      <c r="I6295" s="890" t="s">
        <v>6118</v>
      </c>
      <c r="J6295" s="889"/>
    </row>
    <row r="6296" spans="2:10" ht="80.099999999999994" customHeight="1">
      <c r="B6296" s="896"/>
      <c r="C6296" s="895"/>
      <c r="D6296" s="895"/>
      <c r="E6296" s="895"/>
      <c r="F6296" s="895"/>
      <c r="G6296" s="895"/>
      <c r="H6296" s="895"/>
      <c r="I6296" s="894" t="s">
        <v>6371</v>
      </c>
      <c r="J6296" s="893"/>
    </row>
    <row r="6297" spans="2:10" ht="23.1" customHeight="1">
      <c r="B6297" s="903"/>
      <c r="C6297" s="902"/>
      <c r="D6297" s="902" t="s">
        <v>4361</v>
      </c>
      <c r="E6297" s="902"/>
      <c r="F6297" s="902"/>
      <c r="G6297" s="902"/>
      <c r="H6297" s="902"/>
      <c r="I6297" s="901"/>
      <c r="J6297" s="900"/>
    </row>
    <row r="6298" spans="2:10" ht="45.95" customHeight="1">
      <c r="B6298" s="892"/>
      <c r="C6298" s="891"/>
      <c r="D6298" s="891"/>
      <c r="E6298" s="891"/>
      <c r="F6298" s="891"/>
      <c r="G6298" s="891"/>
      <c r="H6298" s="891"/>
      <c r="I6298" s="890" t="s">
        <v>6119</v>
      </c>
      <c r="J6298" s="889"/>
    </row>
    <row r="6299" spans="2:10" ht="33.950000000000003" customHeight="1">
      <c r="B6299" s="892"/>
      <c r="C6299" s="891"/>
      <c r="D6299" s="891"/>
      <c r="E6299" s="891"/>
      <c r="F6299" s="891"/>
      <c r="G6299" s="891"/>
      <c r="H6299" s="891"/>
      <c r="I6299" s="890" t="s">
        <v>6120</v>
      </c>
      <c r="J6299" s="889"/>
    </row>
    <row r="6300" spans="2:10" ht="80.099999999999994" customHeight="1">
      <c r="B6300" s="896"/>
      <c r="C6300" s="895"/>
      <c r="D6300" s="895"/>
      <c r="E6300" s="895"/>
      <c r="F6300" s="895"/>
      <c r="G6300" s="895"/>
      <c r="H6300" s="895"/>
      <c r="I6300" s="894" t="s">
        <v>6372</v>
      </c>
      <c r="J6300" s="893"/>
    </row>
    <row r="6301" spans="2:10" ht="23.1" customHeight="1">
      <c r="B6301" s="903"/>
      <c r="C6301" s="902"/>
      <c r="D6301" s="902" t="s">
        <v>4362</v>
      </c>
      <c r="E6301" s="902"/>
      <c r="F6301" s="902"/>
      <c r="G6301" s="902"/>
      <c r="H6301" s="902"/>
      <c r="I6301" s="901"/>
      <c r="J6301" s="900"/>
    </row>
    <row r="6302" spans="2:10" ht="45.95" customHeight="1">
      <c r="B6302" s="892"/>
      <c r="C6302" s="891"/>
      <c r="D6302" s="891"/>
      <c r="E6302" s="891"/>
      <c r="F6302" s="891"/>
      <c r="G6302" s="891"/>
      <c r="H6302" s="891"/>
      <c r="I6302" s="890" t="s">
        <v>6121</v>
      </c>
      <c r="J6302" s="889"/>
    </row>
    <row r="6303" spans="2:10" ht="45.95" customHeight="1">
      <c r="B6303" s="892"/>
      <c r="C6303" s="891"/>
      <c r="D6303" s="891"/>
      <c r="E6303" s="891"/>
      <c r="F6303" s="891"/>
      <c r="G6303" s="891"/>
      <c r="H6303" s="891"/>
      <c r="I6303" s="890" t="s">
        <v>6122</v>
      </c>
      <c r="J6303" s="889"/>
    </row>
    <row r="6304" spans="2:10" ht="45.95" customHeight="1">
      <c r="B6304" s="896"/>
      <c r="C6304" s="895"/>
      <c r="D6304" s="895"/>
      <c r="E6304" s="895"/>
      <c r="F6304" s="895"/>
      <c r="G6304" s="895"/>
      <c r="H6304" s="895"/>
      <c r="I6304" s="894" t="s">
        <v>6123</v>
      </c>
      <c r="J6304" s="893"/>
    </row>
    <row r="6305" spans="2:10" ht="23.1" customHeight="1">
      <c r="B6305" s="903"/>
      <c r="C6305" s="902"/>
      <c r="D6305" s="902" t="s">
        <v>4363</v>
      </c>
      <c r="E6305" s="902"/>
      <c r="F6305" s="902"/>
      <c r="G6305" s="902"/>
      <c r="H6305" s="902"/>
      <c r="I6305" s="901"/>
      <c r="J6305" s="900"/>
    </row>
    <row r="6306" spans="2:10" ht="68.099999999999994" customHeight="1">
      <c r="B6306" s="892"/>
      <c r="C6306" s="891"/>
      <c r="D6306" s="891"/>
      <c r="E6306" s="891"/>
      <c r="F6306" s="891"/>
      <c r="G6306" s="891"/>
      <c r="H6306" s="891"/>
      <c r="I6306" s="890" t="s">
        <v>6124</v>
      </c>
      <c r="J6306" s="889"/>
    </row>
    <row r="6307" spans="2:10" ht="45.95" customHeight="1">
      <c r="B6307" s="892"/>
      <c r="C6307" s="891"/>
      <c r="D6307" s="891"/>
      <c r="E6307" s="891"/>
      <c r="F6307" s="891"/>
      <c r="G6307" s="891"/>
      <c r="H6307" s="891"/>
      <c r="I6307" s="890" t="s">
        <v>6115</v>
      </c>
      <c r="J6307" s="889"/>
    </row>
    <row r="6308" spans="2:10" ht="80.099999999999994" customHeight="1">
      <c r="B6308" s="892"/>
      <c r="C6308" s="891"/>
      <c r="D6308" s="891"/>
      <c r="E6308" s="891"/>
      <c r="F6308" s="891"/>
      <c r="G6308" s="891"/>
      <c r="H6308" s="891"/>
      <c r="I6308" s="890" t="s">
        <v>6373</v>
      </c>
      <c r="J6308" s="889"/>
    </row>
    <row r="6309" spans="2:10" ht="23.1" customHeight="1">
      <c r="B6309" s="896"/>
      <c r="C6309" s="895"/>
      <c r="D6309" s="895"/>
      <c r="E6309" s="895"/>
      <c r="F6309" s="895"/>
      <c r="G6309" s="895"/>
      <c r="H6309" s="895"/>
      <c r="I6309" s="894"/>
      <c r="J6309" s="893"/>
    </row>
    <row r="6310" spans="2:10" ht="23.1" customHeight="1">
      <c r="B6310" s="1158"/>
      <c r="C6310" s="1171" t="s">
        <v>4364</v>
      </c>
      <c r="D6310" s="1139"/>
      <c r="E6310" s="1139"/>
      <c r="F6310" s="1139"/>
      <c r="G6310" s="1139"/>
      <c r="H6310" s="1139"/>
      <c r="I6310" s="1172"/>
      <c r="J6310" s="1160"/>
    </row>
    <row r="6311" spans="2:10" ht="23.1" customHeight="1">
      <c r="B6311" s="892"/>
      <c r="C6311" s="891"/>
      <c r="D6311" s="891" t="s">
        <v>4365</v>
      </c>
      <c r="E6311" s="891"/>
      <c r="F6311" s="891"/>
      <c r="G6311" s="891"/>
      <c r="H6311" s="891"/>
      <c r="I6311" s="890"/>
      <c r="J6311" s="889"/>
    </row>
    <row r="6312" spans="2:10" ht="113.1" customHeight="1">
      <c r="B6312" s="892"/>
      <c r="C6312" s="891"/>
      <c r="D6312" s="891"/>
      <c r="E6312" s="891"/>
      <c r="F6312" s="891"/>
      <c r="G6312" s="891"/>
      <c r="H6312" s="891"/>
      <c r="I6312" s="890" t="s">
        <v>6374</v>
      </c>
      <c r="J6312" s="889"/>
    </row>
    <row r="6313" spans="2:10" ht="23.1" customHeight="1">
      <c r="B6313" s="896"/>
      <c r="C6313" s="895"/>
      <c r="D6313" s="895"/>
      <c r="E6313" s="895"/>
      <c r="F6313" s="895"/>
      <c r="G6313" s="895"/>
      <c r="H6313" s="895"/>
      <c r="I6313" s="894"/>
      <c r="J6313" s="893"/>
    </row>
    <row r="6314" spans="2:10" ht="23.1" customHeight="1">
      <c r="B6314" s="945" t="s">
        <v>4366</v>
      </c>
      <c r="C6314" s="899"/>
      <c r="D6314" s="899"/>
      <c r="E6314" s="899"/>
      <c r="F6314" s="899"/>
      <c r="G6314" s="899"/>
      <c r="H6314" s="899"/>
      <c r="I6314" s="898"/>
      <c r="J6314" s="897"/>
    </row>
    <row r="6315" spans="2:10" ht="23.1" customHeight="1">
      <c r="B6315" s="1162"/>
      <c r="C6315" s="1183" t="s">
        <v>4367</v>
      </c>
      <c r="D6315" s="1164"/>
      <c r="E6315" s="1164"/>
      <c r="F6315" s="1164"/>
      <c r="G6315" s="1164"/>
      <c r="H6315" s="1164"/>
      <c r="I6315" s="1184"/>
      <c r="J6315" s="1165"/>
    </row>
    <row r="6316" spans="2:10" ht="68.099999999999994" customHeight="1">
      <c r="B6316" s="892"/>
      <c r="C6316" s="891"/>
      <c r="D6316" s="891"/>
      <c r="E6316" s="891"/>
      <c r="F6316" s="891"/>
      <c r="G6316" s="891"/>
      <c r="H6316" s="891"/>
      <c r="I6316" s="890" t="s">
        <v>6375</v>
      </c>
      <c r="J6316" s="889"/>
    </row>
    <row r="6317" spans="2:10" ht="68.099999999999994" customHeight="1">
      <c r="B6317" s="892"/>
      <c r="C6317" s="891"/>
      <c r="D6317" s="891"/>
      <c r="E6317" s="891"/>
      <c r="F6317" s="891"/>
      <c r="G6317" s="891"/>
      <c r="H6317" s="891"/>
      <c r="I6317" s="890" t="s">
        <v>4368</v>
      </c>
      <c r="J6317" s="889"/>
    </row>
    <row r="6318" spans="2:10" ht="68.099999999999994" customHeight="1">
      <c r="B6318" s="892"/>
      <c r="C6318" s="891"/>
      <c r="D6318" s="891"/>
      <c r="E6318" s="891"/>
      <c r="F6318" s="891"/>
      <c r="G6318" s="891"/>
      <c r="H6318" s="891"/>
      <c r="I6318" s="890" t="s">
        <v>6125</v>
      </c>
      <c r="J6318" s="889"/>
    </row>
    <row r="6319" spans="2:10" ht="57" customHeight="1">
      <c r="B6319" s="892"/>
      <c r="C6319" s="891"/>
      <c r="D6319" s="891"/>
      <c r="E6319" s="891"/>
      <c r="F6319" s="891"/>
      <c r="G6319" s="891"/>
      <c r="H6319" s="891"/>
      <c r="I6319" s="890" t="s">
        <v>6126</v>
      </c>
      <c r="J6319" s="889"/>
    </row>
    <row r="6320" spans="2:10" ht="45.95" customHeight="1">
      <c r="B6320" s="892"/>
      <c r="C6320" s="891"/>
      <c r="D6320" s="891"/>
      <c r="E6320" s="891"/>
      <c r="F6320" s="891"/>
      <c r="G6320" s="891"/>
      <c r="H6320" s="891"/>
      <c r="I6320" s="890" t="s">
        <v>6376</v>
      </c>
      <c r="J6320" s="889"/>
    </row>
    <row r="6321" spans="2:10" ht="33.950000000000003" customHeight="1">
      <c r="B6321" s="892"/>
      <c r="C6321" s="891"/>
      <c r="D6321" s="891"/>
      <c r="E6321" s="891"/>
      <c r="F6321" s="891"/>
      <c r="G6321" s="891"/>
      <c r="H6321" s="891"/>
      <c r="I6321" s="890" t="s">
        <v>6377</v>
      </c>
      <c r="J6321" s="889"/>
    </row>
    <row r="6322" spans="2:10" ht="33.950000000000003" customHeight="1">
      <c r="B6322" s="892"/>
      <c r="C6322" s="891"/>
      <c r="D6322" s="891"/>
      <c r="E6322" s="891"/>
      <c r="F6322" s="891"/>
      <c r="G6322" s="891"/>
      <c r="H6322" s="891"/>
      <c r="I6322" s="890" t="s">
        <v>6378</v>
      </c>
      <c r="J6322" s="889"/>
    </row>
    <row r="6323" spans="2:10" ht="68.099999999999994" customHeight="1">
      <c r="B6323" s="892"/>
      <c r="C6323" s="891"/>
      <c r="D6323" s="891"/>
      <c r="E6323" s="891"/>
      <c r="F6323" s="891"/>
      <c r="G6323" s="891"/>
      <c r="H6323" s="891"/>
      <c r="I6323" s="890" t="s">
        <v>4369</v>
      </c>
      <c r="J6323" s="889"/>
    </row>
    <row r="6324" spans="2:10" ht="68.099999999999994" customHeight="1">
      <c r="B6324" s="892"/>
      <c r="C6324" s="891"/>
      <c r="D6324" s="891"/>
      <c r="E6324" s="891"/>
      <c r="F6324" s="891"/>
      <c r="G6324" s="891"/>
      <c r="H6324" s="891"/>
      <c r="I6324" s="890" t="s">
        <v>4370</v>
      </c>
      <c r="J6324" s="889"/>
    </row>
    <row r="6325" spans="2:10" ht="23.1" customHeight="1">
      <c r="B6325" s="896"/>
      <c r="C6325" s="895"/>
      <c r="D6325" s="895"/>
      <c r="E6325" s="895"/>
      <c r="F6325" s="895"/>
      <c r="G6325" s="895"/>
      <c r="H6325" s="895"/>
      <c r="I6325" s="894"/>
      <c r="J6325" s="893"/>
    </row>
    <row r="6326" spans="2:10" ht="23.1" customHeight="1">
      <c r="B6326" s="1116"/>
      <c r="C6326" s="1179" t="s">
        <v>4371</v>
      </c>
      <c r="D6326" s="1119"/>
      <c r="E6326" s="1119"/>
      <c r="F6326" s="1119"/>
      <c r="G6326" s="1119"/>
      <c r="H6326" s="1119"/>
      <c r="I6326" s="1180"/>
      <c r="J6326" s="1161"/>
    </row>
    <row r="6327" spans="2:10" ht="68.099999999999994" customHeight="1">
      <c r="B6327" s="892"/>
      <c r="C6327" s="891"/>
      <c r="D6327" s="891"/>
      <c r="E6327" s="891"/>
      <c r="F6327" s="891"/>
      <c r="G6327" s="891"/>
      <c r="H6327" s="891"/>
      <c r="I6327" s="890" t="s">
        <v>6127</v>
      </c>
      <c r="J6327" s="889"/>
    </row>
    <row r="6328" spans="2:10" ht="68.099999999999994" customHeight="1">
      <c r="B6328" s="892"/>
      <c r="C6328" s="891"/>
      <c r="D6328" s="891"/>
      <c r="E6328" s="891"/>
      <c r="F6328" s="891"/>
      <c r="G6328" s="891"/>
      <c r="H6328" s="891"/>
      <c r="I6328" s="890" t="s">
        <v>6128</v>
      </c>
      <c r="J6328" s="889"/>
    </row>
    <row r="6329" spans="2:10" ht="45.95" customHeight="1">
      <c r="B6329" s="892"/>
      <c r="C6329" s="891"/>
      <c r="D6329" s="891"/>
      <c r="E6329" s="891"/>
      <c r="F6329" s="891"/>
      <c r="G6329" s="891"/>
      <c r="H6329" s="891"/>
      <c r="I6329" s="890" t="s">
        <v>654</v>
      </c>
      <c r="J6329" s="889"/>
    </row>
    <row r="6330" spans="2:10" ht="33.950000000000003" customHeight="1">
      <c r="B6330" s="892"/>
      <c r="C6330" s="891"/>
      <c r="D6330" s="891"/>
      <c r="E6330" s="891"/>
      <c r="F6330" s="891"/>
      <c r="G6330" s="891"/>
      <c r="H6330" s="891"/>
      <c r="I6330" s="890" t="s">
        <v>4372</v>
      </c>
      <c r="J6330" s="889"/>
    </row>
    <row r="6331" spans="2:10" ht="23.1" customHeight="1">
      <c r="B6331" s="892"/>
      <c r="C6331" s="891"/>
      <c r="D6331" s="891"/>
      <c r="E6331" s="891"/>
      <c r="F6331" s="891"/>
      <c r="G6331" s="891"/>
      <c r="H6331" s="891"/>
      <c r="I6331" s="890" t="s">
        <v>4373</v>
      </c>
      <c r="J6331" s="889"/>
    </row>
    <row r="6332" spans="2:10" ht="23.1" customHeight="1">
      <c r="B6332" s="892"/>
      <c r="C6332" s="891"/>
      <c r="D6332" s="891"/>
      <c r="E6332" s="891"/>
      <c r="F6332" s="891"/>
      <c r="G6332" s="891"/>
      <c r="H6332" s="891"/>
      <c r="I6332" s="890" t="s">
        <v>4374</v>
      </c>
      <c r="J6332" s="889"/>
    </row>
    <row r="6333" spans="2:10" ht="33.950000000000003" customHeight="1">
      <c r="B6333" s="892"/>
      <c r="C6333" s="891"/>
      <c r="D6333" s="891"/>
      <c r="E6333" s="891"/>
      <c r="F6333" s="891"/>
      <c r="G6333" s="891"/>
      <c r="H6333" s="891"/>
      <c r="I6333" s="890" t="s">
        <v>4375</v>
      </c>
      <c r="J6333" s="889"/>
    </row>
    <row r="6334" spans="2:10" ht="57" customHeight="1">
      <c r="B6334" s="892"/>
      <c r="C6334" s="891"/>
      <c r="D6334" s="891"/>
      <c r="E6334" s="891"/>
      <c r="F6334" s="891"/>
      <c r="G6334" s="891"/>
      <c r="H6334" s="891"/>
      <c r="I6334" s="890" t="s">
        <v>6379</v>
      </c>
      <c r="J6334" s="889"/>
    </row>
    <row r="6335" spans="2:10" ht="80.099999999999994" customHeight="1">
      <c r="B6335" s="892"/>
      <c r="C6335" s="891"/>
      <c r="D6335" s="891"/>
      <c r="E6335" s="891"/>
      <c r="F6335" s="891"/>
      <c r="G6335" s="891"/>
      <c r="H6335" s="891"/>
      <c r="I6335" s="890" t="s">
        <v>4376</v>
      </c>
      <c r="J6335" s="889"/>
    </row>
    <row r="6336" spans="2:10" ht="135.94999999999999" customHeight="1">
      <c r="B6336" s="892"/>
      <c r="C6336" s="891"/>
      <c r="D6336" s="891"/>
      <c r="E6336" s="891"/>
      <c r="F6336" s="891"/>
      <c r="G6336" s="891"/>
      <c r="H6336" s="891"/>
      <c r="I6336" s="890" t="s">
        <v>6129</v>
      </c>
      <c r="J6336" s="889"/>
    </row>
    <row r="6337" spans="2:10" ht="57" customHeight="1">
      <c r="B6337" s="892"/>
      <c r="C6337" s="891"/>
      <c r="D6337" s="891"/>
      <c r="E6337" s="891"/>
      <c r="F6337" s="891"/>
      <c r="G6337" s="891"/>
      <c r="H6337" s="891"/>
      <c r="I6337" s="890" t="s">
        <v>4377</v>
      </c>
      <c r="J6337" s="889"/>
    </row>
    <row r="6338" spans="2:10" ht="68.099999999999994" customHeight="1">
      <c r="B6338" s="892"/>
      <c r="C6338" s="891"/>
      <c r="D6338" s="891"/>
      <c r="E6338" s="891"/>
      <c r="F6338" s="891"/>
      <c r="G6338" s="891"/>
      <c r="H6338" s="891"/>
      <c r="I6338" s="890" t="s">
        <v>6380</v>
      </c>
      <c r="J6338" s="889"/>
    </row>
    <row r="6339" spans="2:10" ht="23.1" customHeight="1">
      <c r="B6339" s="892"/>
      <c r="C6339" s="891"/>
      <c r="D6339" s="891"/>
      <c r="E6339" s="891"/>
      <c r="F6339" s="891"/>
      <c r="G6339" s="891"/>
      <c r="H6339" s="891"/>
      <c r="I6339" s="890"/>
      <c r="J6339" s="889"/>
    </row>
    <row r="6340" spans="2:10" ht="23.1" customHeight="1">
      <c r="B6340" s="896"/>
      <c r="C6340" s="895"/>
      <c r="D6340" s="895"/>
      <c r="E6340" s="895"/>
      <c r="F6340" s="895"/>
      <c r="G6340" s="895"/>
      <c r="H6340" s="895"/>
      <c r="I6340" s="894"/>
      <c r="J6340" s="893"/>
    </row>
    <row r="6341" spans="2:10" ht="23.1" customHeight="1">
      <c r="B6341" s="945" t="s">
        <v>4378</v>
      </c>
      <c r="C6341" s="899"/>
      <c r="D6341" s="899"/>
      <c r="E6341" s="899"/>
      <c r="F6341" s="899"/>
      <c r="G6341" s="899"/>
      <c r="H6341" s="899"/>
      <c r="I6341" s="898"/>
      <c r="J6341" s="897"/>
    </row>
    <row r="6342" spans="2:10" ht="45.95" customHeight="1">
      <c r="B6342" s="892"/>
      <c r="C6342" s="891"/>
      <c r="D6342" s="891"/>
      <c r="E6342" s="891"/>
      <c r="F6342" s="891"/>
      <c r="G6342" s="891"/>
      <c r="H6342" s="891"/>
      <c r="I6342" s="890" t="s">
        <v>5529</v>
      </c>
      <c r="J6342" s="889"/>
    </row>
    <row r="6343" spans="2:10" ht="23.1" customHeight="1">
      <c r="B6343" s="944" t="s">
        <v>658</v>
      </c>
      <c r="C6343" s="906"/>
      <c r="D6343" s="906"/>
      <c r="E6343" s="906"/>
      <c r="F6343" s="906"/>
      <c r="G6343" s="906"/>
      <c r="H6343" s="906"/>
      <c r="I6343" s="905"/>
      <c r="J6343" s="904"/>
    </row>
    <row r="6344" spans="2:10" ht="23.1" customHeight="1">
      <c r="B6344" s="1162"/>
      <c r="C6344" s="1183" t="s">
        <v>4127</v>
      </c>
      <c r="D6344" s="1164"/>
      <c r="E6344" s="1164"/>
      <c r="F6344" s="1164"/>
      <c r="G6344" s="1164"/>
      <c r="H6344" s="1164"/>
      <c r="I6344" s="1184"/>
      <c r="J6344" s="1165"/>
    </row>
    <row r="6345" spans="2:10" ht="33.950000000000003" customHeight="1">
      <c r="B6345" s="892"/>
      <c r="C6345" s="891"/>
      <c r="D6345" s="891"/>
      <c r="E6345" s="891"/>
      <c r="F6345" s="891"/>
      <c r="G6345" s="891"/>
      <c r="H6345" s="891"/>
      <c r="I6345" s="890" t="s">
        <v>657</v>
      </c>
      <c r="J6345" s="889"/>
    </row>
    <row r="6346" spans="2:10" ht="23.1" customHeight="1">
      <c r="B6346" s="892"/>
      <c r="C6346" s="891"/>
      <c r="D6346" s="891"/>
      <c r="E6346" s="891"/>
      <c r="F6346" s="891"/>
      <c r="G6346" s="891"/>
      <c r="H6346" s="891"/>
      <c r="I6346" s="890" t="s">
        <v>4379</v>
      </c>
      <c r="J6346" s="889"/>
    </row>
    <row r="6347" spans="2:10" ht="23.1" customHeight="1">
      <c r="B6347" s="892"/>
      <c r="C6347" s="891"/>
      <c r="D6347" s="891"/>
      <c r="E6347" s="891"/>
      <c r="F6347" s="891"/>
      <c r="G6347" s="891"/>
      <c r="H6347" s="891"/>
      <c r="I6347" s="890" t="s">
        <v>656</v>
      </c>
      <c r="J6347" s="889"/>
    </row>
    <row r="6348" spans="2:10" ht="23.1" customHeight="1">
      <c r="B6348" s="892"/>
      <c r="C6348" s="891"/>
      <c r="D6348" s="891"/>
      <c r="E6348" s="891"/>
      <c r="F6348" s="891"/>
      <c r="G6348" s="891"/>
      <c r="H6348" s="891"/>
      <c r="I6348" s="890" t="s">
        <v>655</v>
      </c>
      <c r="J6348" s="889"/>
    </row>
    <row r="6349" spans="2:10" ht="23.1" customHeight="1">
      <c r="B6349" s="896"/>
      <c r="C6349" s="895"/>
      <c r="D6349" s="895"/>
      <c r="E6349" s="895"/>
      <c r="F6349" s="895"/>
      <c r="G6349" s="895"/>
      <c r="H6349" s="895"/>
      <c r="I6349" s="894" t="s">
        <v>4380</v>
      </c>
      <c r="J6349" s="893"/>
    </row>
    <row r="6350" spans="2:10" ht="23.1" customHeight="1">
      <c r="B6350" s="892"/>
      <c r="C6350" s="891"/>
      <c r="D6350" s="891" t="s">
        <v>2607</v>
      </c>
      <c r="E6350" s="891"/>
      <c r="F6350" s="891"/>
      <c r="G6350" s="891"/>
      <c r="H6350" s="891"/>
      <c r="I6350" s="890"/>
      <c r="J6350" s="889"/>
    </row>
    <row r="6351" spans="2:10" ht="45.95" customHeight="1">
      <c r="B6351" s="896"/>
      <c r="C6351" s="895"/>
      <c r="D6351" s="895"/>
      <c r="E6351" s="895"/>
      <c r="F6351" s="895"/>
      <c r="G6351" s="895"/>
      <c r="H6351" s="895"/>
      <c r="I6351" s="894" t="s">
        <v>6130</v>
      </c>
      <c r="J6351" s="893"/>
    </row>
    <row r="6352" spans="2:10" ht="23.1" customHeight="1">
      <c r="B6352" s="903"/>
      <c r="C6352" s="902"/>
      <c r="D6352" s="902" t="s">
        <v>4129</v>
      </c>
      <c r="E6352" s="902"/>
      <c r="F6352" s="902"/>
      <c r="G6352" s="902"/>
      <c r="H6352" s="902"/>
      <c r="I6352" s="901"/>
      <c r="J6352" s="900"/>
    </row>
    <row r="6353" spans="2:10" ht="23.1" customHeight="1">
      <c r="B6353" s="892"/>
      <c r="C6353" s="891"/>
      <c r="D6353" s="891"/>
      <c r="E6353" s="891" t="s">
        <v>4130</v>
      </c>
      <c r="F6353" s="891"/>
      <c r="G6353" s="891"/>
      <c r="H6353" s="891"/>
      <c r="I6353" s="890"/>
      <c r="J6353" s="889"/>
    </row>
    <row r="6354" spans="2:10" ht="45.95" customHeight="1">
      <c r="B6354" s="892"/>
      <c r="C6354" s="891"/>
      <c r="D6354" s="891"/>
      <c r="E6354" s="891"/>
      <c r="F6354" s="891"/>
      <c r="G6354" s="891"/>
      <c r="H6354" s="891"/>
      <c r="I6354" s="890" t="s">
        <v>6131</v>
      </c>
      <c r="J6354" s="889"/>
    </row>
    <row r="6355" spans="2:10" ht="23.1" customHeight="1">
      <c r="B6355" s="892"/>
      <c r="C6355" s="891"/>
      <c r="D6355" s="891"/>
      <c r="E6355" s="891"/>
      <c r="F6355" s="891"/>
      <c r="G6355" s="891"/>
      <c r="H6355" s="891"/>
      <c r="I6355" s="890" t="s">
        <v>5254</v>
      </c>
      <c r="J6355" s="889"/>
    </row>
    <row r="6356" spans="2:10" ht="23.1" customHeight="1">
      <c r="B6356" s="892"/>
      <c r="C6356" s="891"/>
      <c r="D6356" s="891"/>
      <c r="E6356" s="891" t="s">
        <v>4381</v>
      </c>
      <c r="F6356" s="891"/>
      <c r="G6356" s="891"/>
      <c r="H6356" s="891"/>
      <c r="I6356" s="890"/>
      <c r="J6356" s="889"/>
    </row>
    <row r="6357" spans="2:10" ht="33.950000000000003" customHeight="1">
      <c r="B6357" s="892"/>
      <c r="C6357" s="891"/>
      <c r="D6357" s="891"/>
      <c r="E6357" s="891"/>
      <c r="F6357" s="891"/>
      <c r="G6357" s="891"/>
      <c r="H6357" s="891"/>
      <c r="I6357" s="890" t="s">
        <v>5530</v>
      </c>
      <c r="J6357" s="889"/>
    </row>
    <row r="6358" spans="2:10" ht="45.95" customHeight="1">
      <c r="B6358" s="896"/>
      <c r="C6358" s="895"/>
      <c r="D6358" s="895"/>
      <c r="E6358" s="895"/>
      <c r="F6358" s="895"/>
      <c r="G6358" s="895"/>
      <c r="H6358" s="895"/>
      <c r="I6358" s="894" t="s">
        <v>6132</v>
      </c>
      <c r="J6358" s="893"/>
    </row>
    <row r="6359" spans="2:10" ht="23.1" customHeight="1">
      <c r="B6359" s="903"/>
      <c r="C6359" s="902"/>
      <c r="D6359" s="902" t="s">
        <v>4134</v>
      </c>
      <c r="E6359" s="902"/>
      <c r="F6359" s="902"/>
      <c r="G6359" s="902"/>
      <c r="H6359" s="902"/>
      <c r="I6359" s="901"/>
      <c r="J6359" s="900"/>
    </row>
    <row r="6360" spans="2:10" ht="23.1" customHeight="1">
      <c r="B6360" s="892"/>
      <c r="C6360" s="891"/>
      <c r="D6360" s="891"/>
      <c r="E6360" s="891" t="s">
        <v>4135</v>
      </c>
      <c r="F6360" s="891"/>
      <c r="G6360" s="891"/>
      <c r="H6360" s="891"/>
      <c r="I6360" s="890"/>
      <c r="J6360" s="889"/>
    </row>
    <row r="6361" spans="2:10" ht="57" customHeight="1">
      <c r="B6361" s="892"/>
      <c r="C6361" s="891"/>
      <c r="D6361" s="891"/>
      <c r="E6361" s="891"/>
      <c r="F6361" s="891"/>
      <c r="G6361" s="891"/>
      <c r="H6361" s="891"/>
      <c r="I6361" s="890" t="s">
        <v>4382</v>
      </c>
      <c r="J6361" s="889"/>
    </row>
    <row r="6362" spans="2:10" ht="23.1" customHeight="1">
      <c r="B6362" s="892"/>
      <c r="C6362" s="891"/>
      <c r="D6362" s="891"/>
      <c r="E6362" s="891" t="s">
        <v>4383</v>
      </c>
      <c r="F6362" s="891"/>
      <c r="G6362" s="891"/>
      <c r="H6362" s="891"/>
      <c r="I6362" s="890"/>
      <c r="J6362" s="889"/>
    </row>
    <row r="6363" spans="2:10" ht="45.95" customHeight="1">
      <c r="B6363" s="892"/>
      <c r="C6363" s="891"/>
      <c r="D6363" s="891"/>
      <c r="E6363" s="891"/>
      <c r="F6363" s="891"/>
      <c r="G6363" s="891"/>
      <c r="H6363" s="891"/>
      <c r="I6363" s="890" t="s">
        <v>4138</v>
      </c>
      <c r="J6363" s="889"/>
    </row>
    <row r="6364" spans="2:10" ht="23.1" customHeight="1">
      <c r="B6364" s="892"/>
      <c r="C6364" s="891"/>
      <c r="D6364" s="891"/>
      <c r="E6364" s="891" t="s">
        <v>4384</v>
      </c>
      <c r="F6364" s="891"/>
      <c r="G6364" s="891"/>
      <c r="H6364" s="891"/>
      <c r="I6364" s="890"/>
      <c r="J6364" s="889"/>
    </row>
    <row r="6365" spans="2:10" ht="33.950000000000003" customHeight="1">
      <c r="B6365" s="892"/>
      <c r="C6365" s="891"/>
      <c r="D6365" s="891"/>
      <c r="E6365" s="891"/>
      <c r="F6365" s="891"/>
      <c r="G6365" s="891"/>
      <c r="H6365" s="891"/>
      <c r="I6365" s="890" t="s">
        <v>4140</v>
      </c>
      <c r="J6365" s="889"/>
    </row>
    <row r="6366" spans="2:10" ht="113.1" customHeight="1">
      <c r="B6366" s="896"/>
      <c r="C6366" s="895"/>
      <c r="D6366" s="895"/>
      <c r="E6366" s="895"/>
      <c r="F6366" s="895"/>
      <c r="G6366" s="895"/>
      <c r="H6366" s="895"/>
      <c r="I6366" s="894" t="s">
        <v>6133</v>
      </c>
      <c r="J6366" s="893"/>
    </row>
    <row r="6367" spans="2:10" ht="23.1" customHeight="1">
      <c r="B6367" s="903"/>
      <c r="C6367" s="902"/>
      <c r="D6367" s="902" t="s">
        <v>4143</v>
      </c>
      <c r="E6367" s="902"/>
      <c r="F6367" s="902"/>
      <c r="G6367" s="902"/>
      <c r="H6367" s="902"/>
      <c r="I6367" s="901"/>
      <c r="J6367" s="900"/>
    </row>
    <row r="6368" spans="2:10" ht="33.950000000000003" customHeight="1">
      <c r="B6368" s="892"/>
      <c r="C6368" s="891"/>
      <c r="D6368" s="891"/>
      <c r="E6368" s="891"/>
      <c r="F6368" s="891"/>
      <c r="G6368" s="891"/>
      <c r="H6368" s="891"/>
      <c r="I6368" s="890" t="s">
        <v>4144</v>
      </c>
      <c r="J6368" s="889"/>
    </row>
    <row r="6369" spans="2:10" ht="57" customHeight="1">
      <c r="B6369" s="892"/>
      <c r="C6369" s="891"/>
      <c r="D6369" s="891"/>
      <c r="E6369" s="891"/>
      <c r="F6369" s="891"/>
      <c r="G6369" s="891"/>
      <c r="H6369" s="891"/>
      <c r="I6369" s="890" t="s">
        <v>6381</v>
      </c>
      <c r="J6369" s="889"/>
    </row>
    <row r="6370" spans="2:10" ht="45.95" customHeight="1">
      <c r="B6370" s="892"/>
      <c r="C6370" s="891"/>
      <c r="D6370" s="891"/>
      <c r="E6370" s="891"/>
      <c r="F6370" s="891"/>
      <c r="G6370" s="891"/>
      <c r="H6370" s="891"/>
      <c r="I6370" s="890" t="s">
        <v>6134</v>
      </c>
      <c r="J6370" s="889"/>
    </row>
    <row r="6371" spans="2:10" ht="45.95" customHeight="1">
      <c r="B6371" s="892"/>
      <c r="C6371" s="891"/>
      <c r="D6371" s="891"/>
      <c r="E6371" s="891"/>
      <c r="F6371" s="891"/>
      <c r="G6371" s="891"/>
      <c r="H6371" s="891"/>
      <c r="I6371" s="890" t="s">
        <v>6135</v>
      </c>
      <c r="J6371" s="889"/>
    </row>
    <row r="6372" spans="2:10" ht="33.950000000000003" customHeight="1">
      <c r="B6372" s="892"/>
      <c r="C6372" s="891"/>
      <c r="D6372" s="891"/>
      <c r="E6372" s="891"/>
      <c r="F6372" s="891"/>
      <c r="G6372" s="891"/>
      <c r="H6372" s="891"/>
      <c r="I6372" s="890" t="s">
        <v>6136</v>
      </c>
      <c r="J6372" s="889"/>
    </row>
    <row r="6373" spans="2:10" ht="45.95" customHeight="1">
      <c r="B6373" s="896"/>
      <c r="C6373" s="895"/>
      <c r="D6373" s="895"/>
      <c r="E6373" s="895"/>
      <c r="F6373" s="895"/>
      <c r="G6373" s="895"/>
      <c r="H6373" s="895"/>
      <c r="I6373" s="894" t="s">
        <v>6382</v>
      </c>
      <c r="J6373" s="893"/>
    </row>
    <row r="6374" spans="2:10" ht="23.1" customHeight="1">
      <c r="B6374" s="903"/>
      <c r="C6374" s="902"/>
      <c r="D6374" s="902" t="s">
        <v>4145</v>
      </c>
      <c r="E6374" s="902"/>
      <c r="F6374" s="902"/>
      <c r="G6374" s="902"/>
      <c r="H6374" s="902"/>
      <c r="I6374" s="901"/>
      <c r="J6374" s="900"/>
    </row>
    <row r="6375" spans="2:10" ht="45.95" customHeight="1">
      <c r="B6375" s="892"/>
      <c r="C6375" s="891"/>
      <c r="D6375" s="891"/>
      <c r="E6375" s="891"/>
      <c r="F6375" s="891"/>
      <c r="G6375" s="891"/>
      <c r="H6375" s="891"/>
      <c r="I6375" s="890" t="s">
        <v>4385</v>
      </c>
      <c r="J6375" s="889"/>
    </row>
    <row r="6376" spans="2:10" ht="33.950000000000003" customHeight="1">
      <c r="B6376" s="892"/>
      <c r="C6376" s="891"/>
      <c r="D6376" s="891"/>
      <c r="E6376" s="891"/>
      <c r="F6376" s="891"/>
      <c r="G6376" s="891"/>
      <c r="H6376" s="891"/>
      <c r="I6376" s="890" t="s">
        <v>4147</v>
      </c>
      <c r="J6376" s="889"/>
    </row>
    <row r="6377" spans="2:10" ht="33.950000000000003" customHeight="1">
      <c r="B6377" s="892"/>
      <c r="C6377" s="891"/>
      <c r="D6377" s="891"/>
      <c r="E6377" s="891"/>
      <c r="F6377" s="891"/>
      <c r="G6377" s="891"/>
      <c r="H6377" s="891"/>
      <c r="I6377" s="890" t="s">
        <v>4386</v>
      </c>
      <c r="J6377" s="889"/>
    </row>
    <row r="6378" spans="2:10" ht="45.95" customHeight="1">
      <c r="B6378" s="892"/>
      <c r="C6378" s="891"/>
      <c r="D6378" s="891"/>
      <c r="E6378" s="891"/>
      <c r="F6378" s="891"/>
      <c r="G6378" s="891"/>
      <c r="H6378" s="891"/>
      <c r="I6378" s="890" t="s">
        <v>4387</v>
      </c>
      <c r="J6378" s="889"/>
    </row>
    <row r="6379" spans="2:10" ht="23.1" customHeight="1">
      <c r="B6379" s="896"/>
      <c r="C6379" s="895"/>
      <c r="D6379" s="895"/>
      <c r="E6379" s="895"/>
      <c r="F6379" s="895"/>
      <c r="G6379" s="895"/>
      <c r="H6379" s="895"/>
      <c r="I6379" s="894"/>
      <c r="J6379" s="893"/>
    </row>
    <row r="6380" spans="2:10" ht="23.1" customHeight="1">
      <c r="B6380" s="1116"/>
      <c r="C6380" s="1179" t="s">
        <v>4154</v>
      </c>
      <c r="D6380" s="1119"/>
      <c r="E6380" s="1119"/>
      <c r="F6380" s="1119"/>
      <c r="G6380" s="1119"/>
      <c r="H6380" s="1119"/>
      <c r="I6380" s="1180"/>
      <c r="J6380" s="1161"/>
    </row>
    <row r="6381" spans="2:10" ht="33.950000000000003" customHeight="1">
      <c r="B6381" s="892"/>
      <c r="C6381" s="891"/>
      <c r="D6381" s="891"/>
      <c r="E6381" s="891"/>
      <c r="F6381" s="891"/>
      <c r="G6381" s="891"/>
      <c r="H6381" s="891"/>
      <c r="I6381" s="890" t="s">
        <v>4388</v>
      </c>
      <c r="J6381" s="889"/>
    </row>
    <row r="6382" spans="2:10" ht="23.1" customHeight="1">
      <c r="B6382" s="896"/>
      <c r="C6382" s="895"/>
      <c r="D6382" s="895"/>
      <c r="E6382" s="895"/>
      <c r="F6382" s="895"/>
      <c r="G6382" s="895"/>
      <c r="H6382" s="895"/>
      <c r="I6382" s="894"/>
      <c r="J6382" s="893"/>
    </row>
    <row r="6383" spans="2:10" ht="23.1" customHeight="1">
      <c r="B6383" s="1158"/>
      <c r="C6383" s="1171" t="s">
        <v>4156</v>
      </c>
      <c r="D6383" s="1139"/>
      <c r="E6383" s="1139"/>
      <c r="F6383" s="1139"/>
      <c r="G6383" s="1139"/>
      <c r="H6383" s="1139"/>
      <c r="I6383" s="1172"/>
      <c r="J6383" s="1160"/>
    </row>
    <row r="6384" spans="2:10" ht="23.1" customHeight="1">
      <c r="B6384" s="892"/>
      <c r="C6384" s="891"/>
      <c r="D6384" s="891" t="s">
        <v>4157</v>
      </c>
      <c r="E6384" s="891"/>
      <c r="F6384" s="891"/>
      <c r="G6384" s="891"/>
      <c r="H6384" s="891"/>
      <c r="I6384" s="890"/>
      <c r="J6384" s="889"/>
    </row>
    <row r="6385" spans="2:10" ht="33.950000000000003" customHeight="1">
      <c r="B6385" s="892"/>
      <c r="C6385" s="891"/>
      <c r="D6385" s="891"/>
      <c r="E6385" s="891"/>
      <c r="F6385" s="891"/>
      <c r="G6385" s="891"/>
      <c r="H6385" s="891"/>
      <c r="I6385" s="890" t="s">
        <v>6033</v>
      </c>
      <c r="J6385" s="889"/>
    </row>
    <row r="6386" spans="2:10" ht="23.1" customHeight="1">
      <c r="B6386" s="892"/>
      <c r="C6386" s="891"/>
      <c r="D6386" s="891"/>
      <c r="E6386" s="891" t="s">
        <v>5504</v>
      </c>
      <c r="F6386" s="891"/>
      <c r="G6386" s="891"/>
      <c r="H6386" s="891"/>
      <c r="I6386" s="890"/>
      <c r="J6386" s="889"/>
    </row>
    <row r="6387" spans="2:10" ht="102" customHeight="1">
      <c r="B6387" s="892"/>
      <c r="C6387" s="891"/>
      <c r="D6387" s="891"/>
      <c r="E6387" s="891"/>
      <c r="F6387" s="891"/>
      <c r="G6387" s="891"/>
      <c r="H6387" s="891"/>
      <c r="I6387" s="890" t="s">
        <v>5505</v>
      </c>
      <c r="J6387" s="889"/>
    </row>
    <row r="6388" spans="2:10" ht="23.1" customHeight="1">
      <c r="B6388" s="892"/>
      <c r="C6388" s="891"/>
      <c r="D6388" s="891"/>
      <c r="E6388" s="891" t="s">
        <v>5506</v>
      </c>
      <c r="F6388" s="891"/>
      <c r="G6388" s="891"/>
      <c r="H6388" s="891"/>
      <c r="I6388" s="890"/>
      <c r="J6388" s="889"/>
    </row>
    <row r="6389" spans="2:10" ht="90.95" customHeight="1">
      <c r="B6389" s="892"/>
      <c r="C6389" s="891"/>
      <c r="D6389" s="891"/>
      <c r="E6389" s="891"/>
      <c r="F6389" s="891"/>
      <c r="G6389" s="891"/>
      <c r="H6389" s="891"/>
      <c r="I6389" s="890" t="s">
        <v>4158</v>
      </c>
      <c r="J6389" s="889"/>
    </row>
    <row r="6390" spans="2:10" ht="23.1" customHeight="1">
      <c r="B6390" s="892"/>
      <c r="C6390" s="891"/>
      <c r="D6390" s="891"/>
      <c r="E6390" s="891" t="s">
        <v>5507</v>
      </c>
      <c r="F6390" s="891"/>
      <c r="G6390" s="891"/>
      <c r="H6390" s="891"/>
      <c r="I6390" s="890"/>
      <c r="J6390" s="889"/>
    </row>
    <row r="6391" spans="2:10" ht="68.099999999999994" customHeight="1">
      <c r="B6391" s="896"/>
      <c r="C6391" s="895"/>
      <c r="D6391" s="895"/>
      <c r="E6391" s="895"/>
      <c r="F6391" s="895"/>
      <c r="G6391" s="895"/>
      <c r="H6391" s="895"/>
      <c r="I6391" s="894" t="s">
        <v>4159</v>
      </c>
      <c r="J6391" s="893"/>
    </row>
    <row r="6392" spans="2:10" ht="23.1" customHeight="1">
      <c r="B6392" s="903"/>
      <c r="C6392" s="902"/>
      <c r="D6392" s="902" t="s">
        <v>4389</v>
      </c>
      <c r="E6392" s="902"/>
      <c r="F6392" s="902"/>
      <c r="G6392" s="902"/>
      <c r="H6392" s="902"/>
      <c r="I6392" s="901"/>
      <c r="J6392" s="900"/>
    </row>
    <row r="6393" spans="2:10" ht="68.099999999999994" customHeight="1">
      <c r="B6393" s="892"/>
      <c r="C6393" s="891"/>
      <c r="D6393" s="891"/>
      <c r="E6393" s="891"/>
      <c r="F6393" s="891"/>
      <c r="G6393" s="891"/>
      <c r="H6393" s="891"/>
      <c r="I6393" s="890" t="s">
        <v>4390</v>
      </c>
      <c r="J6393" s="889"/>
    </row>
    <row r="6394" spans="2:10" ht="80.099999999999994" customHeight="1">
      <c r="B6394" s="892"/>
      <c r="C6394" s="891"/>
      <c r="D6394" s="891"/>
      <c r="E6394" s="891"/>
      <c r="F6394" s="891"/>
      <c r="G6394" s="891"/>
      <c r="H6394" s="891"/>
      <c r="I6394" s="890" t="s">
        <v>5531</v>
      </c>
      <c r="J6394" s="889"/>
    </row>
    <row r="6395" spans="2:10" ht="68.099999999999994" customHeight="1">
      <c r="B6395" s="896"/>
      <c r="C6395" s="895"/>
      <c r="D6395" s="895"/>
      <c r="E6395" s="895"/>
      <c r="F6395" s="895"/>
      <c r="G6395" s="895"/>
      <c r="H6395" s="895"/>
      <c r="I6395" s="894" t="s">
        <v>5532</v>
      </c>
      <c r="J6395" s="893"/>
    </row>
    <row r="6396" spans="2:10" ht="23.1" customHeight="1">
      <c r="B6396" s="903"/>
      <c r="C6396" s="902"/>
      <c r="D6396" s="902" t="s">
        <v>4391</v>
      </c>
      <c r="E6396" s="902"/>
      <c r="F6396" s="902"/>
      <c r="G6396" s="902"/>
      <c r="H6396" s="902"/>
      <c r="I6396" s="901"/>
      <c r="J6396" s="900"/>
    </row>
    <row r="6397" spans="2:10" ht="57" customHeight="1">
      <c r="B6397" s="892"/>
      <c r="C6397" s="891"/>
      <c r="D6397" s="891"/>
      <c r="E6397" s="891"/>
      <c r="F6397" s="891"/>
      <c r="G6397" s="891"/>
      <c r="H6397" s="891"/>
      <c r="I6397" s="890" t="s">
        <v>4392</v>
      </c>
      <c r="J6397" s="889"/>
    </row>
    <row r="6398" spans="2:10" ht="33.950000000000003" customHeight="1">
      <c r="B6398" s="892"/>
      <c r="C6398" s="891"/>
      <c r="D6398" s="891"/>
      <c r="E6398" s="891"/>
      <c r="F6398" s="891"/>
      <c r="G6398" s="891"/>
      <c r="H6398" s="891"/>
      <c r="I6398" s="890" t="s">
        <v>5533</v>
      </c>
      <c r="J6398" s="889"/>
    </row>
    <row r="6399" spans="2:10" ht="33.950000000000003" customHeight="1">
      <c r="B6399" s="892"/>
      <c r="C6399" s="891"/>
      <c r="D6399" s="891"/>
      <c r="E6399" s="891"/>
      <c r="F6399" s="891"/>
      <c r="G6399" s="891"/>
      <c r="H6399" s="891"/>
      <c r="I6399" s="890" t="s">
        <v>5534</v>
      </c>
      <c r="J6399" s="889"/>
    </row>
    <row r="6400" spans="2:10" ht="45.95" customHeight="1">
      <c r="B6400" s="892"/>
      <c r="C6400" s="891"/>
      <c r="D6400" s="891"/>
      <c r="E6400" s="891"/>
      <c r="F6400" s="891"/>
      <c r="G6400" s="891"/>
      <c r="H6400" s="891"/>
      <c r="I6400" s="890" t="s">
        <v>5535</v>
      </c>
      <c r="J6400" s="889"/>
    </row>
    <row r="6401" spans="2:10" ht="102" customHeight="1">
      <c r="B6401" s="892"/>
      <c r="C6401" s="891"/>
      <c r="D6401" s="891"/>
      <c r="E6401" s="891"/>
      <c r="F6401" s="891"/>
      <c r="G6401" s="891"/>
      <c r="H6401" s="891"/>
      <c r="I6401" s="890" t="s">
        <v>5536</v>
      </c>
      <c r="J6401" s="889"/>
    </row>
    <row r="6402" spans="2:10" ht="23.1" customHeight="1">
      <c r="B6402" s="892"/>
      <c r="C6402" s="891"/>
      <c r="D6402" s="891"/>
      <c r="E6402" s="891"/>
      <c r="F6402" s="891"/>
      <c r="G6402" s="891"/>
      <c r="H6402" s="891"/>
      <c r="I6402" s="890" t="s">
        <v>5537</v>
      </c>
      <c r="J6402" s="889"/>
    </row>
    <row r="6403" spans="2:10" ht="57" customHeight="1">
      <c r="B6403" s="892"/>
      <c r="C6403" s="891"/>
      <c r="D6403" s="891"/>
      <c r="E6403" s="891"/>
      <c r="F6403" s="891"/>
      <c r="G6403" s="891"/>
      <c r="H6403" s="891"/>
      <c r="I6403" s="890" t="s">
        <v>5538</v>
      </c>
      <c r="J6403" s="889"/>
    </row>
    <row r="6404" spans="2:10" ht="33.950000000000003" customHeight="1">
      <c r="B6404" s="896"/>
      <c r="C6404" s="895"/>
      <c r="D6404" s="895"/>
      <c r="E6404" s="895"/>
      <c r="F6404" s="895"/>
      <c r="G6404" s="895"/>
      <c r="H6404" s="895"/>
      <c r="I6404" s="894" t="s">
        <v>6383</v>
      </c>
      <c r="J6404" s="893"/>
    </row>
    <row r="6405" spans="2:10" ht="23.1" customHeight="1">
      <c r="B6405" s="903"/>
      <c r="C6405" s="902"/>
      <c r="D6405" s="902" t="s">
        <v>4163</v>
      </c>
      <c r="E6405" s="902"/>
      <c r="F6405" s="902"/>
      <c r="G6405" s="902"/>
      <c r="H6405" s="902"/>
      <c r="I6405" s="901"/>
      <c r="J6405" s="900"/>
    </row>
    <row r="6406" spans="2:10" ht="68.099999999999994" customHeight="1">
      <c r="B6406" s="896"/>
      <c r="C6406" s="895"/>
      <c r="D6406" s="895"/>
      <c r="E6406" s="895"/>
      <c r="F6406" s="895"/>
      <c r="G6406" s="895"/>
      <c r="H6406" s="895"/>
      <c r="I6406" s="894" t="s">
        <v>6384</v>
      </c>
      <c r="J6406" s="893"/>
    </row>
    <row r="6407" spans="2:10" ht="23.1" customHeight="1">
      <c r="B6407" s="903"/>
      <c r="C6407" s="902"/>
      <c r="D6407" s="902" t="s">
        <v>4393</v>
      </c>
      <c r="E6407" s="902"/>
      <c r="F6407" s="902"/>
      <c r="G6407" s="902"/>
      <c r="H6407" s="902"/>
      <c r="I6407" s="901"/>
      <c r="J6407" s="900"/>
    </row>
    <row r="6408" spans="2:10" ht="45.95" customHeight="1">
      <c r="B6408" s="892"/>
      <c r="C6408" s="891"/>
      <c r="D6408" s="891"/>
      <c r="E6408" s="891"/>
      <c r="F6408" s="891"/>
      <c r="G6408" s="891"/>
      <c r="H6408" s="891"/>
      <c r="I6408" s="890" t="s">
        <v>4394</v>
      </c>
      <c r="J6408" s="889"/>
    </row>
    <row r="6409" spans="2:10" ht="45.95" customHeight="1">
      <c r="B6409" s="892"/>
      <c r="C6409" s="891"/>
      <c r="D6409" s="891"/>
      <c r="E6409" s="891"/>
      <c r="F6409" s="891"/>
      <c r="G6409" s="891"/>
      <c r="H6409" s="891"/>
      <c r="I6409" s="890" t="s">
        <v>6137</v>
      </c>
      <c r="J6409" s="889"/>
    </row>
    <row r="6410" spans="2:10" ht="68.099999999999994" customHeight="1">
      <c r="B6410" s="896"/>
      <c r="C6410" s="895"/>
      <c r="D6410" s="895"/>
      <c r="E6410" s="895"/>
      <c r="F6410" s="895"/>
      <c r="G6410" s="895"/>
      <c r="H6410" s="895"/>
      <c r="I6410" s="894" t="s">
        <v>6138</v>
      </c>
      <c r="J6410" s="893"/>
    </row>
    <row r="6411" spans="2:10" ht="23.1" customHeight="1">
      <c r="B6411" s="903"/>
      <c r="C6411" s="902"/>
      <c r="D6411" s="902" t="s">
        <v>4166</v>
      </c>
      <c r="E6411" s="902"/>
      <c r="F6411" s="902"/>
      <c r="G6411" s="902"/>
      <c r="H6411" s="902"/>
      <c r="I6411" s="901"/>
      <c r="J6411" s="900"/>
    </row>
    <row r="6412" spans="2:10" ht="113.1" customHeight="1">
      <c r="B6412" s="896"/>
      <c r="C6412" s="895"/>
      <c r="D6412" s="895"/>
      <c r="E6412" s="895"/>
      <c r="F6412" s="895"/>
      <c r="G6412" s="895"/>
      <c r="H6412" s="895"/>
      <c r="I6412" s="894" t="s">
        <v>6139</v>
      </c>
      <c r="J6412" s="893"/>
    </row>
    <row r="6413" spans="2:10" ht="23.1" customHeight="1">
      <c r="B6413" s="903"/>
      <c r="C6413" s="902"/>
      <c r="D6413" s="902" t="s">
        <v>4167</v>
      </c>
      <c r="E6413" s="902"/>
      <c r="F6413" s="902"/>
      <c r="G6413" s="902"/>
      <c r="H6413" s="902"/>
      <c r="I6413" s="901"/>
      <c r="J6413" s="900"/>
    </row>
    <row r="6414" spans="2:10" ht="57" customHeight="1">
      <c r="B6414" s="896"/>
      <c r="C6414" s="895"/>
      <c r="D6414" s="895"/>
      <c r="E6414" s="895"/>
      <c r="F6414" s="895"/>
      <c r="G6414" s="895"/>
      <c r="H6414" s="895"/>
      <c r="I6414" s="894" t="s">
        <v>4395</v>
      </c>
      <c r="J6414" s="893"/>
    </row>
    <row r="6415" spans="2:10" ht="23.1" customHeight="1">
      <c r="B6415" s="903"/>
      <c r="C6415" s="902"/>
      <c r="D6415" s="902" t="s">
        <v>4169</v>
      </c>
      <c r="E6415" s="902"/>
      <c r="F6415" s="902"/>
      <c r="G6415" s="902"/>
      <c r="H6415" s="902"/>
      <c r="I6415" s="901"/>
      <c r="J6415" s="900"/>
    </row>
    <row r="6416" spans="2:10" ht="57" customHeight="1">
      <c r="B6416" s="896"/>
      <c r="C6416" s="895"/>
      <c r="D6416" s="895"/>
      <c r="E6416" s="895"/>
      <c r="F6416" s="895"/>
      <c r="G6416" s="895"/>
      <c r="H6416" s="895"/>
      <c r="I6416" s="894" t="s">
        <v>6036</v>
      </c>
      <c r="J6416" s="893"/>
    </row>
    <row r="6417" spans="2:10" ht="23.1" customHeight="1">
      <c r="B6417" s="903"/>
      <c r="C6417" s="902"/>
      <c r="D6417" s="902" t="s">
        <v>4396</v>
      </c>
      <c r="E6417" s="902"/>
      <c r="F6417" s="902"/>
      <c r="G6417" s="902"/>
      <c r="H6417" s="902"/>
      <c r="I6417" s="901"/>
      <c r="J6417" s="900"/>
    </row>
    <row r="6418" spans="2:10" ht="57" customHeight="1">
      <c r="B6418" s="896"/>
      <c r="C6418" s="895"/>
      <c r="D6418" s="895"/>
      <c r="E6418" s="895"/>
      <c r="F6418" s="895"/>
      <c r="G6418" s="895"/>
      <c r="H6418" s="895"/>
      <c r="I6418" s="894" t="s">
        <v>6385</v>
      </c>
      <c r="J6418" s="893"/>
    </row>
    <row r="6419" spans="2:10" ht="23.1" customHeight="1">
      <c r="B6419" s="903"/>
      <c r="C6419" s="902"/>
      <c r="D6419" s="902" t="s">
        <v>4397</v>
      </c>
      <c r="E6419" s="902"/>
      <c r="F6419" s="902"/>
      <c r="G6419" s="902"/>
      <c r="H6419" s="902"/>
      <c r="I6419" s="901"/>
      <c r="J6419" s="900"/>
    </row>
    <row r="6420" spans="2:10" ht="80.099999999999994" customHeight="1">
      <c r="B6420" s="892"/>
      <c r="C6420" s="891"/>
      <c r="D6420" s="891"/>
      <c r="E6420" s="891"/>
      <c r="F6420" s="891"/>
      <c r="G6420" s="891"/>
      <c r="H6420" s="891"/>
      <c r="I6420" s="890" t="s">
        <v>6386</v>
      </c>
      <c r="J6420" s="889"/>
    </row>
    <row r="6421" spans="2:10" ht="33.950000000000003" customHeight="1">
      <c r="B6421" s="896"/>
      <c r="C6421" s="895"/>
      <c r="D6421" s="895"/>
      <c r="E6421" s="895"/>
      <c r="F6421" s="895"/>
      <c r="G6421" s="895"/>
      <c r="H6421" s="895"/>
      <c r="I6421" s="894" t="s">
        <v>6140</v>
      </c>
      <c r="J6421" s="893"/>
    </row>
    <row r="6422" spans="2:10" ht="23.1" customHeight="1">
      <c r="B6422" s="903"/>
      <c r="C6422" s="902"/>
      <c r="D6422" s="902" t="s">
        <v>4398</v>
      </c>
      <c r="E6422" s="902"/>
      <c r="F6422" s="902"/>
      <c r="G6422" s="902"/>
      <c r="H6422" s="902"/>
      <c r="I6422" s="901"/>
      <c r="J6422" s="900"/>
    </row>
    <row r="6423" spans="2:10" ht="57" customHeight="1">
      <c r="B6423" s="896"/>
      <c r="C6423" s="895"/>
      <c r="D6423" s="895"/>
      <c r="E6423" s="895"/>
      <c r="F6423" s="895"/>
      <c r="G6423" s="895"/>
      <c r="H6423" s="895"/>
      <c r="I6423" s="894" t="s">
        <v>4399</v>
      </c>
      <c r="J6423" s="893"/>
    </row>
    <row r="6424" spans="2:10" ht="23.1" customHeight="1">
      <c r="B6424" s="903"/>
      <c r="C6424" s="902"/>
      <c r="D6424" s="902" t="s">
        <v>4400</v>
      </c>
      <c r="E6424" s="902"/>
      <c r="F6424" s="902"/>
      <c r="G6424" s="902"/>
      <c r="H6424" s="902"/>
      <c r="I6424" s="901"/>
      <c r="J6424" s="900"/>
    </row>
    <row r="6425" spans="2:10" ht="80.099999999999994" customHeight="1">
      <c r="B6425" s="896"/>
      <c r="C6425" s="895"/>
      <c r="D6425" s="895"/>
      <c r="E6425" s="895"/>
      <c r="F6425" s="895"/>
      <c r="G6425" s="895"/>
      <c r="H6425" s="895"/>
      <c r="I6425" s="894" t="s">
        <v>6141</v>
      </c>
      <c r="J6425" s="893"/>
    </row>
    <row r="6426" spans="2:10" ht="23.1" customHeight="1">
      <c r="B6426" s="903"/>
      <c r="C6426" s="902"/>
      <c r="D6426" s="902" t="s">
        <v>4401</v>
      </c>
      <c r="E6426" s="902"/>
      <c r="F6426" s="902"/>
      <c r="G6426" s="902"/>
      <c r="H6426" s="902"/>
      <c r="I6426" s="901"/>
      <c r="J6426" s="900"/>
    </row>
    <row r="6427" spans="2:10" ht="45.95" customHeight="1">
      <c r="B6427" s="892"/>
      <c r="C6427" s="891"/>
      <c r="D6427" s="891"/>
      <c r="E6427" s="891"/>
      <c r="F6427" s="891"/>
      <c r="G6427" s="891"/>
      <c r="H6427" s="891"/>
      <c r="I6427" s="890" t="s">
        <v>4162</v>
      </c>
      <c r="J6427" s="889"/>
    </row>
    <row r="6428" spans="2:10" ht="23.1" customHeight="1">
      <c r="B6428" s="896"/>
      <c r="C6428" s="895"/>
      <c r="D6428" s="895"/>
      <c r="E6428" s="895"/>
      <c r="F6428" s="895"/>
      <c r="G6428" s="895"/>
      <c r="H6428" s="895"/>
      <c r="I6428" s="894"/>
      <c r="J6428" s="893"/>
    </row>
    <row r="6429" spans="2:10" ht="23.1" customHeight="1">
      <c r="B6429" s="1116"/>
      <c r="C6429" s="1179" t="s">
        <v>4402</v>
      </c>
      <c r="D6429" s="1119"/>
      <c r="E6429" s="1119"/>
      <c r="F6429" s="1119"/>
      <c r="G6429" s="1119"/>
      <c r="H6429" s="1119"/>
      <c r="I6429" s="1180"/>
      <c r="J6429" s="1161"/>
    </row>
    <row r="6430" spans="2:10" ht="102" customHeight="1">
      <c r="B6430" s="892"/>
      <c r="C6430" s="891"/>
      <c r="D6430" s="891"/>
      <c r="E6430" s="891"/>
      <c r="F6430" s="891"/>
      <c r="G6430" s="891"/>
      <c r="H6430" s="891"/>
      <c r="I6430" s="890" t="s">
        <v>4403</v>
      </c>
      <c r="J6430" s="889"/>
    </row>
    <row r="6431" spans="2:10" ht="33.950000000000003" customHeight="1">
      <c r="B6431" s="892"/>
      <c r="C6431" s="891"/>
      <c r="D6431" s="891"/>
      <c r="E6431" s="891"/>
      <c r="F6431" s="891"/>
      <c r="G6431" s="891"/>
      <c r="H6431" s="891"/>
      <c r="I6431" s="890" t="s">
        <v>4404</v>
      </c>
      <c r="J6431" s="889"/>
    </row>
    <row r="6432" spans="2:10" ht="23.1" customHeight="1">
      <c r="B6432" s="892"/>
      <c r="C6432" s="891"/>
      <c r="D6432" s="891"/>
      <c r="E6432" s="891"/>
      <c r="F6432" s="891"/>
      <c r="G6432" s="891"/>
      <c r="H6432" s="891"/>
      <c r="I6432" s="890" t="s">
        <v>4405</v>
      </c>
      <c r="J6432" s="889"/>
    </row>
    <row r="6433" spans="2:10" ht="23.1" customHeight="1">
      <c r="B6433" s="892"/>
      <c r="C6433" s="891"/>
      <c r="D6433" s="891"/>
      <c r="E6433" s="891"/>
      <c r="F6433" s="891"/>
      <c r="G6433" s="891"/>
      <c r="H6433" s="891"/>
      <c r="I6433" s="890" t="s">
        <v>4406</v>
      </c>
      <c r="J6433" s="889"/>
    </row>
    <row r="6434" spans="2:10" ht="33.950000000000003" customHeight="1">
      <c r="B6434" s="892"/>
      <c r="C6434" s="891"/>
      <c r="D6434" s="891"/>
      <c r="E6434" s="891"/>
      <c r="F6434" s="891"/>
      <c r="G6434" s="891"/>
      <c r="H6434" s="891"/>
      <c r="I6434" s="890" t="s">
        <v>4407</v>
      </c>
      <c r="J6434" s="889"/>
    </row>
    <row r="6435" spans="2:10" ht="23.1" customHeight="1">
      <c r="B6435" s="892"/>
      <c r="C6435" s="891"/>
      <c r="D6435" s="891"/>
      <c r="E6435" s="891"/>
      <c r="F6435" s="891"/>
      <c r="G6435" s="891"/>
      <c r="H6435" s="891"/>
      <c r="I6435" s="890" t="s">
        <v>4408</v>
      </c>
      <c r="J6435" s="889"/>
    </row>
    <row r="6436" spans="2:10" ht="68.099999999999994" customHeight="1">
      <c r="B6436" s="892"/>
      <c r="C6436" s="891"/>
      <c r="D6436" s="891"/>
      <c r="E6436" s="891"/>
      <c r="F6436" s="891"/>
      <c r="G6436" s="891"/>
      <c r="H6436" s="891"/>
      <c r="I6436" s="890" t="s">
        <v>4409</v>
      </c>
      <c r="J6436" s="889"/>
    </row>
    <row r="6437" spans="2:10" ht="33.950000000000003" customHeight="1">
      <c r="B6437" s="892"/>
      <c r="C6437" s="891"/>
      <c r="D6437" s="891"/>
      <c r="E6437" s="891"/>
      <c r="F6437" s="891"/>
      <c r="G6437" s="891"/>
      <c r="H6437" s="891"/>
      <c r="I6437" s="890" t="s">
        <v>4410</v>
      </c>
      <c r="J6437" s="889"/>
    </row>
    <row r="6438" spans="2:10" ht="23.1" customHeight="1">
      <c r="B6438" s="892"/>
      <c r="C6438" s="891"/>
      <c r="D6438" s="891"/>
      <c r="E6438" s="891"/>
      <c r="F6438" s="891"/>
      <c r="G6438" s="891"/>
      <c r="H6438" s="891"/>
      <c r="I6438" s="890" t="s">
        <v>4411</v>
      </c>
      <c r="J6438" s="889"/>
    </row>
    <row r="6439" spans="2:10" ht="23.1" customHeight="1">
      <c r="B6439" s="892"/>
      <c r="C6439" s="891"/>
      <c r="D6439" s="891"/>
      <c r="E6439" s="891"/>
      <c r="F6439" s="891"/>
      <c r="G6439" s="891"/>
      <c r="H6439" s="891"/>
      <c r="I6439" s="890" t="s">
        <v>4412</v>
      </c>
      <c r="J6439" s="889"/>
    </row>
    <row r="6440" spans="2:10" ht="23.1" customHeight="1">
      <c r="B6440" s="896"/>
      <c r="C6440" s="895"/>
      <c r="D6440" s="895"/>
      <c r="E6440" s="895"/>
      <c r="F6440" s="895"/>
      <c r="G6440" s="895"/>
      <c r="H6440" s="895"/>
      <c r="I6440" s="894"/>
      <c r="J6440" s="893"/>
    </row>
    <row r="6441" spans="2:10" ht="23.1" customHeight="1">
      <c r="B6441" s="1116"/>
      <c r="C6441" s="1179" t="s">
        <v>4413</v>
      </c>
      <c r="D6441" s="1119"/>
      <c r="E6441" s="1119"/>
      <c r="F6441" s="1119"/>
      <c r="G6441" s="1119"/>
      <c r="H6441" s="1119"/>
      <c r="I6441" s="1180"/>
      <c r="J6441" s="1161"/>
    </row>
    <row r="6442" spans="2:10" ht="80.099999999999994" customHeight="1">
      <c r="B6442" s="892"/>
      <c r="C6442" s="891"/>
      <c r="D6442" s="891"/>
      <c r="E6442" s="891"/>
      <c r="F6442" s="891"/>
      <c r="G6442" s="891"/>
      <c r="H6442" s="891"/>
      <c r="I6442" s="890" t="s">
        <v>4414</v>
      </c>
      <c r="J6442" s="889"/>
    </row>
    <row r="6443" spans="2:10" ht="23.1" customHeight="1">
      <c r="B6443" s="892"/>
      <c r="C6443" s="891"/>
      <c r="D6443" s="891"/>
      <c r="E6443" s="891"/>
      <c r="F6443" s="891"/>
      <c r="G6443" s="891"/>
      <c r="H6443" s="891"/>
      <c r="I6443" s="890" t="s">
        <v>4415</v>
      </c>
      <c r="J6443" s="889"/>
    </row>
    <row r="6444" spans="2:10" ht="23.1" customHeight="1">
      <c r="B6444" s="892"/>
      <c r="C6444" s="891"/>
      <c r="D6444" s="891"/>
      <c r="E6444" s="891"/>
      <c r="F6444" s="891"/>
      <c r="G6444" s="891"/>
      <c r="H6444" s="891"/>
      <c r="I6444" s="890" t="s">
        <v>4416</v>
      </c>
      <c r="J6444" s="889"/>
    </row>
    <row r="6445" spans="2:10" ht="23.1" customHeight="1">
      <c r="B6445" s="892"/>
      <c r="C6445" s="891"/>
      <c r="D6445" s="891"/>
      <c r="E6445" s="891"/>
      <c r="F6445" s="891"/>
      <c r="G6445" s="891"/>
      <c r="H6445" s="891"/>
      <c r="I6445" s="890" t="s">
        <v>4417</v>
      </c>
      <c r="J6445" s="889"/>
    </row>
    <row r="6446" spans="2:10" ht="23.1" customHeight="1">
      <c r="B6446" s="892"/>
      <c r="C6446" s="891"/>
      <c r="D6446" s="891"/>
      <c r="E6446" s="891"/>
      <c r="F6446" s="891"/>
      <c r="G6446" s="891"/>
      <c r="H6446" s="891"/>
      <c r="I6446" s="890" t="s">
        <v>4418</v>
      </c>
      <c r="J6446" s="889"/>
    </row>
    <row r="6447" spans="2:10" ht="23.1" customHeight="1">
      <c r="B6447" s="892"/>
      <c r="C6447" s="891"/>
      <c r="D6447" s="891"/>
      <c r="E6447" s="891"/>
      <c r="F6447" s="891"/>
      <c r="G6447" s="891"/>
      <c r="H6447" s="891"/>
      <c r="I6447" s="890" t="s">
        <v>4419</v>
      </c>
      <c r="J6447" s="889"/>
    </row>
    <row r="6448" spans="2:10" ht="23.1" customHeight="1">
      <c r="B6448" s="892"/>
      <c r="C6448" s="891"/>
      <c r="D6448" s="891"/>
      <c r="E6448" s="891"/>
      <c r="F6448" s="891"/>
      <c r="G6448" s="891"/>
      <c r="H6448" s="891"/>
      <c r="I6448" s="890" t="s">
        <v>4420</v>
      </c>
      <c r="J6448" s="889"/>
    </row>
    <row r="6449" spans="2:10" ht="68.099999999999994" customHeight="1">
      <c r="B6449" s="892"/>
      <c r="C6449" s="891"/>
      <c r="D6449" s="891"/>
      <c r="E6449" s="891"/>
      <c r="F6449" s="891"/>
      <c r="G6449" s="891"/>
      <c r="H6449" s="891"/>
      <c r="I6449" s="890" t="s">
        <v>4421</v>
      </c>
      <c r="J6449" s="889"/>
    </row>
    <row r="6450" spans="2:10" ht="33.950000000000003" customHeight="1">
      <c r="B6450" s="892"/>
      <c r="C6450" s="891"/>
      <c r="D6450" s="891"/>
      <c r="E6450" s="891"/>
      <c r="F6450" s="891"/>
      <c r="G6450" s="891"/>
      <c r="H6450" s="891"/>
      <c r="I6450" s="890" t="s">
        <v>4422</v>
      </c>
      <c r="J6450" s="889"/>
    </row>
    <row r="6451" spans="2:10" ht="23.1" customHeight="1">
      <c r="B6451" s="896"/>
      <c r="C6451" s="895"/>
      <c r="D6451" s="895"/>
      <c r="E6451" s="895"/>
      <c r="F6451" s="895"/>
      <c r="G6451" s="895"/>
      <c r="H6451" s="895"/>
      <c r="I6451" s="894"/>
      <c r="J6451" s="893"/>
    </row>
    <row r="6452" spans="2:10" ht="23.1" customHeight="1">
      <c r="B6452" s="1116"/>
      <c r="C6452" s="1179" t="s">
        <v>4423</v>
      </c>
      <c r="D6452" s="1119"/>
      <c r="E6452" s="1119"/>
      <c r="F6452" s="1119"/>
      <c r="G6452" s="1119"/>
      <c r="H6452" s="1119"/>
      <c r="I6452" s="1180"/>
      <c r="J6452" s="1161"/>
    </row>
    <row r="6453" spans="2:10" ht="57" customHeight="1">
      <c r="B6453" s="892"/>
      <c r="C6453" s="891"/>
      <c r="D6453" s="891"/>
      <c r="E6453" s="891"/>
      <c r="F6453" s="891"/>
      <c r="G6453" s="891"/>
      <c r="H6453" s="891"/>
      <c r="I6453" s="890" t="s">
        <v>4424</v>
      </c>
      <c r="J6453" s="889"/>
    </row>
    <row r="6454" spans="2:10" ht="23.1" customHeight="1">
      <c r="B6454" s="896"/>
      <c r="C6454" s="895"/>
      <c r="D6454" s="895"/>
      <c r="E6454" s="895"/>
      <c r="F6454" s="895"/>
      <c r="G6454" s="895"/>
      <c r="H6454" s="895"/>
      <c r="I6454" s="894"/>
      <c r="J6454" s="893"/>
    </row>
    <row r="6455" spans="2:10" ht="23.1" customHeight="1">
      <c r="B6455" s="1116"/>
      <c r="C6455" s="1179" t="s">
        <v>4425</v>
      </c>
      <c r="D6455" s="1119"/>
      <c r="E6455" s="1119"/>
      <c r="F6455" s="1119"/>
      <c r="G6455" s="1119"/>
      <c r="H6455" s="1119"/>
      <c r="I6455" s="1180"/>
      <c r="J6455" s="1161"/>
    </row>
    <row r="6456" spans="2:10" ht="57" customHeight="1">
      <c r="B6456" s="892"/>
      <c r="C6456" s="891"/>
      <c r="D6456" s="891"/>
      <c r="E6456" s="891"/>
      <c r="F6456" s="891"/>
      <c r="G6456" s="891"/>
      <c r="H6456" s="891"/>
      <c r="I6456" s="890" t="s">
        <v>4426</v>
      </c>
      <c r="J6456" s="889"/>
    </row>
    <row r="6457" spans="2:10" ht="23.1" customHeight="1">
      <c r="B6457" s="896"/>
      <c r="C6457" s="895"/>
      <c r="D6457" s="895"/>
      <c r="E6457" s="895"/>
      <c r="F6457" s="895"/>
      <c r="G6457" s="895"/>
      <c r="H6457" s="895"/>
      <c r="I6457" s="894"/>
      <c r="J6457" s="893"/>
    </row>
    <row r="6458" spans="2:10" ht="23.1" customHeight="1">
      <c r="B6458" s="1116"/>
      <c r="C6458" s="1179" t="s">
        <v>4427</v>
      </c>
      <c r="D6458" s="1119"/>
      <c r="E6458" s="1119"/>
      <c r="F6458" s="1119"/>
      <c r="G6458" s="1119"/>
      <c r="H6458" s="1119"/>
      <c r="I6458" s="1180"/>
      <c r="J6458" s="1161"/>
    </row>
    <row r="6459" spans="2:10" ht="90.95" customHeight="1">
      <c r="B6459" s="896"/>
      <c r="C6459" s="895"/>
      <c r="D6459" s="895"/>
      <c r="E6459" s="895"/>
      <c r="F6459" s="895"/>
      <c r="G6459" s="895"/>
      <c r="H6459" s="895"/>
      <c r="I6459" s="894" t="s">
        <v>6387</v>
      </c>
      <c r="J6459" s="893"/>
    </row>
    <row r="6460" spans="2:10" ht="23.1" customHeight="1">
      <c r="B6460" s="892"/>
      <c r="C6460" s="891"/>
      <c r="D6460" s="891" t="s">
        <v>4428</v>
      </c>
      <c r="E6460" s="891"/>
      <c r="F6460" s="891"/>
      <c r="G6460" s="891"/>
      <c r="H6460" s="891"/>
      <c r="I6460" s="890"/>
      <c r="J6460" s="889"/>
    </row>
    <row r="6461" spans="2:10" ht="68.099999999999994" customHeight="1">
      <c r="B6461" s="896"/>
      <c r="C6461" s="895"/>
      <c r="D6461" s="895"/>
      <c r="E6461" s="895"/>
      <c r="F6461" s="895"/>
      <c r="G6461" s="895"/>
      <c r="H6461" s="895"/>
      <c r="I6461" s="894" t="s">
        <v>4429</v>
      </c>
      <c r="J6461" s="893"/>
    </row>
    <row r="6462" spans="2:10" ht="23.1" customHeight="1">
      <c r="B6462" s="903"/>
      <c r="C6462" s="902"/>
      <c r="D6462" s="902" t="s">
        <v>4430</v>
      </c>
      <c r="E6462" s="902"/>
      <c r="F6462" s="902"/>
      <c r="G6462" s="902"/>
      <c r="H6462" s="902"/>
      <c r="I6462" s="901"/>
      <c r="J6462" s="900"/>
    </row>
    <row r="6463" spans="2:10" ht="68.099999999999994" customHeight="1">
      <c r="B6463" s="892"/>
      <c r="C6463" s="891"/>
      <c r="D6463" s="891"/>
      <c r="E6463" s="891"/>
      <c r="F6463" s="891"/>
      <c r="G6463" s="891"/>
      <c r="H6463" s="891"/>
      <c r="I6463" s="890" t="s">
        <v>6388</v>
      </c>
      <c r="J6463" s="889"/>
    </row>
    <row r="6464" spans="2:10" ht="23.1" customHeight="1">
      <c r="B6464" s="896"/>
      <c r="C6464" s="895"/>
      <c r="D6464" s="895"/>
      <c r="E6464" s="895"/>
      <c r="F6464" s="895"/>
      <c r="G6464" s="895"/>
      <c r="H6464" s="895"/>
      <c r="I6464" s="894"/>
      <c r="J6464" s="893"/>
    </row>
    <row r="6465" spans="2:10" ht="23.1" customHeight="1">
      <c r="B6465" s="945" t="s">
        <v>5539</v>
      </c>
      <c r="C6465" s="899"/>
      <c r="D6465" s="899"/>
      <c r="E6465" s="899"/>
      <c r="F6465" s="899"/>
      <c r="G6465" s="899"/>
      <c r="H6465" s="899"/>
      <c r="I6465" s="898"/>
      <c r="J6465" s="897"/>
    </row>
    <row r="6466" spans="2:10" ht="23.1" customHeight="1">
      <c r="B6466" s="1162"/>
      <c r="C6466" s="1183" t="s">
        <v>4197</v>
      </c>
      <c r="D6466" s="1164"/>
      <c r="E6466" s="1164"/>
      <c r="F6466" s="1164"/>
      <c r="G6466" s="1164"/>
      <c r="H6466" s="1164"/>
      <c r="I6466" s="1184"/>
      <c r="J6466" s="1165"/>
    </row>
    <row r="6467" spans="2:10" ht="33.950000000000003" customHeight="1">
      <c r="B6467" s="892"/>
      <c r="C6467" s="891"/>
      <c r="D6467" s="891"/>
      <c r="E6467" s="891"/>
      <c r="F6467" s="891"/>
      <c r="G6467" s="891"/>
      <c r="H6467" s="891"/>
      <c r="I6467" s="890" t="s">
        <v>6389</v>
      </c>
      <c r="J6467" s="889"/>
    </row>
    <row r="6468" spans="2:10" ht="33.950000000000003" customHeight="1">
      <c r="B6468" s="892"/>
      <c r="C6468" s="891"/>
      <c r="D6468" s="891"/>
      <c r="E6468" s="891"/>
      <c r="F6468" s="891"/>
      <c r="G6468" s="891"/>
      <c r="H6468" s="891"/>
      <c r="I6468" s="890" t="s">
        <v>6142</v>
      </c>
      <c r="J6468" s="889"/>
    </row>
    <row r="6469" spans="2:10" ht="33.950000000000003" customHeight="1">
      <c r="B6469" s="892"/>
      <c r="C6469" s="891"/>
      <c r="D6469" s="891"/>
      <c r="E6469" s="891"/>
      <c r="F6469" s="891"/>
      <c r="G6469" s="891"/>
      <c r="H6469" s="891"/>
      <c r="I6469" s="890" t="s">
        <v>5540</v>
      </c>
      <c r="J6469" s="889"/>
    </row>
    <row r="6470" spans="2:10" ht="57" customHeight="1">
      <c r="B6470" s="892"/>
      <c r="C6470" s="891"/>
      <c r="D6470" s="891"/>
      <c r="E6470" s="891"/>
      <c r="F6470" s="891"/>
      <c r="G6470" s="891"/>
      <c r="H6470" s="891"/>
      <c r="I6470" s="890" t="s">
        <v>4431</v>
      </c>
      <c r="J6470" s="889"/>
    </row>
    <row r="6471" spans="2:10" ht="57" customHeight="1">
      <c r="B6471" s="892"/>
      <c r="C6471" s="891"/>
      <c r="D6471" s="891"/>
      <c r="E6471" s="891"/>
      <c r="F6471" s="891"/>
      <c r="G6471" s="891"/>
      <c r="H6471" s="891"/>
      <c r="I6471" s="890" t="s">
        <v>5541</v>
      </c>
      <c r="J6471" s="889"/>
    </row>
    <row r="6472" spans="2:10" ht="57" customHeight="1">
      <c r="B6472" s="892"/>
      <c r="C6472" s="891"/>
      <c r="D6472" s="891"/>
      <c r="E6472" s="891"/>
      <c r="F6472" s="891"/>
      <c r="G6472" s="891"/>
      <c r="H6472" s="891"/>
      <c r="I6472" s="890" t="s">
        <v>5542</v>
      </c>
      <c r="J6472" s="889"/>
    </row>
    <row r="6473" spans="2:10" ht="33.950000000000003" customHeight="1">
      <c r="B6473" s="896"/>
      <c r="C6473" s="895"/>
      <c r="D6473" s="895"/>
      <c r="E6473" s="895"/>
      <c r="F6473" s="895"/>
      <c r="G6473" s="895"/>
      <c r="H6473" s="895"/>
      <c r="I6473" s="894" t="s">
        <v>6390</v>
      </c>
      <c r="J6473" s="893"/>
    </row>
    <row r="6474" spans="2:10" ht="23.1" customHeight="1">
      <c r="B6474" s="896"/>
      <c r="C6474" s="895"/>
      <c r="D6474" s="895"/>
      <c r="E6474" s="895"/>
      <c r="F6474" s="895"/>
      <c r="G6474" s="895"/>
      <c r="H6474" s="895"/>
      <c r="I6474" s="894"/>
      <c r="J6474" s="893"/>
    </row>
    <row r="6475" spans="2:10" ht="23.1" customHeight="1">
      <c r="B6475" s="1116"/>
      <c r="C6475" s="1179" t="s">
        <v>4199</v>
      </c>
      <c r="D6475" s="1119"/>
      <c r="E6475" s="1119"/>
      <c r="F6475" s="1119"/>
      <c r="G6475" s="1119"/>
      <c r="H6475" s="1119"/>
      <c r="I6475" s="1180"/>
      <c r="J6475" s="1161"/>
    </row>
    <row r="6476" spans="2:10" ht="45.95" customHeight="1">
      <c r="B6476" s="892"/>
      <c r="C6476" s="891"/>
      <c r="D6476" s="891"/>
      <c r="E6476" s="891"/>
      <c r="F6476" s="891"/>
      <c r="G6476" s="891"/>
      <c r="H6476" s="891"/>
      <c r="I6476" s="890" t="s">
        <v>6040</v>
      </c>
      <c r="J6476" s="889"/>
    </row>
    <row r="6477" spans="2:10" ht="57" customHeight="1">
      <c r="B6477" s="892"/>
      <c r="C6477" s="891"/>
      <c r="D6477" s="891"/>
      <c r="E6477" s="891"/>
      <c r="F6477" s="891"/>
      <c r="G6477" s="891"/>
      <c r="H6477" s="891"/>
      <c r="I6477" s="890" t="s">
        <v>4432</v>
      </c>
      <c r="J6477" s="889"/>
    </row>
    <row r="6478" spans="2:10" ht="68.099999999999994" customHeight="1">
      <c r="B6478" s="892"/>
      <c r="C6478" s="891"/>
      <c r="D6478" s="891"/>
      <c r="E6478" s="891"/>
      <c r="F6478" s="891"/>
      <c r="G6478" s="891"/>
      <c r="H6478" s="891"/>
      <c r="I6478" s="890" t="s">
        <v>6143</v>
      </c>
      <c r="J6478" s="889"/>
    </row>
    <row r="6479" spans="2:10" ht="33.950000000000003" customHeight="1">
      <c r="B6479" s="892"/>
      <c r="C6479" s="891"/>
      <c r="D6479" s="891"/>
      <c r="E6479" s="891"/>
      <c r="F6479" s="891"/>
      <c r="G6479" s="891"/>
      <c r="H6479" s="891"/>
      <c r="I6479" s="890" t="s">
        <v>6144</v>
      </c>
      <c r="J6479" s="889"/>
    </row>
    <row r="6480" spans="2:10" ht="68.099999999999994" customHeight="1">
      <c r="B6480" s="892"/>
      <c r="C6480" s="891"/>
      <c r="D6480" s="891"/>
      <c r="E6480" s="891"/>
      <c r="F6480" s="891"/>
      <c r="G6480" s="891"/>
      <c r="H6480" s="891"/>
      <c r="I6480" s="890" t="s">
        <v>5543</v>
      </c>
      <c r="J6480" s="889"/>
    </row>
    <row r="6481" spans="2:10" ht="57" customHeight="1">
      <c r="B6481" s="892"/>
      <c r="C6481" s="891"/>
      <c r="D6481" s="891"/>
      <c r="E6481" s="891"/>
      <c r="F6481" s="891"/>
      <c r="G6481" s="891"/>
      <c r="H6481" s="891"/>
      <c r="I6481" s="890" t="s">
        <v>4433</v>
      </c>
      <c r="J6481" s="889"/>
    </row>
    <row r="6482" spans="2:10" ht="33.950000000000003" customHeight="1">
      <c r="B6482" s="892"/>
      <c r="C6482" s="891"/>
      <c r="D6482" s="891"/>
      <c r="E6482" s="891"/>
      <c r="F6482" s="891"/>
      <c r="G6482" s="891"/>
      <c r="H6482" s="891"/>
      <c r="I6482" s="890" t="s">
        <v>6145</v>
      </c>
      <c r="J6482" s="889"/>
    </row>
    <row r="6483" spans="2:10" ht="23.1" customHeight="1">
      <c r="B6483" s="896"/>
      <c r="C6483" s="895"/>
      <c r="D6483" s="895"/>
      <c r="E6483" s="895"/>
      <c r="F6483" s="895"/>
      <c r="G6483" s="895"/>
      <c r="H6483" s="895"/>
      <c r="I6483" s="894"/>
      <c r="J6483" s="893"/>
    </row>
    <row r="6484" spans="2:10" ht="23.1" customHeight="1">
      <c r="B6484" s="1116"/>
      <c r="C6484" s="1179" t="s">
        <v>4434</v>
      </c>
      <c r="D6484" s="1119"/>
      <c r="E6484" s="1119"/>
      <c r="F6484" s="1119"/>
      <c r="G6484" s="1119"/>
      <c r="H6484" s="1119"/>
      <c r="I6484" s="1180"/>
      <c r="J6484" s="1161"/>
    </row>
    <row r="6485" spans="2:10" ht="45.95" customHeight="1">
      <c r="B6485" s="892"/>
      <c r="C6485" s="891"/>
      <c r="D6485" s="891"/>
      <c r="E6485" s="891"/>
      <c r="F6485" s="891"/>
      <c r="G6485" s="891"/>
      <c r="H6485" s="891"/>
      <c r="I6485" s="890" t="s">
        <v>653</v>
      </c>
      <c r="J6485" s="889"/>
    </row>
    <row r="6486" spans="2:10" ht="57" customHeight="1">
      <c r="B6486" s="892"/>
      <c r="C6486" s="891"/>
      <c r="D6486" s="891"/>
      <c r="E6486" s="891"/>
      <c r="F6486" s="891"/>
      <c r="G6486" s="891"/>
      <c r="H6486" s="891"/>
      <c r="I6486" s="890" t="s">
        <v>4435</v>
      </c>
      <c r="J6486" s="889"/>
    </row>
    <row r="6487" spans="2:10" ht="57" customHeight="1">
      <c r="B6487" s="892"/>
      <c r="C6487" s="891"/>
      <c r="D6487" s="891"/>
      <c r="E6487" s="891"/>
      <c r="F6487" s="891"/>
      <c r="G6487" s="891"/>
      <c r="H6487" s="891"/>
      <c r="I6487" s="890" t="s">
        <v>4436</v>
      </c>
      <c r="J6487" s="889"/>
    </row>
    <row r="6488" spans="2:10" ht="57" customHeight="1">
      <c r="B6488" s="892"/>
      <c r="C6488" s="891"/>
      <c r="D6488" s="891"/>
      <c r="E6488" s="891"/>
      <c r="F6488" s="891"/>
      <c r="G6488" s="891"/>
      <c r="H6488" s="891"/>
      <c r="I6488" s="890" t="s">
        <v>4437</v>
      </c>
      <c r="J6488" s="889"/>
    </row>
    <row r="6489" spans="2:10" ht="57" customHeight="1">
      <c r="B6489" s="892"/>
      <c r="C6489" s="891"/>
      <c r="D6489" s="891"/>
      <c r="E6489" s="891"/>
      <c r="F6489" s="891"/>
      <c r="G6489" s="891"/>
      <c r="H6489" s="891"/>
      <c r="I6489" s="890" t="s">
        <v>4438</v>
      </c>
      <c r="J6489" s="889"/>
    </row>
    <row r="6490" spans="2:10" ht="57" customHeight="1">
      <c r="B6490" s="892"/>
      <c r="C6490" s="891"/>
      <c r="D6490" s="891"/>
      <c r="E6490" s="891"/>
      <c r="F6490" s="891"/>
      <c r="G6490" s="891"/>
      <c r="H6490" s="891"/>
      <c r="I6490" s="890" t="s">
        <v>4439</v>
      </c>
      <c r="J6490" s="889"/>
    </row>
    <row r="6491" spans="2:10" ht="45.95" customHeight="1">
      <c r="B6491" s="892"/>
      <c r="C6491" s="891"/>
      <c r="D6491" s="891"/>
      <c r="E6491" s="891"/>
      <c r="F6491" s="891"/>
      <c r="G6491" s="891"/>
      <c r="H6491" s="891"/>
      <c r="I6491" s="890" t="s">
        <v>4440</v>
      </c>
      <c r="J6491" s="889"/>
    </row>
    <row r="6492" spans="2:10" ht="45.95" customHeight="1">
      <c r="B6492" s="892"/>
      <c r="C6492" s="891"/>
      <c r="D6492" s="891"/>
      <c r="E6492" s="891"/>
      <c r="F6492" s="891"/>
      <c r="G6492" s="891"/>
      <c r="H6492" s="891"/>
      <c r="I6492" s="890" t="s">
        <v>4441</v>
      </c>
      <c r="J6492" s="889"/>
    </row>
    <row r="6493" spans="2:10" ht="102" customHeight="1">
      <c r="B6493" s="892"/>
      <c r="C6493" s="891"/>
      <c r="D6493" s="891"/>
      <c r="E6493" s="891"/>
      <c r="F6493" s="891"/>
      <c r="G6493" s="891"/>
      <c r="H6493" s="891"/>
      <c r="I6493" s="890" t="s">
        <v>6146</v>
      </c>
      <c r="J6493" s="889"/>
    </row>
    <row r="6494" spans="2:10" ht="57" customHeight="1">
      <c r="B6494" s="892"/>
      <c r="C6494" s="891"/>
      <c r="D6494" s="891"/>
      <c r="E6494" s="891"/>
      <c r="F6494" s="891"/>
      <c r="G6494" s="891"/>
      <c r="H6494" s="891"/>
      <c r="I6494" s="890" t="s">
        <v>4442</v>
      </c>
      <c r="J6494" s="889"/>
    </row>
    <row r="6495" spans="2:10" ht="33.950000000000003" customHeight="1">
      <c r="B6495" s="892"/>
      <c r="C6495" s="891"/>
      <c r="D6495" s="891"/>
      <c r="E6495" s="891"/>
      <c r="F6495" s="891"/>
      <c r="G6495" s="891"/>
      <c r="H6495" s="891"/>
      <c r="I6495" s="890" t="s">
        <v>4443</v>
      </c>
      <c r="J6495" s="889"/>
    </row>
    <row r="6496" spans="2:10" ht="57" customHeight="1">
      <c r="B6496" s="892"/>
      <c r="C6496" s="891"/>
      <c r="D6496" s="891"/>
      <c r="E6496" s="891"/>
      <c r="F6496" s="891"/>
      <c r="G6496" s="891"/>
      <c r="H6496" s="891"/>
      <c r="I6496" s="890" t="s">
        <v>4444</v>
      </c>
      <c r="J6496" s="889"/>
    </row>
    <row r="6497" spans="2:10" ht="45.95" customHeight="1">
      <c r="B6497" s="892"/>
      <c r="C6497" s="891"/>
      <c r="D6497" s="891"/>
      <c r="E6497" s="891"/>
      <c r="F6497" s="891"/>
      <c r="G6497" s="891"/>
      <c r="H6497" s="891"/>
      <c r="I6497" s="890" t="s">
        <v>4445</v>
      </c>
      <c r="J6497" s="889"/>
    </row>
    <row r="6498" spans="2:10" ht="23.1" customHeight="1">
      <c r="B6498" s="896"/>
      <c r="C6498" s="895"/>
      <c r="D6498" s="895"/>
      <c r="E6498" s="895"/>
      <c r="F6498" s="895"/>
      <c r="G6498" s="895"/>
      <c r="H6498" s="895"/>
      <c r="I6498" s="894"/>
      <c r="J6498" s="893"/>
    </row>
    <row r="6499" spans="2:10" ht="23.1" customHeight="1">
      <c r="B6499" s="1116"/>
      <c r="C6499" s="1179" t="s">
        <v>4446</v>
      </c>
      <c r="D6499" s="1119"/>
      <c r="E6499" s="1119"/>
      <c r="F6499" s="1119"/>
      <c r="G6499" s="1119"/>
      <c r="H6499" s="1119"/>
      <c r="I6499" s="1180"/>
      <c r="J6499" s="1161"/>
    </row>
    <row r="6500" spans="2:10" ht="45.95" customHeight="1">
      <c r="B6500" s="892"/>
      <c r="C6500" s="891"/>
      <c r="D6500" s="891"/>
      <c r="E6500" s="891"/>
      <c r="F6500" s="891"/>
      <c r="G6500" s="891"/>
      <c r="H6500" s="891"/>
      <c r="I6500" s="890" t="s">
        <v>4447</v>
      </c>
      <c r="J6500" s="889"/>
    </row>
    <row r="6501" spans="2:10" ht="45.95" customHeight="1">
      <c r="B6501" s="892"/>
      <c r="C6501" s="891"/>
      <c r="D6501" s="891"/>
      <c r="E6501" s="891"/>
      <c r="F6501" s="891"/>
      <c r="G6501" s="891"/>
      <c r="H6501" s="891"/>
      <c r="I6501" s="890" t="s">
        <v>4448</v>
      </c>
      <c r="J6501" s="889"/>
    </row>
    <row r="6502" spans="2:10" ht="57" customHeight="1">
      <c r="B6502" s="892"/>
      <c r="C6502" s="891"/>
      <c r="D6502" s="891"/>
      <c r="E6502" s="891"/>
      <c r="F6502" s="891"/>
      <c r="G6502" s="891"/>
      <c r="H6502" s="891"/>
      <c r="I6502" s="890" t="s">
        <v>4449</v>
      </c>
      <c r="J6502" s="889"/>
    </row>
    <row r="6503" spans="2:10" ht="23.1" customHeight="1">
      <c r="B6503" s="896"/>
      <c r="C6503" s="895"/>
      <c r="D6503" s="895"/>
      <c r="E6503" s="895"/>
      <c r="F6503" s="895"/>
      <c r="G6503" s="895"/>
      <c r="H6503" s="895"/>
      <c r="I6503" s="894"/>
      <c r="J6503" s="893"/>
    </row>
    <row r="6504" spans="2:10" ht="23.1" customHeight="1">
      <c r="B6504" s="1116"/>
      <c r="C6504" s="1179" t="s">
        <v>4450</v>
      </c>
      <c r="D6504" s="1119"/>
      <c r="E6504" s="1119"/>
      <c r="F6504" s="1119"/>
      <c r="G6504" s="1119"/>
      <c r="H6504" s="1119"/>
      <c r="I6504" s="1180"/>
      <c r="J6504" s="1161"/>
    </row>
    <row r="6505" spans="2:10" ht="57" customHeight="1">
      <c r="B6505" s="892"/>
      <c r="C6505" s="891"/>
      <c r="D6505" s="891"/>
      <c r="E6505" s="891"/>
      <c r="F6505" s="891"/>
      <c r="G6505" s="891"/>
      <c r="H6505" s="891"/>
      <c r="I6505" s="890" t="s">
        <v>6391</v>
      </c>
      <c r="J6505" s="889"/>
    </row>
    <row r="6506" spans="2:10" ht="57" customHeight="1">
      <c r="B6506" s="892"/>
      <c r="C6506" s="891"/>
      <c r="D6506" s="891"/>
      <c r="E6506" s="891"/>
      <c r="F6506" s="891"/>
      <c r="G6506" s="891"/>
      <c r="H6506" s="891"/>
      <c r="I6506" s="890" t="s">
        <v>6147</v>
      </c>
      <c r="J6506" s="889"/>
    </row>
    <row r="6507" spans="2:10" ht="68.099999999999994" customHeight="1">
      <c r="B6507" s="892"/>
      <c r="C6507" s="891"/>
      <c r="D6507" s="891"/>
      <c r="E6507" s="891"/>
      <c r="F6507" s="891"/>
      <c r="G6507" s="891"/>
      <c r="H6507" s="891"/>
      <c r="I6507" s="890" t="s">
        <v>6148</v>
      </c>
      <c r="J6507" s="889"/>
    </row>
    <row r="6508" spans="2:10" ht="23.1" customHeight="1">
      <c r="B6508" s="896"/>
      <c r="C6508" s="895"/>
      <c r="D6508" s="895"/>
      <c r="E6508" s="895"/>
      <c r="F6508" s="895"/>
      <c r="G6508" s="895"/>
      <c r="H6508" s="895"/>
      <c r="I6508" s="894" t="s">
        <v>6149</v>
      </c>
      <c r="J6508" s="893"/>
    </row>
    <row r="6509" spans="2:10" ht="23.1" customHeight="1">
      <c r="B6509" s="896"/>
      <c r="C6509" s="895"/>
      <c r="D6509" s="895"/>
      <c r="E6509" s="895"/>
      <c r="F6509" s="895"/>
      <c r="G6509" s="895"/>
      <c r="H6509" s="895"/>
      <c r="I6509" s="894"/>
      <c r="J6509" s="893"/>
    </row>
    <row r="6510" spans="2:10" ht="23.1" customHeight="1">
      <c r="B6510" s="1116"/>
      <c r="C6510" s="1179" t="s">
        <v>4451</v>
      </c>
      <c r="D6510" s="1119"/>
      <c r="E6510" s="1119"/>
      <c r="F6510" s="1119"/>
      <c r="G6510" s="1119"/>
      <c r="H6510" s="1119"/>
      <c r="I6510" s="1180"/>
      <c r="J6510" s="1161"/>
    </row>
    <row r="6511" spans="2:10" ht="45.95" customHeight="1">
      <c r="B6511" s="892"/>
      <c r="C6511" s="891"/>
      <c r="D6511" s="891"/>
      <c r="E6511" s="891"/>
      <c r="F6511" s="891"/>
      <c r="G6511" s="891"/>
      <c r="H6511" s="891"/>
      <c r="I6511" s="890" t="s">
        <v>4452</v>
      </c>
      <c r="J6511" s="889"/>
    </row>
    <row r="6512" spans="2:10" ht="23.1" customHeight="1">
      <c r="B6512" s="896"/>
      <c r="C6512" s="895"/>
      <c r="D6512" s="895"/>
      <c r="E6512" s="895"/>
      <c r="F6512" s="895"/>
      <c r="G6512" s="895"/>
      <c r="H6512" s="895"/>
      <c r="I6512" s="894"/>
      <c r="J6512" s="893"/>
    </row>
    <row r="6513" spans="2:10" ht="23.1" customHeight="1">
      <c r="B6513" s="1158"/>
      <c r="C6513" s="1171" t="s">
        <v>4453</v>
      </c>
      <c r="D6513" s="1139"/>
      <c r="E6513" s="1139"/>
      <c r="F6513" s="1139"/>
      <c r="G6513" s="1139"/>
      <c r="H6513" s="1139"/>
      <c r="I6513" s="1172"/>
      <c r="J6513" s="1160"/>
    </row>
    <row r="6514" spans="2:10" ht="23.1" customHeight="1">
      <c r="B6514" s="892"/>
      <c r="C6514" s="891"/>
      <c r="D6514" s="891" t="s">
        <v>4454</v>
      </c>
      <c r="E6514" s="891"/>
      <c r="F6514" s="891"/>
      <c r="G6514" s="891"/>
      <c r="H6514" s="891"/>
      <c r="I6514" s="890"/>
      <c r="J6514" s="889"/>
    </row>
    <row r="6515" spans="2:10" ht="68.099999999999994" customHeight="1">
      <c r="B6515" s="892"/>
      <c r="C6515" s="891"/>
      <c r="D6515" s="891"/>
      <c r="E6515" s="891"/>
      <c r="F6515" s="891"/>
      <c r="G6515" s="891"/>
      <c r="H6515" s="891"/>
      <c r="I6515" s="890" t="s">
        <v>4455</v>
      </c>
      <c r="J6515" s="889"/>
    </row>
    <row r="6516" spans="2:10" ht="80.099999999999994" customHeight="1">
      <c r="B6516" s="896"/>
      <c r="C6516" s="895"/>
      <c r="D6516" s="895"/>
      <c r="E6516" s="895"/>
      <c r="F6516" s="895"/>
      <c r="G6516" s="895"/>
      <c r="H6516" s="895"/>
      <c r="I6516" s="894" t="s">
        <v>4456</v>
      </c>
      <c r="J6516" s="893"/>
    </row>
    <row r="6517" spans="2:10" ht="23.1" customHeight="1">
      <c r="B6517" s="903"/>
      <c r="C6517" s="902"/>
      <c r="D6517" s="902" t="s">
        <v>4457</v>
      </c>
      <c r="E6517" s="902"/>
      <c r="F6517" s="902"/>
      <c r="G6517" s="902"/>
      <c r="H6517" s="902"/>
      <c r="I6517" s="901"/>
      <c r="J6517" s="900"/>
    </row>
    <row r="6518" spans="2:10" ht="45.95" customHeight="1">
      <c r="B6518" s="892"/>
      <c r="C6518" s="891"/>
      <c r="D6518" s="891"/>
      <c r="E6518" s="891"/>
      <c r="F6518" s="891"/>
      <c r="G6518" s="891"/>
      <c r="H6518" s="891"/>
      <c r="I6518" s="890" t="s">
        <v>4458</v>
      </c>
      <c r="J6518" s="889"/>
    </row>
    <row r="6519" spans="2:10" ht="23.1" customHeight="1">
      <c r="B6519" s="896"/>
      <c r="C6519" s="895"/>
      <c r="D6519" s="895"/>
      <c r="E6519" s="895"/>
      <c r="F6519" s="895"/>
      <c r="G6519" s="895"/>
      <c r="H6519" s="895"/>
      <c r="I6519" s="894"/>
      <c r="J6519" s="893"/>
    </row>
    <row r="6520" spans="2:10" ht="23.1" customHeight="1">
      <c r="B6520" s="1116"/>
      <c r="C6520" s="1179" t="s">
        <v>4459</v>
      </c>
      <c r="D6520" s="1119"/>
      <c r="E6520" s="1119"/>
      <c r="F6520" s="1119"/>
      <c r="G6520" s="1119"/>
      <c r="H6520" s="1119"/>
      <c r="I6520" s="1180"/>
      <c r="J6520" s="1161"/>
    </row>
    <row r="6521" spans="2:10" ht="68.099999999999994" customHeight="1">
      <c r="B6521" s="896"/>
      <c r="C6521" s="895"/>
      <c r="D6521" s="895"/>
      <c r="E6521" s="895"/>
      <c r="F6521" s="895"/>
      <c r="G6521" s="895"/>
      <c r="H6521" s="895"/>
      <c r="I6521" s="894" t="s">
        <v>6392</v>
      </c>
      <c r="J6521" s="893"/>
    </row>
    <row r="6522" spans="2:10" ht="23.1" customHeight="1">
      <c r="B6522" s="892"/>
      <c r="C6522" s="891"/>
      <c r="D6522" s="891" t="s">
        <v>4460</v>
      </c>
      <c r="E6522" s="891"/>
      <c r="F6522" s="891"/>
      <c r="G6522" s="891"/>
      <c r="H6522" s="891"/>
      <c r="I6522" s="890"/>
      <c r="J6522" s="889"/>
    </row>
    <row r="6523" spans="2:10" ht="45.95" customHeight="1">
      <c r="B6523" s="892"/>
      <c r="C6523" s="891"/>
      <c r="D6523" s="891"/>
      <c r="E6523" s="891"/>
      <c r="F6523" s="891"/>
      <c r="G6523" s="891"/>
      <c r="H6523" s="891"/>
      <c r="I6523" s="890" t="s">
        <v>5544</v>
      </c>
      <c r="J6523" s="889"/>
    </row>
    <row r="6524" spans="2:10" ht="45.95" customHeight="1">
      <c r="B6524" s="892"/>
      <c r="C6524" s="891"/>
      <c r="D6524" s="891"/>
      <c r="E6524" s="891"/>
      <c r="F6524" s="891"/>
      <c r="G6524" s="891"/>
      <c r="H6524" s="891"/>
      <c r="I6524" s="890" t="s">
        <v>4461</v>
      </c>
      <c r="J6524" s="889"/>
    </row>
    <row r="6525" spans="2:10" ht="57" customHeight="1">
      <c r="B6525" s="892"/>
      <c r="C6525" s="891"/>
      <c r="D6525" s="891"/>
      <c r="E6525" s="891"/>
      <c r="F6525" s="891"/>
      <c r="G6525" s="891"/>
      <c r="H6525" s="891"/>
      <c r="I6525" s="890" t="s">
        <v>4462</v>
      </c>
      <c r="J6525" s="889"/>
    </row>
    <row r="6526" spans="2:10" ht="57" customHeight="1">
      <c r="B6526" s="892"/>
      <c r="C6526" s="891"/>
      <c r="D6526" s="891"/>
      <c r="E6526" s="891"/>
      <c r="F6526" s="891"/>
      <c r="G6526" s="891"/>
      <c r="H6526" s="891"/>
      <c r="I6526" s="890" t="s">
        <v>5545</v>
      </c>
      <c r="J6526" s="889"/>
    </row>
    <row r="6527" spans="2:10" ht="68.099999999999994" customHeight="1">
      <c r="B6527" s="896"/>
      <c r="C6527" s="895"/>
      <c r="D6527" s="895"/>
      <c r="E6527" s="895"/>
      <c r="F6527" s="895"/>
      <c r="G6527" s="895"/>
      <c r="H6527" s="895"/>
      <c r="I6527" s="894" t="s">
        <v>4463</v>
      </c>
      <c r="J6527" s="893"/>
    </row>
    <row r="6528" spans="2:10" ht="23.1" customHeight="1">
      <c r="B6528" s="903"/>
      <c r="C6528" s="902"/>
      <c r="D6528" s="902" t="s">
        <v>4464</v>
      </c>
      <c r="E6528" s="902"/>
      <c r="F6528" s="902"/>
      <c r="G6528" s="902"/>
      <c r="H6528" s="902"/>
      <c r="I6528" s="901"/>
      <c r="J6528" s="900"/>
    </row>
    <row r="6529" spans="2:10" ht="57" customHeight="1">
      <c r="B6529" s="892"/>
      <c r="C6529" s="891"/>
      <c r="D6529" s="891"/>
      <c r="E6529" s="891"/>
      <c r="F6529" s="891"/>
      <c r="G6529" s="891"/>
      <c r="H6529" s="891"/>
      <c r="I6529" s="890" t="s">
        <v>6150</v>
      </c>
      <c r="J6529" s="889"/>
    </row>
    <row r="6530" spans="2:10" ht="68.099999999999994" customHeight="1">
      <c r="B6530" s="892"/>
      <c r="C6530" s="891"/>
      <c r="D6530" s="891"/>
      <c r="E6530" s="891"/>
      <c r="F6530" s="891"/>
      <c r="G6530" s="891"/>
      <c r="H6530" s="891"/>
      <c r="I6530" s="890" t="s">
        <v>6151</v>
      </c>
      <c r="J6530" s="889"/>
    </row>
    <row r="6531" spans="2:10" ht="68.099999999999994" customHeight="1">
      <c r="B6531" s="896"/>
      <c r="C6531" s="895"/>
      <c r="D6531" s="895"/>
      <c r="E6531" s="895"/>
      <c r="F6531" s="895"/>
      <c r="G6531" s="895"/>
      <c r="H6531" s="895"/>
      <c r="I6531" s="894" t="s">
        <v>6152</v>
      </c>
      <c r="J6531" s="893"/>
    </row>
    <row r="6532" spans="2:10" ht="23.1" customHeight="1">
      <c r="B6532" s="903"/>
      <c r="C6532" s="902"/>
      <c r="D6532" s="902" t="s">
        <v>4465</v>
      </c>
      <c r="E6532" s="902"/>
      <c r="F6532" s="902"/>
      <c r="G6532" s="902"/>
      <c r="H6532" s="902"/>
      <c r="I6532" s="901"/>
      <c r="J6532" s="900"/>
    </row>
    <row r="6533" spans="2:10" ht="68.099999999999994" customHeight="1">
      <c r="B6533" s="892"/>
      <c r="C6533" s="891"/>
      <c r="D6533" s="891"/>
      <c r="E6533" s="891"/>
      <c r="F6533" s="891"/>
      <c r="G6533" s="891"/>
      <c r="H6533" s="891"/>
      <c r="I6533" s="890" t="s">
        <v>4466</v>
      </c>
      <c r="J6533" s="889"/>
    </row>
    <row r="6534" spans="2:10" ht="80.099999999999994" customHeight="1">
      <c r="B6534" s="892"/>
      <c r="C6534" s="891"/>
      <c r="D6534" s="891"/>
      <c r="E6534" s="891"/>
      <c r="F6534" s="891"/>
      <c r="G6534" s="891"/>
      <c r="H6534" s="891"/>
      <c r="I6534" s="890" t="s">
        <v>6393</v>
      </c>
      <c r="J6534" s="889"/>
    </row>
    <row r="6535" spans="2:10" ht="113.1" customHeight="1">
      <c r="B6535" s="896"/>
      <c r="C6535" s="895"/>
      <c r="D6535" s="895"/>
      <c r="E6535" s="895"/>
      <c r="F6535" s="895"/>
      <c r="G6535" s="895"/>
      <c r="H6535" s="895"/>
      <c r="I6535" s="894" t="s">
        <v>6394</v>
      </c>
      <c r="J6535" s="893"/>
    </row>
    <row r="6536" spans="2:10" ht="23.1" customHeight="1">
      <c r="B6536" s="903"/>
      <c r="C6536" s="902"/>
      <c r="D6536" s="902" t="s">
        <v>4467</v>
      </c>
      <c r="E6536" s="902"/>
      <c r="F6536" s="902"/>
      <c r="G6536" s="902"/>
      <c r="H6536" s="902"/>
      <c r="I6536" s="901"/>
      <c r="J6536" s="900"/>
    </row>
    <row r="6537" spans="2:10" ht="80.099999999999994" customHeight="1">
      <c r="B6537" s="892"/>
      <c r="C6537" s="891"/>
      <c r="D6537" s="891"/>
      <c r="E6537" s="891"/>
      <c r="F6537" s="891"/>
      <c r="G6537" s="891"/>
      <c r="H6537" s="891"/>
      <c r="I6537" s="890" t="s">
        <v>4468</v>
      </c>
      <c r="J6537" s="889"/>
    </row>
    <row r="6538" spans="2:10" ht="57" customHeight="1">
      <c r="B6538" s="896"/>
      <c r="C6538" s="895"/>
      <c r="D6538" s="895"/>
      <c r="E6538" s="895"/>
      <c r="F6538" s="895"/>
      <c r="G6538" s="895"/>
      <c r="H6538" s="895"/>
      <c r="I6538" s="894" t="s">
        <v>6153</v>
      </c>
      <c r="J6538" s="893"/>
    </row>
    <row r="6539" spans="2:10" ht="23.1" customHeight="1">
      <c r="B6539" s="903"/>
      <c r="C6539" s="902"/>
      <c r="D6539" s="902" t="s">
        <v>4469</v>
      </c>
      <c r="E6539" s="902"/>
      <c r="F6539" s="902"/>
      <c r="G6539" s="902"/>
      <c r="H6539" s="902"/>
      <c r="I6539" s="901"/>
      <c r="J6539" s="900"/>
    </row>
    <row r="6540" spans="2:10" ht="45.95" customHeight="1">
      <c r="B6540" s="892"/>
      <c r="C6540" s="891"/>
      <c r="D6540" s="891"/>
      <c r="E6540" s="891"/>
      <c r="F6540" s="891"/>
      <c r="G6540" s="891"/>
      <c r="H6540" s="891"/>
      <c r="I6540" s="890" t="s">
        <v>5546</v>
      </c>
      <c r="J6540" s="889"/>
    </row>
    <row r="6541" spans="2:10" ht="45.95" customHeight="1">
      <c r="B6541" s="892"/>
      <c r="C6541" s="891"/>
      <c r="D6541" s="891"/>
      <c r="E6541" s="891"/>
      <c r="F6541" s="891"/>
      <c r="G6541" s="891"/>
      <c r="H6541" s="891"/>
      <c r="I6541" s="890" t="s">
        <v>5547</v>
      </c>
      <c r="J6541" s="889"/>
    </row>
    <row r="6542" spans="2:10" ht="23.1" customHeight="1">
      <c r="B6542" s="892"/>
      <c r="C6542" s="891"/>
      <c r="D6542" s="891"/>
      <c r="E6542" s="891"/>
      <c r="F6542" s="891"/>
      <c r="G6542" s="891"/>
      <c r="H6542" s="891"/>
      <c r="I6542" s="890" t="s">
        <v>4470</v>
      </c>
      <c r="J6542" s="889"/>
    </row>
    <row r="6543" spans="2:10" ht="23.1" customHeight="1">
      <c r="B6543" s="892"/>
      <c r="C6543" s="891"/>
      <c r="D6543" s="891"/>
      <c r="E6543" s="891"/>
      <c r="F6543" s="891"/>
      <c r="G6543" s="891"/>
      <c r="H6543" s="891"/>
      <c r="I6543" s="890" t="s">
        <v>4471</v>
      </c>
      <c r="J6543" s="889"/>
    </row>
    <row r="6544" spans="2:10" ht="45.95" customHeight="1">
      <c r="B6544" s="892"/>
      <c r="C6544" s="891"/>
      <c r="D6544" s="891"/>
      <c r="E6544" s="891"/>
      <c r="F6544" s="891"/>
      <c r="G6544" s="891"/>
      <c r="H6544" s="891"/>
      <c r="I6544" s="890" t="s">
        <v>4472</v>
      </c>
      <c r="J6544" s="889"/>
    </row>
    <row r="6545" spans="2:10" ht="80.099999999999994" customHeight="1">
      <c r="B6545" s="896"/>
      <c r="C6545" s="895"/>
      <c r="D6545" s="895"/>
      <c r="E6545" s="895"/>
      <c r="F6545" s="895"/>
      <c r="G6545" s="895"/>
      <c r="H6545" s="895"/>
      <c r="I6545" s="894" t="s">
        <v>5548</v>
      </c>
      <c r="J6545" s="893"/>
    </row>
    <row r="6546" spans="2:10" ht="23.1" customHeight="1">
      <c r="B6546" s="903"/>
      <c r="C6546" s="902"/>
      <c r="D6546" s="902" t="s">
        <v>4473</v>
      </c>
      <c r="E6546" s="902"/>
      <c r="F6546" s="902"/>
      <c r="G6546" s="902"/>
      <c r="H6546" s="902"/>
      <c r="I6546" s="901"/>
      <c r="J6546" s="900"/>
    </row>
    <row r="6547" spans="2:10" ht="90.95" customHeight="1">
      <c r="B6547" s="892"/>
      <c r="C6547" s="891"/>
      <c r="D6547" s="891"/>
      <c r="E6547" s="891"/>
      <c r="F6547" s="891"/>
      <c r="G6547" s="891"/>
      <c r="H6547" s="891"/>
      <c r="I6547" s="890" t="s">
        <v>6154</v>
      </c>
      <c r="J6547" s="889"/>
    </row>
    <row r="6548" spans="2:10" ht="33.950000000000003" customHeight="1">
      <c r="B6548" s="892"/>
      <c r="C6548" s="891"/>
      <c r="D6548" s="891"/>
      <c r="E6548" s="891"/>
      <c r="F6548" s="891"/>
      <c r="G6548" s="891"/>
      <c r="H6548" s="891"/>
      <c r="I6548" s="890" t="s">
        <v>5549</v>
      </c>
      <c r="J6548" s="889"/>
    </row>
    <row r="6549" spans="2:10" ht="80.099999999999994" customHeight="1">
      <c r="B6549" s="892"/>
      <c r="C6549" s="891"/>
      <c r="D6549" s="891"/>
      <c r="E6549" s="891"/>
      <c r="F6549" s="891"/>
      <c r="G6549" s="891"/>
      <c r="H6549" s="891"/>
      <c r="I6549" s="890" t="s">
        <v>5550</v>
      </c>
      <c r="J6549" s="889"/>
    </row>
    <row r="6550" spans="2:10" ht="80.099999999999994" customHeight="1">
      <c r="B6550" s="892"/>
      <c r="C6550" s="891"/>
      <c r="D6550" s="891"/>
      <c r="E6550" s="891"/>
      <c r="F6550" s="891"/>
      <c r="G6550" s="891"/>
      <c r="H6550" s="891"/>
      <c r="I6550" s="890" t="s">
        <v>4474</v>
      </c>
      <c r="J6550" s="889"/>
    </row>
    <row r="6551" spans="2:10" ht="102" customHeight="1">
      <c r="B6551" s="892"/>
      <c r="C6551" s="891"/>
      <c r="D6551" s="891"/>
      <c r="E6551" s="891"/>
      <c r="F6551" s="891"/>
      <c r="G6551" s="891"/>
      <c r="H6551" s="891"/>
      <c r="I6551" s="890" t="s">
        <v>4475</v>
      </c>
      <c r="J6551" s="889"/>
    </row>
    <row r="6552" spans="2:10" ht="57" customHeight="1">
      <c r="B6552" s="892"/>
      <c r="C6552" s="891"/>
      <c r="D6552" s="891"/>
      <c r="E6552" s="891"/>
      <c r="F6552" s="891"/>
      <c r="G6552" s="891"/>
      <c r="H6552" s="891"/>
      <c r="I6552" s="890" t="s">
        <v>4476</v>
      </c>
      <c r="J6552" s="889"/>
    </row>
    <row r="6553" spans="2:10" ht="23.1" customHeight="1">
      <c r="B6553" s="892"/>
      <c r="C6553" s="891"/>
      <c r="D6553" s="891"/>
      <c r="E6553" s="891"/>
      <c r="F6553" s="891"/>
      <c r="G6553" s="891"/>
      <c r="H6553" s="891"/>
      <c r="I6553" s="890" t="s">
        <v>4477</v>
      </c>
      <c r="J6553" s="889"/>
    </row>
    <row r="6554" spans="2:10" ht="57" customHeight="1">
      <c r="B6554" s="892"/>
      <c r="C6554" s="891"/>
      <c r="D6554" s="891"/>
      <c r="E6554" s="891"/>
      <c r="F6554" s="891"/>
      <c r="G6554" s="891"/>
      <c r="H6554" s="891"/>
      <c r="I6554" s="890" t="s">
        <v>6395</v>
      </c>
      <c r="J6554" s="889"/>
    </row>
    <row r="6555" spans="2:10" ht="23.1" customHeight="1">
      <c r="B6555" s="896"/>
      <c r="C6555" s="895"/>
      <c r="D6555" s="895"/>
      <c r="E6555" s="895"/>
      <c r="F6555" s="895"/>
      <c r="G6555" s="895"/>
      <c r="H6555" s="895"/>
      <c r="I6555" s="894" t="s">
        <v>6155</v>
      </c>
      <c r="J6555" s="893"/>
    </row>
    <row r="6556" spans="2:10" ht="23.1" customHeight="1">
      <c r="B6556" s="903"/>
      <c r="C6556" s="902"/>
      <c r="D6556" s="902" t="s">
        <v>4478</v>
      </c>
      <c r="E6556" s="902"/>
      <c r="F6556" s="902"/>
      <c r="G6556" s="902"/>
      <c r="H6556" s="902"/>
      <c r="I6556" s="901"/>
      <c r="J6556" s="900"/>
    </row>
    <row r="6557" spans="2:10" ht="23.1" customHeight="1">
      <c r="B6557" s="892"/>
      <c r="C6557" s="891"/>
      <c r="D6557" s="891"/>
      <c r="E6557" s="891" t="s">
        <v>4479</v>
      </c>
      <c r="F6557" s="891"/>
      <c r="G6557" s="891"/>
      <c r="H6557" s="891"/>
      <c r="I6557" s="890"/>
      <c r="J6557" s="889"/>
    </row>
    <row r="6558" spans="2:10" ht="45.95" customHeight="1">
      <c r="B6558" s="892"/>
      <c r="C6558" s="891"/>
      <c r="D6558" s="891"/>
      <c r="E6558" s="891"/>
      <c r="F6558" s="891"/>
      <c r="G6558" s="891"/>
      <c r="H6558" s="891"/>
      <c r="I6558" s="890" t="s">
        <v>4480</v>
      </c>
      <c r="J6558" s="889"/>
    </row>
    <row r="6559" spans="2:10" ht="57" customHeight="1">
      <c r="B6559" s="892"/>
      <c r="C6559" s="891"/>
      <c r="D6559" s="891"/>
      <c r="E6559" s="891"/>
      <c r="F6559" s="891"/>
      <c r="G6559" s="891"/>
      <c r="H6559" s="891"/>
      <c r="I6559" s="890" t="s">
        <v>5551</v>
      </c>
      <c r="J6559" s="889"/>
    </row>
    <row r="6560" spans="2:10" ht="33.950000000000003" customHeight="1">
      <c r="B6560" s="892"/>
      <c r="C6560" s="891"/>
      <c r="D6560" s="891"/>
      <c r="E6560" s="891"/>
      <c r="F6560" s="891"/>
      <c r="G6560" s="891"/>
      <c r="H6560" s="891"/>
      <c r="I6560" s="890" t="s">
        <v>4481</v>
      </c>
      <c r="J6560" s="889"/>
    </row>
    <row r="6561" spans="2:10" ht="45.95" customHeight="1">
      <c r="B6561" s="892"/>
      <c r="C6561" s="891"/>
      <c r="D6561" s="891"/>
      <c r="E6561" s="891"/>
      <c r="F6561" s="891"/>
      <c r="G6561" s="891"/>
      <c r="H6561" s="891"/>
      <c r="I6561" s="890" t="s">
        <v>4482</v>
      </c>
      <c r="J6561" s="889"/>
    </row>
    <row r="6562" spans="2:10" ht="23.1" customHeight="1">
      <c r="B6562" s="892"/>
      <c r="C6562" s="891"/>
      <c r="D6562" s="891"/>
      <c r="E6562" s="891" t="s">
        <v>4483</v>
      </c>
      <c r="F6562" s="891"/>
      <c r="G6562" s="891"/>
      <c r="H6562" s="891"/>
      <c r="I6562" s="890"/>
      <c r="J6562" s="889"/>
    </row>
    <row r="6563" spans="2:10" ht="57" customHeight="1">
      <c r="B6563" s="892"/>
      <c r="C6563" s="891"/>
      <c r="D6563" s="891"/>
      <c r="E6563" s="891"/>
      <c r="F6563" s="891"/>
      <c r="G6563" s="891"/>
      <c r="H6563" s="891"/>
      <c r="I6563" s="890" t="s">
        <v>6156</v>
      </c>
      <c r="J6563" s="889"/>
    </row>
    <row r="6564" spans="2:10" ht="23.1" customHeight="1">
      <c r="B6564" s="892"/>
      <c r="C6564" s="891"/>
      <c r="D6564" s="891"/>
      <c r="E6564" s="891" t="s">
        <v>4484</v>
      </c>
      <c r="F6564" s="891"/>
      <c r="G6564" s="891"/>
      <c r="H6564" s="891"/>
      <c r="I6564" s="890"/>
      <c r="J6564" s="889"/>
    </row>
    <row r="6565" spans="2:10" ht="33.950000000000003" customHeight="1">
      <c r="B6565" s="892"/>
      <c r="C6565" s="891"/>
      <c r="D6565" s="891"/>
      <c r="E6565" s="891"/>
      <c r="F6565" s="891"/>
      <c r="G6565" s="891"/>
      <c r="H6565" s="891"/>
      <c r="I6565" s="890" t="s">
        <v>6157</v>
      </c>
      <c r="J6565" s="889"/>
    </row>
    <row r="6566" spans="2:10" ht="57" customHeight="1">
      <c r="B6566" s="892"/>
      <c r="C6566" s="891"/>
      <c r="D6566" s="891"/>
      <c r="E6566" s="891"/>
      <c r="F6566" s="891"/>
      <c r="G6566" s="891"/>
      <c r="H6566" s="891"/>
      <c r="I6566" s="890" t="s">
        <v>5552</v>
      </c>
      <c r="J6566" s="889"/>
    </row>
    <row r="6567" spans="2:10" ht="57" customHeight="1">
      <c r="B6567" s="892"/>
      <c r="C6567" s="891"/>
      <c r="D6567" s="891"/>
      <c r="E6567" s="891"/>
      <c r="F6567" s="891"/>
      <c r="G6567" s="891"/>
      <c r="H6567" s="891"/>
      <c r="I6567" s="890" t="s">
        <v>5553</v>
      </c>
      <c r="J6567" s="889"/>
    </row>
    <row r="6568" spans="2:10" ht="45" customHeight="1">
      <c r="B6568" s="892"/>
      <c r="C6568" s="891"/>
      <c r="D6568" s="891"/>
      <c r="E6568" s="891"/>
      <c r="F6568" s="891"/>
      <c r="G6568" s="891"/>
      <c r="H6568" s="891"/>
      <c r="I6568" s="890" t="s">
        <v>6398</v>
      </c>
      <c r="J6568" s="889"/>
    </row>
    <row r="6569" spans="2:10" ht="33.950000000000003" customHeight="1">
      <c r="B6569" s="892"/>
      <c r="C6569" s="891"/>
      <c r="D6569" s="891"/>
      <c r="E6569" s="891"/>
      <c r="F6569" s="891"/>
      <c r="G6569" s="891"/>
      <c r="H6569" s="891"/>
      <c r="I6569" s="890" t="s">
        <v>6396</v>
      </c>
      <c r="J6569" s="889"/>
    </row>
    <row r="6570" spans="2:10" ht="113.1" customHeight="1">
      <c r="B6570" s="896"/>
      <c r="C6570" s="895"/>
      <c r="D6570" s="895"/>
      <c r="E6570" s="895"/>
      <c r="F6570" s="895"/>
      <c r="G6570" s="895"/>
      <c r="H6570" s="895"/>
      <c r="I6570" s="894" t="s">
        <v>6397</v>
      </c>
      <c r="J6570" s="893"/>
    </row>
    <row r="6571" spans="2:10" ht="23.1" customHeight="1">
      <c r="B6571" s="903"/>
      <c r="C6571" s="902"/>
      <c r="D6571" s="902" t="s">
        <v>4485</v>
      </c>
      <c r="E6571" s="902"/>
      <c r="F6571" s="902"/>
      <c r="G6571" s="902"/>
      <c r="H6571" s="902"/>
      <c r="I6571" s="901"/>
      <c r="J6571" s="900"/>
    </row>
    <row r="6572" spans="2:10" ht="23.1" customHeight="1">
      <c r="B6572" s="892"/>
      <c r="C6572" s="891"/>
      <c r="D6572" s="891"/>
      <c r="E6572" s="891" t="s">
        <v>4486</v>
      </c>
      <c r="F6572" s="891"/>
      <c r="G6572" s="891"/>
      <c r="H6572" s="891"/>
      <c r="I6572" s="890"/>
      <c r="J6572" s="889"/>
    </row>
    <row r="6573" spans="2:10" ht="45.95" customHeight="1">
      <c r="B6573" s="892"/>
      <c r="C6573" s="891"/>
      <c r="D6573" s="891"/>
      <c r="E6573" s="891"/>
      <c r="F6573" s="891"/>
      <c r="G6573" s="891"/>
      <c r="H6573" s="891"/>
      <c r="I6573" s="890" t="s">
        <v>4487</v>
      </c>
      <c r="J6573" s="889"/>
    </row>
    <row r="6574" spans="2:10" ht="33.950000000000003" customHeight="1">
      <c r="B6574" s="892"/>
      <c r="C6574" s="891"/>
      <c r="D6574" s="891"/>
      <c r="E6574" s="891"/>
      <c r="F6574" s="891"/>
      <c r="G6574" s="891"/>
      <c r="H6574" s="891"/>
      <c r="I6574" s="890" t="s">
        <v>4488</v>
      </c>
      <c r="J6574" s="889"/>
    </row>
    <row r="6575" spans="2:10" ht="23.1" customHeight="1">
      <c r="B6575" s="892"/>
      <c r="C6575" s="891"/>
      <c r="D6575" s="891"/>
      <c r="E6575" s="891"/>
      <c r="F6575" s="891"/>
      <c r="G6575" s="891"/>
      <c r="H6575" s="891"/>
      <c r="I6575" s="890" t="s">
        <v>4489</v>
      </c>
      <c r="J6575" s="889"/>
    </row>
    <row r="6576" spans="2:10" ht="23.1" customHeight="1">
      <c r="B6576" s="892"/>
      <c r="C6576" s="891"/>
      <c r="D6576" s="891"/>
      <c r="E6576" s="891"/>
      <c r="F6576" s="891"/>
      <c r="G6576" s="891"/>
      <c r="H6576" s="891"/>
      <c r="I6576" s="890" t="s">
        <v>4490</v>
      </c>
      <c r="J6576" s="889"/>
    </row>
    <row r="6577" spans="2:10" ht="23.1" customHeight="1">
      <c r="B6577" s="892"/>
      <c r="C6577" s="891"/>
      <c r="D6577" s="891"/>
      <c r="E6577" s="891" t="s">
        <v>4491</v>
      </c>
      <c r="F6577" s="891"/>
      <c r="G6577" s="891"/>
      <c r="H6577" s="891"/>
      <c r="I6577" s="890"/>
      <c r="J6577" s="889"/>
    </row>
    <row r="6578" spans="2:10" ht="45.95" customHeight="1">
      <c r="B6578" s="892"/>
      <c r="C6578" s="891"/>
      <c r="D6578" s="891"/>
      <c r="E6578" s="891"/>
      <c r="F6578" s="891"/>
      <c r="G6578" s="891"/>
      <c r="H6578" s="891"/>
      <c r="I6578" s="890" t="s">
        <v>4492</v>
      </c>
      <c r="J6578" s="889"/>
    </row>
    <row r="6579" spans="2:10" ht="23.1" customHeight="1">
      <c r="B6579" s="892"/>
      <c r="C6579" s="891"/>
      <c r="D6579" s="891"/>
      <c r="E6579" s="891" t="s">
        <v>4493</v>
      </c>
      <c r="F6579" s="891"/>
      <c r="G6579" s="891"/>
      <c r="H6579" s="891"/>
      <c r="I6579" s="890"/>
      <c r="J6579" s="889"/>
    </row>
    <row r="6580" spans="2:10" ht="45.95" customHeight="1">
      <c r="B6580" s="892"/>
      <c r="C6580" s="891"/>
      <c r="D6580" s="891"/>
      <c r="E6580" s="891"/>
      <c r="F6580" s="891"/>
      <c r="G6580" s="891"/>
      <c r="H6580" s="891"/>
      <c r="I6580" s="890" t="s">
        <v>4494</v>
      </c>
      <c r="J6580" s="889"/>
    </row>
    <row r="6581" spans="2:10" ht="23.1" customHeight="1">
      <c r="B6581" s="892"/>
      <c r="C6581" s="891"/>
      <c r="D6581" s="891"/>
      <c r="E6581" s="891" t="s">
        <v>4495</v>
      </c>
      <c r="F6581" s="891"/>
      <c r="G6581" s="891"/>
      <c r="H6581" s="891"/>
      <c r="I6581" s="890"/>
      <c r="J6581" s="889"/>
    </row>
    <row r="6582" spans="2:10" ht="68.099999999999994" customHeight="1">
      <c r="B6582" s="892"/>
      <c r="C6582" s="891"/>
      <c r="D6582" s="891"/>
      <c r="E6582" s="891"/>
      <c r="F6582" s="891"/>
      <c r="G6582" s="891"/>
      <c r="H6582" s="891"/>
      <c r="I6582" s="890" t="s">
        <v>4496</v>
      </c>
      <c r="J6582" s="889"/>
    </row>
    <row r="6583" spans="2:10" ht="23.1" customHeight="1">
      <c r="B6583" s="892"/>
      <c r="C6583" s="891"/>
      <c r="D6583" s="891"/>
      <c r="E6583" s="891" t="s">
        <v>4497</v>
      </c>
      <c r="F6583" s="891"/>
      <c r="G6583" s="891"/>
      <c r="H6583" s="891"/>
      <c r="I6583" s="890"/>
      <c r="J6583" s="889"/>
    </row>
    <row r="6584" spans="2:10" ht="57" customHeight="1">
      <c r="B6584" s="892"/>
      <c r="C6584" s="891"/>
      <c r="D6584" s="891"/>
      <c r="E6584" s="891"/>
      <c r="F6584" s="891"/>
      <c r="G6584" s="891"/>
      <c r="H6584" s="891"/>
      <c r="I6584" s="890" t="s">
        <v>4498</v>
      </c>
      <c r="J6584" s="889"/>
    </row>
    <row r="6585" spans="2:10" ht="33.950000000000003" customHeight="1">
      <c r="B6585" s="892"/>
      <c r="C6585" s="891"/>
      <c r="D6585" s="891"/>
      <c r="E6585" s="891"/>
      <c r="F6585" s="891"/>
      <c r="G6585" s="891"/>
      <c r="H6585" s="891"/>
      <c r="I6585" s="890" t="s">
        <v>4499</v>
      </c>
      <c r="J6585" s="889"/>
    </row>
    <row r="6586" spans="2:10" ht="23.1" customHeight="1">
      <c r="B6586" s="892"/>
      <c r="C6586" s="891"/>
      <c r="D6586" s="891"/>
      <c r="E6586" s="891" t="s">
        <v>4500</v>
      </c>
      <c r="F6586" s="891"/>
      <c r="G6586" s="891"/>
      <c r="H6586" s="891"/>
      <c r="I6586" s="890"/>
      <c r="J6586" s="889"/>
    </row>
    <row r="6587" spans="2:10" ht="33.950000000000003" customHeight="1">
      <c r="B6587" s="892"/>
      <c r="C6587" s="891"/>
      <c r="D6587" s="891"/>
      <c r="E6587" s="891"/>
      <c r="F6587" s="891"/>
      <c r="G6587" s="891"/>
      <c r="H6587" s="891"/>
      <c r="I6587" s="890" t="s">
        <v>4501</v>
      </c>
      <c r="J6587" s="889"/>
    </row>
    <row r="6588" spans="2:10" ht="23.1" customHeight="1">
      <c r="B6588" s="892"/>
      <c r="C6588" s="891"/>
      <c r="D6588" s="891"/>
      <c r="E6588" s="891" t="s">
        <v>4502</v>
      </c>
      <c r="F6588" s="891"/>
      <c r="G6588" s="891"/>
      <c r="H6588" s="891"/>
      <c r="I6588" s="890"/>
      <c r="J6588" s="889"/>
    </row>
    <row r="6589" spans="2:10" ht="33.950000000000003" customHeight="1">
      <c r="B6589" s="892"/>
      <c r="C6589" s="891"/>
      <c r="D6589" s="891"/>
      <c r="E6589" s="891"/>
      <c r="F6589" s="891"/>
      <c r="G6589" s="891"/>
      <c r="H6589" s="891"/>
      <c r="I6589" s="890" t="s">
        <v>4503</v>
      </c>
      <c r="J6589" s="889"/>
    </row>
    <row r="6590" spans="2:10" ht="33.950000000000003" customHeight="1">
      <c r="B6590" s="896"/>
      <c r="C6590" s="895"/>
      <c r="D6590" s="895"/>
      <c r="E6590" s="895"/>
      <c r="F6590" s="895"/>
      <c r="G6590" s="895"/>
      <c r="H6590" s="895"/>
      <c r="I6590" s="894" t="s">
        <v>4504</v>
      </c>
      <c r="J6590" s="893"/>
    </row>
    <row r="6591" spans="2:10" ht="23.1" customHeight="1">
      <c r="B6591" s="903"/>
      <c r="C6591" s="902"/>
      <c r="D6591" s="902" t="s">
        <v>4505</v>
      </c>
      <c r="E6591" s="902"/>
      <c r="F6591" s="902"/>
      <c r="G6591" s="902"/>
      <c r="H6591" s="902"/>
      <c r="I6591" s="901"/>
      <c r="J6591" s="900"/>
    </row>
    <row r="6592" spans="2:10" ht="23.1" customHeight="1">
      <c r="B6592" s="892"/>
      <c r="C6592" s="891"/>
      <c r="D6592" s="891"/>
      <c r="E6592" s="891" t="s">
        <v>4506</v>
      </c>
      <c r="F6592" s="891"/>
      <c r="G6592" s="891"/>
      <c r="H6592" s="891"/>
      <c r="I6592" s="890"/>
      <c r="J6592" s="889"/>
    </row>
    <row r="6593" spans="2:10" ht="135.94999999999999" customHeight="1">
      <c r="B6593" s="892"/>
      <c r="C6593" s="891"/>
      <c r="D6593" s="891"/>
      <c r="E6593" s="891"/>
      <c r="F6593" s="891"/>
      <c r="G6593" s="891"/>
      <c r="H6593" s="891"/>
      <c r="I6593" s="890" t="s">
        <v>5554</v>
      </c>
      <c r="J6593" s="889"/>
    </row>
    <row r="6594" spans="2:10" ht="57" customHeight="1">
      <c r="B6594" s="892"/>
      <c r="C6594" s="891"/>
      <c r="D6594" s="891"/>
      <c r="E6594" s="891"/>
      <c r="F6594" s="891"/>
      <c r="G6594" s="891"/>
      <c r="H6594" s="891"/>
      <c r="I6594" s="890" t="s">
        <v>5555</v>
      </c>
      <c r="J6594" s="889"/>
    </row>
    <row r="6595" spans="2:10" ht="68.099999999999994" customHeight="1">
      <c r="B6595" s="892"/>
      <c r="C6595" s="891"/>
      <c r="D6595" s="891"/>
      <c r="E6595" s="891"/>
      <c r="F6595" s="891"/>
      <c r="G6595" s="891"/>
      <c r="H6595" s="891"/>
      <c r="I6595" s="890" t="s">
        <v>6158</v>
      </c>
      <c r="J6595" s="889"/>
    </row>
    <row r="6596" spans="2:10" ht="23.1" customHeight="1">
      <c r="B6596" s="892"/>
      <c r="C6596" s="891"/>
      <c r="D6596" s="891"/>
      <c r="E6596" s="891" t="s">
        <v>4507</v>
      </c>
      <c r="F6596" s="891"/>
      <c r="G6596" s="891"/>
      <c r="H6596" s="891"/>
      <c r="I6596" s="890"/>
      <c r="J6596" s="889"/>
    </row>
    <row r="6597" spans="2:10" ht="45.95" customHeight="1">
      <c r="B6597" s="892"/>
      <c r="C6597" s="891"/>
      <c r="D6597" s="891"/>
      <c r="E6597" s="891"/>
      <c r="F6597" s="891"/>
      <c r="G6597" s="891"/>
      <c r="H6597" s="891"/>
      <c r="I6597" s="890" t="s">
        <v>4508</v>
      </c>
      <c r="J6597" s="889"/>
    </row>
    <row r="6598" spans="2:10" ht="45.95" customHeight="1">
      <c r="B6598" s="892"/>
      <c r="C6598" s="891"/>
      <c r="D6598" s="891"/>
      <c r="E6598" s="891"/>
      <c r="F6598" s="891"/>
      <c r="G6598" s="891"/>
      <c r="H6598" s="891"/>
      <c r="I6598" s="890" t="s">
        <v>4509</v>
      </c>
      <c r="J6598" s="889"/>
    </row>
    <row r="6599" spans="2:10" ht="23.1" customHeight="1">
      <c r="B6599" s="892"/>
      <c r="C6599" s="891"/>
      <c r="D6599" s="891"/>
      <c r="E6599" s="891" t="s">
        <v>4510</v>
      </c>
      <c r="F6599" s="891"/>
      <c r="G6599" s="891"/>
      <c r="H6599" s="891"/>
      <c r="I6599" s="890"/>
      <c r="J6599" s="889"/>
    </row>
    <row r="6600" spans="2:10" ht="45.95" customHeight="1">
      <c r="B6600" s="892"/>
      <c r="C6600" s="891"/>
      <c r="D6600" s="891"/>
      <c r="E6600" s="891"/>
      <c r="F6600" s="891"/>
      <c r="G6600" s="891"/>
      <c r="H6600" s="891"/>
      <c r="I6600" s="890" t="s">
        <v>4511</v>
      </c>
      <c r="J6600" s="889"/>
    </row>
    <row r="6601" spans="2:10" ht="23.1" customHeight="1">
      <c r="B6601" s="892"/>
      <c r="C6601" s="891"/>
      <c r="D6601" s="891"/>
      <c r="E6601" s="891" t="s">
        <v>4512</v>
      </c>
      <c r="F6601" s="891"/>
      <c r="G6601" s="891"/>
      <c r="H6601" s="891"/>
      <c r="I6601" s="890"/>
      <c r="J6601" s="889"/>
    </row>
    <row r="6602" spans="2:10" ht="68.099999999999994" customHeight="1">
      <c r="B6602" s="892"/>
      <c r="C6602" s="891"/>
      <c r="D6602" s="891"/>
      <c r="E6602" s="891"/>
      <c r="F6602" s="891"/>
      <c r="G6602" s="891"/>
      <c r="H6602" s="891"/>
      <c r="I6602" s="890" t="s">
        <v>4513</v>
      </c>
      <c r="J6602" s="889"/>
    </row>
    <row r="6603" spans="2:10" ht="23.1" customHeight="1">
      <c r="B6603" s="892"/>
      <c r="C6603" s="891"/>
      <c r="D6603" s="891"/>
      <c r="E6603" s="891" t="s">
        <v>4514</v>
      </c>
      <c r="F6603" s="891"/>
      <c r="G6603" s="891"/>
      <c r="H6603" s="891"/>
      <c r="I6603" s="890"/>
      <c r="J6603" s="889"/>
    </row>
    <row r="6604" spans="2:10" ht="68.099999999999994" customHeight="1">
      <c r="B6604" s="896"/>
      <c r="C6604" s="895"/>
      <c r="D6604" s="895"/>
      <c r="E6604" s="895"/>
      <c r="F6604" s="895"/>
      <c r="G6604" s="895"/>
      <c r="H6604" s="895"/>
      <c r="I6604" s="894" t="s">
        <v>4515</v>
      </c>
      <c r="J6604" s="893"/>
    </row>
    <row r="6605" spans="2:10" ht="23.1" customHeight="1">
      <c r="B6605" s="903"/>
      <c r="C6605" s="902"/>
      <c r="D6605" s="902" t="s">
        <v>2964</v>
      </c>
      <c r="E6605" s="902"/>
      <c r="F6605" s="902"/>
      <c r="G6605" s="902"/>
      <c r="H6605" s="902"/>
      <c r="I6605" s="901"/>
      <c r="J6605" s="900"/>
    </row>
    <row r="6606" spans="2:10" ht="23.1" customHeight="1">
      <c r="B6606" s="892"/>
      <c r="C6606" s="891"/>
      <c r="D6606" s="891"/>
      <c r="E6606" s="891" t="s">
        <v>4516</v>
      </c>
      <c r="F6606" s="891"/>
      <c r="G6606" s="891"/>
      <c r="H6606" s="891"/>
      <c r="I6606" s="890"/>
      <c r="J6606" s="889"/>
    </row>
    <row r="6607" spans="2:10" ht="45.95" customHeight="1">
      <c r="B6607" s="892"/>
      <c r="C6607" s="891"/>
      <c r="D6607" s="891"/>
      <c r="E6607" s="891"/>
      <c r="F6607" s="891"/>
      <c r="G6607" s="891"/>
      <c r="H6607" s="891"/>
      <c r="I6607" s="890" t="s">
        <v>4517</v>
      </c>
      <c r="J6607" s="889"/>
    </row>
    <row r="6608" spans="2:10" ht="23.1" customHeight="1">
      <c r="B6608" s="892"/>
      <c r="C6608" s="891"/>
      <c r="D6608" s="891"/>
      <c r="E6608" s="891" t="s">
        <v>4518</v>
      </c>
      <c r="F6608" s="891"/>
      <c r="G6608" s="891"/>
      <c r="H6608" s="891"/>
      <c r="I6608" s="890"/>
      <c r="J6608" s="889"/>
    </row>
    <row r="6609" spans="2:10" ht="33.950000000000003" customHeight="1">
      <c r="B6609" s="892"/>
      <c r="C6609" s="891"/>
      <c r="D6609" s="891"/>
      <c r="E6609" s="891"/>
      <c r="F6609" s="891"/>
      <c r="G6609" s="891"/>
      <c r="H6609" s="891"/>
      <c r="I6609" s="890" t="s">
        <v>4519</v>
      </c>
      <c r="J6609" s="889"/>
    </row>
    <row r="6610" spans="2:10" ht="33.950000000000003" customHeight="1">
      <c r="B6610" s="892"/>
      <c r="C6610" s="891"/>
      <c r="D6610" s="891"/>
      <c r="E6610" s="891"/>
      <c r="F6610" s="891"/>
      <c r="G6610" s="891"/>
      <c r="H6610" s="891"/>
      <c r="I6610" s="890" t="s">
        <v>4520</v>
      </c>
      <c r="J6610" s="889"/>
    </row>
    <row r="6611" spans="2:10" ht="23.1" customHeight="1">
      <c r="B6611" s="896"/>
      <c r="C6611" s="895"/>
      <c r="D6611" s="895"/>
      <c r="E6611" s="895"/>
      <c r="F6611" s="895"/>
      <c r="G6611" s="895"/>
      <c r="H6611" s="895"/>
      <c r="I6611" s="894"/>
      <c r="J6611" s="893"/>
    </row>
    <row r="6612" spans="2:10" ht="23.1" customHeight="1">
      <c r="B6612" s="1158"/>
      <c r="C6612" s="1171" t="s">
        <v>4521</v>
      </c>
      <c r="D6612" s="1139"/>
      <c r="E6612" s="1139"/>
      <c r="F6612" s="1139"/>
      <c r="G6612" s="1139"/>
      <c r="H6612" s="1139"/>
      <c r="I6612" s="1172"/>
      <c r="J6612" s="1160"/>
    </row>
    <row r="6613" spans="2:10" ht="23.1" customHeight="1">
      <c r="B6613" s="892"/>
      <c r="C6613" s="891"/>
      <c r="D6613" s="891" t="s">
        <v>4522</v>
      </c>
      <c r="E6613" s="891"/>
      <c r="F6613" s="891"/>
      <c r="G6613" s="891"/>
      <c r="H6613" s="891"/>
      <c r="I6613" s="890"/>
      <c r="J6613" s="889"/>
    </row>
    <row r="6614" spans="2:10" ht="33.950000000000003" customHeight="1">
      <c r="B6614" s="892"/>
      <c r="C6614" s="891"/>
      <c r="D6614" s="891"/>
      <c r="E6614" s="891"/>
      <c r="F6614" s="891"/>
      <c r="G6614" s="891"/>
      <c r="H6614" s="891"/>
      <c r="I6614" s="890" t="s">
        <v>4523</v>
      </c>
      <c r="J6614" s="889"/>
    </row>
    <row r="6615" spans="2:10" ht="23.1" customHeight="1">
      <c r="B6615" s="892"/>
      <c r="C6615" s="891"/>
      <c r="D6615" s="891"/>
      <c r="E6615" s="891"/>
      <c r="F6615" s="891"/>
      <c r="G6615" s="891"/>
      <c r="H6615" s="891"/>
      <c r="I6615" s="890" t="s">
        <v>4524</v>
      </c>
      <c r="J6615" s="889"/>
    </row>
    <row r="6616" spans="2:10" ht="23.1" customHeight="1">
      <c r="B6616" s="892"/>
      <c r="C6616" s="891"/>
      <c r="D6616" s="891"/>
      <c r="E6616" s="891"/>
      <c r="F6616" s="891"/>
      <c r="G6616" s="891"/>
      <c r="H6616" s="891"/>
      <c r="I6616" s="890" t="s">
        <v>4525</v>
      </c>
      <c r="J6616" s="889"/>
    </row>
    <row r="6617" spans="2:10" ht="23.1" customHeight="1">
      <c r="B6617" s="892"/>
      <c r="C6617" s="891"/>
      <c r="D6617" s="891"/>
      <c r="E6617" s="891"/>
      <c r="F6617" s="891"/>
      <c r="G6617" s="891"/>
      <c r="H6617" s="891"/>
      <c r="I6617" s="890" t="s">
        <v>4526</v>
      </c>
      <c r="J6617" s="889"/>
    </row>
    <row r="6618" spans="2:10" ht="23.1" customHeight="1">
      <c r="B6618" s="896"/>
      <c r="C6618" s="895"/>
      <c r="D6618" s="895"/>
      <c r="E6618" s="895"/>
      <c r="F6618" s="895"/>
      <c r="G6618" s="895"/>
      <c r="H6618" s="895"/>
      <c r="I6618" s="894" t="s">
        <v>4527</v>
      </c>
      <c r="J6618" s="893"/>
    </row>
    <row r="6619" spans="2:10" ht="23.1" customHeight="1">
      <c r="B6619" s="903"/>
      <c r="C6619" s="902"/>
      <c r="D6619" s="902" t="s">
        <v>4528</v>
      </c>
      <c r="E6619" s="902"/>
      <c r="F6619" s="902"/>
      <c r="G6619" s="902"/>
      <c r="H6619" s="902"/>
      <c r="I6619" s="901"/>
      <c r="J6619" s="900"/>
    </row>
    <row r="6620" spans="2:10" ht="23.1" customHeight="1">
      <c r="B6620" s="892"/>
      <c r="C6620" s="891"/>
      <c r="D6620" s="891"/>
      <c r="E6620" s="891" t="s">
        <v>4529</v>
      </c>
      <c r="F6620" s="891"/>
      <c r="G6620" s="891"/>
      <c r="H6620" s="891"/>
      <c r="I6620" s="890"/>
      <c r="J6620" s="889"/>
    </row>
    <row r="6621" spans="2:10" ht="23.1" customHeight="1">
      <c r="B6621" s="892"/>
      <c r="C6621" s="891"/>
      <c r="D6621" s="891"/>
      <c r="E6621" s="891"/>
      <c r="F6621" s="891"/>
      <c r="G6621" s="891"/>
      <c r="H6621" s="891"/>
      <c r="I6621" s="890" t="s">
        <v>4530</v>
      </c>
      <c r="J6621" s="889"/>
    </row>
    <row r="6622" spans="2:10" ht="23.1" customHeight="1">
      <c r="B6622" s="892"/>
      <c r="C6622" s="891"/>
      <c r="D6622" s="891"/>
      <c r="E6622" s="891" t="s">
        <v>4531</v>
      </c>
      <c r="F6622" s="891"/>
      <c r="G6622" s="891"/>
      <c r="H6622" s="891"/>
      <c r="I6622" s="890"/>
      <c r="J6622" s="889"/>
    </row>
    <row r="6623" spans="2:10" ht="23.1" customHeight="1">
      <c r="B6623" s="892"/>
      <c r="C6623" s="891"/>
      <c r="D6623" s="891"/>
      <c r="E6623" s="891"/>
      <c r="F6623" s="891"/>
      <c r="G6623" s="891"/>
      <c r="H6623" s="891"/>
      <c r="I6623" s="890" t="s">
        <v>4530</v>
      </c>
      <c r="J6623" s="889"/>
    </row>
    <row r="6624" spans="2:10" ht="23.1" customHeight="1">
      <c r="B6624" s="892"/>
      <c r="C6624" s="891"/>
      <c r="D6624" s="891"/>
      <c r="E6624" s="891" t="s">
        <v>4532</v>
      </c>
      <c r="F6624" s="891"/>
      <c r="G6624" s="891"/>
      <c r="H6624" s="891"/>
      <c r="I6624" s="890"/>
      <c r="J6624" s="889"/>
    </row>
    <row r="6625" spans="2:10" ht="123.95" customHeight="1">
      <c r="B6625" s="892"/>
      <c r="C6625" s="891"/>
      <c r="D6625" s="891"/>
      <c r="E6625" s="891"/>
      <c r="F6625" s="891"/>
      <c r="G6625" s="891"/>
      <c r="H6625" s="891"/>
      <c r="I6625" s="890" t="s">
        <v>4533</v>
      </c>
      <c r="J6625" s="889"/>
    </row>
    <row r="6626" spans="2:10" ht="23.1" customHeight="1">
      <c r="B6626" s="892"/>
      <c r="C6626" s="891"/>
      <c r="D6626" s="891"/>
      <c r="E6626" s="891"/>
      <c r="F6626" s="891" t="s">
        <v>4534</v>
      </c>
      <c r="G6626" s="891"/>
      <c r="H6626" s="891"/>
      <c r="I6626" s="890"/>
      <c r="J6626" s="889"/>
    </row>
    <row r="6627" spans="2:10" ht="57" customHeight="1">
      <c r="B6627" s="892"/>
      <c r="C6627" s="891"/>
      <c r="D6627" s="891"/>
      <c r="E6627" s="891"/>
      <c r="F6627" s="891"/>
      <c r="G6627" s="891"/>
      <c r="H6627" s="891"/>
      <c r="I6627" s="890" t="s">
        <v>4535</v>
      </c>
      <c r="J6627" s="889"/>
    </row>
    <row r="6628" spans="2:10" ht="23.1" customHeight="1">
      <c r="B6628" s="892"/>
      <c r="C6628" s="891"/>
      <c r="D6628" s="891"/>
      <c r="E6628" s="891"/>
      <c r="F6628" s="891" t="s">
        <v>4536</v>
      </c>
      <c r="G6628" s="891"/>
      <c r="H6628" s="891"/>
      <c r="I6628" s="890"/>
      <c r="J6628" s="889"/>
    </row>
    <row r="6629" spans="2:10" ht="23.1" customHeight="1">
      <c r="B6629" s="892"/>
      <c r="C6629" s="891"/>
      <c r="D6629" s="891"/>
      <c r="E6629" s="891"/>
      <c r="F6629" s="891"/>
      <c r="G6629" s="891"/>
      <c r="H6629" s="891"/>
      <c r="I6629" s="890" t="s">
        <v>4537</v>
      </c>
      <c r="J6629" s="889"/>
    </row>
    <row r="6630" spans="2:10" ht="57" customHeight="1">
      <c r="B6630" s="892"/>
      <c r="C6630" s="891"/>
      <c r="D6630" s="891"/>
      <c r="E6630" s="891"/>
      <c r="F6630" s="891"/>
      <c r="G6630" s="891"/>
      <c r="H6630" s="891"/>
      <c r="I6630" s="890" t="s">
        <v>4538</v>
      </c>
      <c r="J6630" s="889"/>
    </row>
    <row r="6631" spans="2:10" ht="57" customHeight="1">
      <c r="B6631" s="892"/>
      <c r="C6631" s="891"/>
      <c r="D6631" s="891"/>
      <c r="E6631" s="891"/>
      <c r="F6631" s="891"/>
      <c r="G6631" s="891"/>
      <c r="H6631" s="891"/>
      <c r="I6631" s="890" t="s">
        <v>4539</v>
      </c>
      <c r="J6631" s="889"/>
    </row>
    <row r="6632" spans="2:10" ht="23.1" customHeight="1">
      <c r="B6632" s="892"/>
      <c r="C6632" s="891"/>
      <c r="D6632" s="891"/>
      <c r="E6632" s="891"/>
      <c r="F6632" s="891"/>
      <c r="G6632" s="891"/>
      <c r="H6632" s="891"/>
      <c r="I6632" s="890" t="s">
        <v>4540</v>
      </c>
      <c r="J6632" s="889"/>
    </row>
    <row r="6633" spans="2:10" ht="23.1" customHeight="1">
      <c r="B6633" s="892"/>
      <c r="C6633" s="891"/>
      <c r="D6633" s="891"/>
      <c r="E6633" s="891"/>
      <c r="F6633" s="891"/>
      <c r="G6633" s="891"/>
      <c r="H6633" s="891"/>
      <c r="I6633" s="890" t="s">
        <v>6159</v>
      </c>
      <c r="J6633" s="889"/>
    </row>
    <row r="6634" spans="2:10" ht="33.950000000000003" customHeight="1">
      <c r="B6634" s="892"/>
      <c r="C6634" s="891"/>
      <c r="D6634" s="891"/>
      <c r="E6634" s="891"/>
      <c r="F6634" s="891"/>
      <c r="G6634" s="891"/>
      <c r="H6634" s="891"/>
      <c r="I6634" s="890" t="s">
        <v>4541</v>
      </c>
      <c r="J6634" s="889"/>
    </row>
    <row r="6635" spans="2:10" ht="68.099999999999994" customHeight="1">
      <c r="B6635" s="892"/>
      <c r="C6635" s="891"/>
      <c r="D6635" s="891"/>
      <c r="E6635" s="891"/>
      <c r="F6635" s="891"/>
      <c r="G6635" s="891"/>
      <c r="H6635" s="891"/>
      <c r="I6635" s="890" t="s">
        <v>4542</v>
      </c>
      <c r="J6635" s="889"/>
    </row>
    <row r="6636" spans="2:10" ht="80.099999999999994" customHeight="1">
      <c r="B6636" s="892"/>
      <c r="C6636" s="891"/>
      <c r="D6636" s="891"/>
      <c r="E6636" s="891"/>
      <c r="F6636" s="891"/>
      <c r="G6636" s="891"/>
      <c r="H6636" s="891"/>
      <c r="I6636" s="890" t="s">
        <v>4543</v>
      </c>
      <c r="J6636" s="889"/>
    </row>
    <row r="6637" spans="2:10" ht="23.1" customHeight="1">
      <c r="B6637" s="896"/>
      <c r="C6637" s="895"/>
      <c r="D6637" s="895"/>
      <c r="E6637" s="895"/>
      <c r="F6637" s="895"/>
      <c r="G6637" s="895"/>
      <c r="H6637" s="895"/>
      <c r="I6637" s="894"/>
      <c r="J6637" s="893"/>
    </row>
    <row r="6638" spans="2:10" ht="23.1" customHeight="1">
      <c r="B6638" s="1158"/>
      <c r="C6638" s="1171" t="s">
        <v>4544</v>
      </c>
      <c r="D6638" s="1139"/>
      <c r="E6638" s="1139"/>
      <c r="F6638" s="1139"/>
      <c r="G6638" s="1139"/>
      <c r="H6638" s="1139"/>
      <c r="I6638" s="1172"/>
      <c r="J6638" s="1160"/>
    </row>
    <row r="6639" spans="2:10" ht="23.1" customHeight="1">
      <c r="B6639" s="892"/>
      <c r="C6639" s="891"/>
      <c r="D6639" s="891" t="s">
        <v>4545</v>
      </c>
      <c r="E6639" s="891"/>
      <c r="F6639" s="891"/>
      <c r="G6639" s="891"/>
      <c r="H6639" s="891"/>
      <c r="I6639" s="890"/>
      <c r="J6639" s="889"/>
    </row>
    <row r="6640" spans="2:10" ht="33.950000000000003" customHeight="1">
      <c r="B6640" s="892"/>
      <c r="C6640" s="891"/>
      <c r="D6640" s="891"/>
      <c r="E6640" s="891"/>
      <c r="F6640" s="891"/>
      <c r="G6640" s="891"/>
      <c r="H6640" s="891"/>
      <c r="I6640" s="890" t="s">
        <v>4546</v>
      </c>
      <c r="J6640" s="889"/>
    </row>
    <row r="6641" spans="2:10" ht="23.1" customHeight="1">
      <c r="B6641" s="892"/>
      <c r="C6641" s="891"/>
      <c r="D6641" s="891"/>
      <c r="E6641" s="891"/>
      <c r="F6641" s="891"/>
      <c r="G6641" s="891"/>
      <c r="H6641" s="891"/>
      <c r="I6641" s="890" t="s">
        <v>4524</v>
      </c>
      <c r="J6641" s="889"/>
    </row>
    <row r="6642" spans="2:10" ht="23.1" customHeight="1">
      <c r="B6642" s="892"/>
      <c r="C6642" s="891"/>
      <c r="D6642" s="891"/>
      <c r="E6642" s="891"/>
      <c r="F6642" s="891"/>
      <c r="G6642" s="891"/>
      <c r="H6642" s="891"/>
      <c r="I6642" s="890" t="s">
        <v>4531</v>
      </c>
      <c r="J6642" s="889"/>
    </row>
    <row r="6643" spans="2:10" ht="23.1" customHeight="1">
      <c r="B6643" s="892"/>
      <c r="C6643" s="891"/>
      <c r="D6643" s="891"/>
      <c r="E6643" s="891"/>
      <c r="F6643" s="891"/>
      <c r="G6643" s="891"/>
      <c r="H6643" s="891"/>
      <c r="I6643" s="890" t="s">
        <v>4547</v>
      </c>
      <c r="J6643" s="889"/>
    </row>
    <row r="6644" spans="2:10" ht="23.1" customHeight="1">
      <c r="B6644" s="892"/>
      <c r="C6644" s="891"/>
      <c r="D6644" s="891"/>
      <c r="E6644" s="891"/>
      <c r="F6644" s="891"/>
      <c r="G6644" s="891"/>
      <c r="H6644" s="891"/>
      <c r="I6644" s="890" t="s">
        <v>4548</v>
      </c>
      <c r="J6644" s="889"/>
    </row>
    <row r="6645" spans="2:10" ht="23.1" customHeight="1">
      <c r="B6645" s="892"/>
      <c r="C6645" s="891"/>
      <c r="D6645" s="891"/>
      <c r="E6645" s="891"/>
      <c r="F6645" s="891"/>
      <c r="G6645" s="891"/>
      <c r="H6645" s="891"/>
      <c r="I6645" s="890" t="s">
        <v>4549</v>
      </c>
      <c r="J6645" s="889"/>
    </row>
    <row r="6646" spans="2:10" ht="23.1" customHeight="1">
      <c r="B6646" s="896"/>
      <c r="C6646" s="895"/>
      <c r="D6646" s="895"/>
      <c r="E6646" s="895"/>
      <c r="F6646" s="895"/>
      <c r="G6646" s="895"/>
      <c r="H6646" s="895"/>
      <c r="I6646" s="894" t="s">
        <v>4550</v>
      </c>
      <c r="J6646" s="893"/>
    </row>
    <row r="6647" spans="2:10" ht="23.1" customHeight="1">
      <c r="B6647" s="903"/>
      <c r="C6647" s="902"/>
      <c r="D6647" s="902" t="s">
        <v>4528</v>
      </c>
      <c r="E6647" s="902"/>
      <c r="F6647" s="902"/>
      <c r="G6647" s="902"/>
      <c r="H6647" s="902"/>
      <c r="I6647" s="901"/>
      <c r="J6647" s="900"/>
    </row>
    <row r="6648" spans="2:10" ht="23.1" customHeight="1">
      <c r="B6648" s="892"/>
      <c r="C6648" s="891"/>
      <c r="D6648" s="891"/>
      <c r="E6648" s="891" t="s">
        <v>4529</v>
      </c>
      <c r="F6648" s="891"/>
      <c r="G6648" s="891"/>
      <c r="H6648" s="891"/>
      <c r="I6648" s="890"/>
      <c r="J6648" s="889"/>
    </row>
    <row r="6649" spans="2:10" ht="23.1" customHeight="1">
      <c r="B6649" s="892"/>
      <c r="C6649" s="891"/>
      <c r="D6649" s="891"/>
      <c r="E6649" s="891"/>
      <c r="F6649" s="891"/>
      <c r="G6649" s="891"/>
      <c r="H6649" s="891"/>
      <c r="I6649" s="890" t="s">
        <v>4530</v>
      </c>
      <c r="J6649" s="889"/>
    </row>
    <row r="6650" spans="2:10" ht="23.1" customHeight="1">
      <c r="B6650" s="892"/>
      <c r="C6650" s="891"/>
      <c r="D6650" s="891"/>
      <c r="E6650" s="891" t="s">
        <v>4531</v>
      </c>
      <c r="F6650" s="891"/>
      <c r="G6650" s="891"/>
      <c r="H6650" s="891"/>
      <c r="I6650" s="890"/>
      <c r="J6650" s="889"/>
    </row>
    <row r="6651" spans="2:10" ht="23.1" customHeight="1">
      <c r="B6651" s="892"/>
      <c r="C6651" s="891"/>
      <c r="D6651" s="891"/>
      <c r="E6651" s="891"/>
      <c r="F6651" s="891"/>
      <c r="G6651" s="891"/>
      <c r="H6651" s="891"/>
      <c r="I6651" s="890" t="s">
        <v>4530</v>
      </c>
      <c r="J6651" s="889"/>
    </row>
    <row r="6652" spans="2:10" ht="23.1" customHeight="1">
      <c r="B6652" s="892"/>
      <c r="C6652" s="891"/>
      <c r="D6652" s="891"/>
      <c r="E6652" s="891" t="s">
        <v>4551</v>
      </c>
      <c r="F6652" s="891"/>
      <c r="G6652" s="891"/>
      <c r="H6652" s="891"/>
      <c r="I6652" s="890"/>
      <c r="J6652" s="889"/>
    </row>
    <row r="6653" spans="2:10" ht="23.1" customHeight="1">
      <c r="B6653" s="892"/>
      <c r="C6653" s="891"/>
      <c r="D6653" s="891"/>
      <c r="E6653" s="891"/>
      <c r="F6653" s="891" t="s">
        <v>4552</v>
      </c>
      <c r="G6653" s="891"/>
      <c r="H6653" s="891"/>
      <c r="I6653" s="890"/>
      <c r="J6653" s="889"/>
    </row>
    <row r="6654" spans="2:10" ht="90.95" customHeight="1">
      <c r="B6654" s="892"/>
      <c r="C6654" s="891"/>
      <c r="D6654" s="891"/>
      <c r="E6654" s="891"/>
      <c r="F6654" s="891"/>
      <c r="G6654" s="891"/>
      <c r="H6654" s="891"/>
      <c r="I6654" s="890" t="s">
        <v>6160</v>
      </c>
      <c r="J6654" s="889"/>
    </row>
    <row r="6655" spans="2:10" ht="57" customHeight="1">
      <c r="B6655" s="892"/>
      <c r="C6655" s="891"/>
      <c r="D6655" s="891"/>
      <c r="E6655" s="891"/>
      <c r="F6655" s="891"/>
      <c r="G6655" s="891"/>
      <c r="H6655" s="891"/>
      <c r="I6655" s="890" t="s">
        <v>6161</v>
      </c>
      <c r="J6655" s="889"/>
    </row>
    <row r="6656" spans="2:10" ht="23.1" customHeight="1">
      <c r="B6656" s="892"/>
      <c r="C6656" s="891"/>
      <c r="D6656" s="891"/>
      <c r="E6656" s="891"/>
      <c r="F6656" s="891"/>
      <c r="G6656" s="891"/>
      <c r="H6656" s="891" t="s">
        <v>4553</v>
      </c>
      <c r="I6656" s="890"/>
      <c r="J6656" s="889"/>
    </row>
    <row r="6657" spans="2:10" ht="90.95" customHeight="1">
      <c r="B6657" s="892"/>
      <c r="C6657" s="891"/>
      <c r="D6657" s="891"/>
      <c r="E6657" s="891"/>
      <c r="F6657" s="891"/>
      <c r="G6657" s="891"/>
      <c r="H6657" s="891"/>
      <c r="I6657" s="890" t="s">
        <v>4554</v>
      </c>
      <c r="J6657" s="889"/>
    </row>
    <row r="6658" spans="2:10" ht="23.1" customHeight="1">
      <c r="B6658" s="892"/>
      <c r="C6658" s="891"/>
      <c r="D6658" s="891"/>
      <c r="E6658" s="891"/>
      <c r="F6658" s="891"/>
      <c r="G6658" s="891"/>
      <c r="H6658" s="891" t="s">
        <v>4555</v>
      </c>
      <c r="I6658" s="890"/>
      <c r="J6658" s="889"/>
    </row>
    <row r="6659" spans="2:10" ht="113.1" customHeight="1">
      <c r="B6659" s="892"/>
      <c r="C6659" s="891"/>
      <c r="D6659" s="891"/>
      <c r="E6659" s="891"/>
      <c r="F6659" s="891"/>
      <c r="G6659" s="891"/>
      <c r="H6659" s="891"/>
      <c r="I6659" s="890" t="s">
        <v>4556</v>
      </c>
      <c r="J6659" s="889"/>
    </row>
    <row r="6660" spans="2:10" ht="23.1" customHeight="1">
      <c r="B6660" s="892"/>
      <c r="C6660" s="891"/>
      <c r="D6660" s="891"/>
      <c r="E6660" s="891"/>
      <c r="F6660" s="891"/>
      <c r="G6660" s="891"/>
      <c r="H6660" s="891" t="s">
        <v>4557</v>
      </c>
      <c r="I6660" s="890"/>
      <c r="J6660" s="889"/>
    </row>
    <row r="6661" spans="2:10" ht="68.099999999999994" customHeight="1">
      <c r="B6661" s="892"/>
      <c r="C6661" s="891"/>
      <c r="D6661" s="891"/>
      <c r="E6661" s="891"/>
      <c r="F6661" s="891"/>
      <c r="G6661" s="891"/>
      <c r="H6661" s="891"/>
      <c r="I6661" s="890" t="s">
        <v>4558</v>
      </c>
      <c r="J6661" s="889"/>
    </row>
    <row r="6662" spans="2:10" ht="33.950000000000003" customHeight="1">
      <c r="B6662" s="892"/>
      <c r="C6662" s="891"/>
      <c r="D6662" s="891"/>
      <c r="E6662" s="891"/>
      <c r="F6662" s="891"/>
      <c r="G6662" s="891"/>
      <c r="H6662" s="891"/>
      <c r="I6662" s="890" t="s">
        <v>4559</v>
      </c>
      <c r="J6662" s="889"/>
    </row>
    <row r="6663" spans="2:10" ht="45.95" customHeight="1">
      <c r="B6663" s="892"/>
      <c r="C6663" s="891"/>
      <c r="D6663" s="891"/>
      <c r="E6663" s="891"/>
      <c r="F6663" s="891"/>
      <c r="G6663" s="891"/>
      <c r="H6663" s="891"/>
      <c r="I6663" s="890" t="s">
        <v>4560</v>
      </c>
      <c r="J6663" s="889"/>
    </row>
    <row r="6664" spans="2:10" ht="57" customHeight="1">
      <c r="B6664" s="892"/>
      <c r="C6664" s="891"/>
      <c r="D6664" s="891"/>
      <c r="E6664" s="891"/>
      <c r="F6664" s="891"/>
      <c r="G6664" s="891"/>
      <c r="H6664" s="891"/>
      <c r="I6664" s="890" t="s">
        <v>4561</v>
      </c>
      <c r="J6664" s="889"/>
    </row>
    <row r="6665" spans="2:10" ht="23.1" customHeight="1">
      <c r="B6665" s="892"/>
      <c r="C6665" s="891"/>
      <c r="D6665" s="891"/>
      <c r="E6665" s="891"/>
      <c r="F6665" s="891"/>
      <c r="G6665" s="891"/>
      <c r="H6665" s="891" t="s">
        <v>4562</v>
      </c>
      <c r="I6665" s="890"/>
      <c r="J6665" s="889"/>
    </row>
    <row r="6666" spans="2:10" ht="57" customHeight="1">
      <c r="B6666" s="892"/>
      <c r="C6666" s="891"/>
      <c r="D6666" s="891"/>
      <c r="E6666" s="891"/>
      <c r="F6666" s="891"/>
      <c r="G6666" s="891"/>
      <c r="H6666" s="891"/>
      <c r="I6666" s="890" t="s">
        <v>4563</v>
      </c>
      <c r="J6666" s="889"/>
    </row>
    <row r="6667" spans="2:10" ht="23.1" customHeight="1">
      <c r="B6667" s="892"/>
      <c r="C6667" s="891"/>
      <c r="D6667" s="891"/>
      <c r="E6667" s="891"/>
      <c r="F6667" s="891" t="s">
        <v>4564</v>
      </c>
      <c r="G6667" s="891"/>
      <c r="H6667" s="891"/>
      <c r="I6667" s="890"/>
      <c r="J6667" s="889"/>
    </row>
    <row r="6668" spans="2:10" ht="23.1" customHeight="1">
      <c r="B6668" s="892"/>
      <c r="C6668" s="891"/>
      <c r="D6668" s="891"/>
      <c r="E6668" s="891"/>
      <c r="F6668" s="891"/>
      <c r="G6668" s="891"/>
      <c r="H6668" s="891" t="s">
        <v>4565</v>
      </c>
      <c r="I6668" s="890"/>
      <c r="J6668" s="889"/>
    </row>
    <row r="6669" spans="2:10" ht="33.950000000000003" customHeight="1">
      <c r="B6669" s="892"/>
      <c r="C6669" s="891"/>
      <c r="D6669" s="891"/>
      <c r="E6669" s="891"/>
      <c r="F6669" s="891"/>
      <c r="G6669" s="891"/>
      <c r="H6669" s="891"/>
      <c r="I6669" s="890" t="s">
        <v>4566</v>
      </c>
      <c r="J6669" s="889"/>
    </row>
    <row r="6670" spans="2:10" ht="57" customHeight="1">
      <c r="B6670" s="892"/>
      <c r="C6670" s="891"/>
      <c r="D6670" s="891"/>
      <c r="E6670" s="891"/>
      <c r="F6670" s="891"/>
      <c r="G6670" s="891"/>
      <c r="H6670" s="891"/>
      <c r="I6670" s="890" t="s">
        <v>4567</v>
      </c>
      <c r="J6670" s="889"/>
    </row>
    <row r="6671" spans="2:10" ht="90.95" customHeight="1">
      <c r="B6671" s="892"/>
      <c r="C6671" s="891"/>
      <c r="D6671" s="891"/>
      <c r="E6671" s="891"/>
      <c r="F6671" s="891"/>
      <c r="G6671" s="891"/>
      <c r="H6671" s="891"/>
      <c r="I6671" s="890" t="s">
        <v>6399</v>
      </c>
      <c r="J6671" s="889"/>
    </row>
    <row r="6672" spans="2:10" ht="23.1" customHeight="1">
      <c r="B6672" s="892"/>
      <c r="C6672" s="891"/>
      <c r="D6672" s="891"/>
      <c r="E6672" s="891"/>
      <c r="F6672" s="891"/>
      <c r="G6672" s="891"/>
      <c r="H6672" s="891" t="s">
        <v>4568</v>
      </c>
      <c r="I6672" s="890"/>
      <c r="J6672" s="889"/>
    </row>
    <row r="6673" spans="2:10" ht="57" customHeight="1">
      <c r="B6673" s="892"/>
      <c r="C6673" s="891"/>
      <c r="D6673" s="891"/>
      <c r="E6673" s="891"/>
      <c r="F6673" s="891"/>
      <c r="G6673" s="891"/>
      <c r="H6673" s="891"/>
      <c r="I6673" s="890" t="s">
        <v>5556</v>
      </c>
      <c r="J6673" s="889"/>
    </row>
    <row r="6674" spans="2:10" ht="102" customHeight="1">
      <c r="B6674" s="892"/>
      <c r="C6674" s="891"/>
      <c r="D6674" s="891"/>
      <c r="E6674" s="891"/>
      <c r="F6674" s="891"/>
      <c r="G6674" s="891"/>
      <c r="H6674" s="891"/>
      <c r="I6674" s="890" t="s">
        <v>4569</v>
      </c>
      <c r="J6674" s="889"/>
    </row>
    <row r="6675" spans="2:10" ht="45.95" customHeight="1">
      <c r="B6675" s="892"/>
      <c r="C6675" s="891"/>
      <c r="D6675" s="891"/>
      <c r="E6675" s="891"/>
      <c r="F6675" s="891"/>
      <c r="G6675" s="891"/>
      <c r="H6675" s="891"/>
      <c r="I6675" s="890" t="s">
        <v>4570</v>
      </c>
      <c r="J6675" s="889"/>
    </row>
    <row r="6676" spans="2:10" ht="23.1" customHeight="1">
      <c r="B6676" s="892"/>
      <c r="C6676" s="891"/>
      <c r="D6676" s="891"/>
      <c r="E6676" s="891"/>
      <c r="F6676" s="891" t="s">
        <v>4571</v>
      </c>
      <c r="G6676" s="891"/>
      <c r="H6676" s="891"/>
      <c r="I6676" s="890"/>
      <c r="J6676" s="889"/>
    </row>
    <row r="6677" spans="2:10" ht="23.1" customHeight="1">
      <c r="B6677" s="892"/>
      <c r="C6677" s="891"/>
      <c r="D6677" s="891"/>
      <c r="E6677" s="891"/>
      <c r="F6677" s="891"/>
      <c r="G6677" s="891"/>
      <c r="H6677" s="891" t="s">
        <v>4572</v>
      </c>
      <c r="I6677" s="890"/>
      <c r="J6677" s="889"/>
    </row>
    <row r="6678" spans="2:10" ht="33.950000000000003" customHeight="1">
      <c r="B6678" s="892"/>
      <c r="C6678" s="891"/>
      <c r="D6678" s="891"/>
      <c r="E6678" s="891"/>
      <c r="F6678" s="891"/>
      <c r="G6678" s="891"/>
      <c r="H6678" s="891"/>
      <c r="I6678" s="890" t="s">
        <v>4573</v>
      </c>
      <c r="J6678" s="889"/>
    </row>
    <row r="6679" spans="2:10" ht="33.950000000000003" customHeight="1">
      <c r="B6679" s="892"/>
      <c r="C6679" s="891"/>
      <c r="D6679" s="891"/>
      <c r="E6679" s="891"/>
      <c r="F6679" s="891"/>
      <c r="G6679" s="891"/>
      <c r="H6679" s="891"/>
      <c r="I6679" s="890" t="s">
        <v>4574</v>
      </c>
      <c r="J6679" s="889"/>
    </row>
    <row r="6680" spans="2:10" ht="57" customHeight="1">
      <c r="B6680" s="892"/>
      <c r="C6680" s="891"/>
      <c r="D6680" s="891"/>
      <c r="E6680" s="891"/>
      <c r="F6680" s="891"/>
      <c r="G6680" s="891"/>
      <c r="H6680" s="891"/>
      <c r="I6680" s="890" t="s">
        <v>4575</v>
      </c>
      <c r="J6680" s="889"/>
    </row>
    <row r="6681" spans="2:10" ht="23.1" customHeight="1">
      <c r="B6681" s="892"/>
      <c r="C6681" s="891"/>
      <c r="D6681" s="891"/>
      <c r="E6681" s="891"/>
      <c r="F6681" s="891"/>
      <c r="G6681" s="891"/>
      <c r="H6681" s="891" t="s">
        <v>4576</v>
      </c>
      <c r="I6681" s="890"/>
      <c r="J6681" s="889"/>
    </row>
    <row r="6682" spans="2:10" ht="33.950000000000003" customHeight="1">
      <c r="B6682" s="892"/>
      <c r="C6682" s="891"/>
      <c r="D6682" s="891"/>
      <c r="E6682" s="891"/>
      <c r="F6682" s="891"/>
      <c r="G6682" s="891"/>
      <c r="H6682" s="891"/>
      <c r="I6682" s="890" t="s">
        <v>4577</v>
      </c>
      <c r="J6682" s="889"/>
    </row>
    <row r="6683" spans="2:10" ht="45.95" customHeight="1">
      <c r="B6683" s="892"/>
      <c r="C6683" s="891"/>
      <c r="D6683" s="891"/>
      <c r="E6683" s="891"/>
      <c r="F6683" s="891"/>
      <c r="G6683" s="891"/>
      <c r="H6683" s="891"/>
      <c r="I6683" s="890" t="s">
        <v>4578</v>
      </c>
      <c r="J6683" s="889"/>
    </row>
    <row r="6684" spans="2:10" ht="33.950000000000003" customHeight="1">
      <c r="B6684" s="892"/>
      <c r="C6684" s="891"/>
      <c r="D6684" s="891"/>
      <c r="E6684" s="891"/>
      <c r="F6684" s="891"/>
      <c r="G6684" s="891"/>
      <c r="H6684" s="891"/>
      <c r="I6684" s="890" t="s">
        <v>4579</v>
      </c>
      <c r="J6684" s="889"/>
    </row>
    <row r="6685" spans="2:10" ht="23.1" customHeight="1">
      <c r="B6685" s="892"/>
      <c r="C6685" s="891"/>
      <c r="D6685" s="891"/>
      <c r="E6685" s="891"/>
      <c r="F6685" s="891" t="s">
        <v>4580</v>
      </c>
      <c r="G6685" s="891"/>
      <c r="H6685" s="891"/>
      <c r="I6685" s="890"/>
      <c r="J6685" s="889"/>
    </row>
    <row r="6686" spans="2:10" ht="80.099999999999994" customHeight="1">
      <c r="B6686" s="892"/>
      <c r="C6686" s="891"/>
      <c r="D6686" s="891"/>
      <c r="E6686" s="891"/>
      <c r="F6686" s="891"/>
      <c r="G6686" s="891"/>
      <c r="H6686" s="891"/>
      <c r="I6686" s="890" t="s">
        <v>6162</v>
      </c>
      <c r="J6686" s="889"/>
    </row>
    <row r="6687" spans="2:10" ht="23.1" customHeight="1">
      <c r="B6687" s="892"/>
      <c r="C6687" s="891"/>
      <c r="D6687" s="891"/>
      <c r="E6687" s="891"/>
      <c r="F6687" s="891" t="s">
        <v>4581</v>
      </c>
      <c r="G6687" s="891"/>
      <c r="H6687" s="891"/>
      <c r="I6687" s="890"/>
      <c r="J6687" s="889"/>
    </row>
    <row r="6688" spans="2:10" ht="68.099999999999994" customHeight="1">
      <c r="B6688" s="892"/>
      <c r="C6688" s="891"/>
      <c r="D6688" s="891"/>
      <c r="E6688" s="891"/>
      <c r="F6688" s="891"/>
      <c r="G6688" s="891"/>
      <c r="H6688" s="891"/>
      <c r="I6688" s="890" t="s">
        <v>4582</v>
      </c>
      <c r="J6688" s="889"/>
    </row>
    <row r="6689" spans="2:10" ht="23.1" customHeight="1">
      <c r="B6689" s="892"/>
      <c r="C6689" s="891"/>
      <c r="D6689" s="891"/>
      <c r="E6689" s="891"/>
      <c r="F6689" s="891" t="s">
        <v>4583</v>
      </c>
      <c r="G6689" s="891"/>
      <c r="H6689" s="891"/>
      <c r="I6689" s="890"/>
      <c r="J6689" s="889"/>
    </row>
    <row r="6690" spans="2:10" ht="57" customHeight="1">
      <c r="B6690" s="892"/>
      <c r="C6690" s="891"/>
      <c r="D6690" s="891"/>
      <c r="E6690" s="891"/>
      <c r="F6690" s="891"/>
      <c r="G6690" s="891"/>
      <c r="H6690" s="891"/>
      <c r="I6690" s="890" t="s">
        <v>4584</v>
      </c>
      <c r="J6690" s="889"/>
    </row>
    <row r="6691" spans="2:10" ht="45.95" customHeight="1">
      <c r="B6691" s="892"/>
      <c r="C6691" s="891"/>
      <c r="D6691" s="891"/>
      <c r="E6691" s="891"/>
      <c r="F6691" s="891"/>
      <c r="G6691" s="891"/>
      <c r="H6691" s="891"/>
      <c r="I6691" s="890" t="s">
        <v>4585</v>
      </c>
      <c r="J6691" s="889"/>
    </row>
    <row r="6692" spans="2:10" ht="57" customHeight="1">
      <c r="B6692" s="892"/>
      <c r="C6692" s="891"/>
      <c r="D6692" s="891"/>
      <c r="E6692" s="891"/>
      <c r="F6692" s="891"/>
      <c r="G6692" s="891"/>
      <c r="H6692" s="891"/>
      <c r="I6692" s="890" t="s">
        <v>4586</v>
      </c>
      <c r="J6692" s="889"/>
    </row>
    <row r="6693" spans="2:10" ht="80.099999999999994" customHeight="1">
      <c r="B6693" s="892"/>
      <c r="C6693" s="891"/>
      <c r="D6693" s="891"/>
      <c r="E6693" s="891"/>
      <c r="F6693" s="891"/>
      <c r="G6693" s="891"/>
      <c r="H6693" s="891"/>
      <c r="I6693" s="890" t="s">
        <v>4587</v>
      </c>
      <c r="J6693" s="889"/>
    </row>
    <row r="6694" spans="2:10" ht="45.95" customHeight="1">
      <c r="B6694" s="892"/>
      <c r="C6694" s="891"/>
      <c r="D6694" s="891"/>
      <c r="E6694" s="891"/>
      <c r="F6694" s="891"/>
      <c r="G6694" s="891"/>
      <c r="H6694" s="891"/>
      <c r="I6694" s="890" t="s">
        <v>4588</v>
      </c>
      <c r="J6694" s="889"/>
    </row>
    <row r="6695" spans="2:10" ht="23.1" customHeight="1">
      <c r="B6695" s="892"/>
      <c r="C6695" s="891"/>
      <c r="D6695" s="891"/>
      <c r="E6695" s="891"/>
      <c r="F6695" s="891"/>
      <c r="G6695" s="891"/>
      <c r="H6695" s="891"/>
      <c r="I6695" s="890" t="s">
        <v>4589</v>
      </c>
      <c r="J6695" s="889"/>
    </row>
    <row r="6696" spans="2:10" ht="45.95" customHeight="1">
      <c r="B6696" s="892"/>
      <c r="C6696" s="891"/>
      <c r="D6696" s="891"/>
      <c r="E6696" s="891"/>
      <c r="F6696" s="891"/>
      <c r="G6696" s="891"/>
      <c r="H6696" s="891"/>
      <c r="I6696" s="890" t="s">
        <v>4590</v>
      </c>
      <c r="J6696" s="889"/>
    </row>
    <row r="6697" spans="2:10" ht="33.950000000000003" customHeight="1">
      <c r="B6697" s="892"/>
      <c r="C6697" s="891"/>
      <c r="D6697" s="891"/>
      <c r="E6697" s="891"/>
      <c r="F6697" s="891"/>
      <c r="G6697" s="891"/>
      <c r="H6697" s="891"/>
      <c r="I6697" s="890" t="s">
        <v>6163</v>
      </c>
      <c r="J6697" s="889"/>
    </row>
    <row r="6698" spans="2:10" ht="23.1" customHeight="1">
      <c r="B6698" s="892"/>
      <c r="C6698" s="891"/>
      <c r="D6698" s="891"/>
      <c r="E6698" s="891" t="s">
        <v>4591</v>
      </c>
      <c r="F6698" s="891"/>
      <c r="G6698" s="891"/>
      <c r="H6698" s="891"/>
      <c r="I6698" s="890"/>
      <c r="J6698" s="889"/>
    </row>
    <row r="6699" spans="2:10" ht="57" customHeight="1">
      <c r="B6699" s="892"/>
      <c r="C6699" s="891"/>
      <c r="D6699" s="891"/>
      <c r="E6699" s="891"/>
      <c r="F6699" s="891"/>
      <c r="G6699" s="891"/>
      <c r="H6699" s="891"/>
      <c r="I6699" s="890" t="s">
        <v>4592</v>
      </c>
      <c r="J6699" s="889"/>
    </row>
    <row r="6700" spans="2:10" ht="23.1" customHeight="1">
      <c r="B6700" s="892"/>
      <c r="C6700" s="891"/>
      <c r="D6700" s="891"/>
      <c r="E6700" s="891"/>
      <c r="F6700" s="891" t="s">
        <v>4534</v>
      </c>
      <c r="G6700" s="891"/>
      <c r="H6700" s="891"/>
      <c r="I6700" s="890"/>
      <c r="J6700" s="889"/>
    </row>
    <row r="6701" spans="2:10" ht="80.099999999999994" customHeight="1">
      <c r="B6701" s="892"/>
      <c r="C6701" s="891"/>
      <c r="D6701" s="891"/>
      <c r="E6701" s="891"/>
      <c r="F6701" s="891"/>
      <c r="G6701" s="891"/>
      <c r="H6701" s="891"/>
      <c r="I6701" s="890" t="s">
        <v>4593</v>
      </c>
      <c r="J6701" s="889"/>
    </row>
    <row r="6702" spans="2:10" ht="23.1" customHeight="1">
      <c r="B6702" s="892"/>
      <c r="C6702" s="891"/>
      <c r="D6702" s="891"/>
      <c r="E6702" s="891"/>
      <c r="F6702" s="891" t="s">
        <v>4594</v>
      </c>
      <c r="G6702" s="891"/>
      <c r="H6702" s="891"/>
      <c r="I6702" s="890"/>
      <c r="J6702" s="889"/>
    </row>
    <row r="6703" spans="2:10" ht="45.95" customHeight="1">
      <c r="B6703" s="892"/>
      <c r="C6703" s="891"/>
      <c r="D6703" s="891"/>
      <c r="E6703" s="891"/>
      <c r="F6703" s="891"/>
      <c r="G6703" s="891"/>
      <c r="H6703" s="891"/>
      <c r="I6703" s="890" t="s">
        <v>4595</v>
      </c>
      <c r="J6703" s="889"/>
    </row>
    <row r="6704" spans="2:10" ht="45.95" customHeight="1">
      <c r="B6704" s="892"/>
      <c r="C6704" s="891"/>
      <c r="D6704" s="891"/>
      <c r="E6704" s="891"/>
      <c r="F6704" s="891"/>
      <c r="G6704" s="891"/>
      <c r="H6704" s="891"/>
      <c r="I6704" s="890" t="s">
        <v>4596</v>
      </c>
      <c r="J6704" s="889"/>
    </row>
    <row r="6705" spans="2:10" ht="33.950000000000003" customHeight="1">
      <c r="B6705" s="892"/>
      <c r="C6705" s="891"/>
      <c r="D6705" s="891"/>
      <c r="E6705" s="891"/>
      <c r="F6705" s="891"/>
      <c r="G6705" s="891"/>
      <c r="H6705" s="891"/>
      <c r="I6705" s="890" t="s">
        <v>4597</v>
      </c>
      <c r="J6705" s="889"/>
    </row>
    <row r="6706" spans="2:10" ht="33.950000000000003" customHeight="1">
      <c r="B6706" s="892"/>
      <c r="C6706" s="891"/>
      <c r="D6706" s="891"/>
      <c r="E6706" s="891"/>
      <c r="F6706" s="891"/>
      <c r="G6706" s="891"/>
      <c r="H6706" s="891"/>
      <c r="I6706" s="890" t="s">
        <v>4598</v>
      </c>
      <c r="J6706" s="889"/>
    </row>
    <row r="6707" spans="2:10" ht="33.950000000000003" customHeight="1">
      <c r="B6707" s="892"/>
      <c r="C6707" s="891"/>
      <c r="D6707" s="891"/>
      <c r="E6707" s="891"/>
      <c r="F6707" s="891"/>
      <c r="G6707" s="891"/>
      <c r="H6707" s="891"/>
      <c r="I6707" s="890" t="s">
        <v>4599</v>
      </c>
      <c r="J6707" s="889"/>
    </row>
    <row r="6708" spans="2:10" ht="23.1" customHeight="1">
      <c r="B6708" s="892"/>
      <c r="C6708" s="891"/>
      <c r="D6708" s="891"/>
      <c r="E6708" s="891"/>
      <c r="F6708" s="891" t="s">
        <v>4600</v>
      </c>
      <c r="G6708" s="891"/>
      <c r="H6708" s="891"/>
      <c r="I6708" s="890"/>
      <c r="J6708" s="889"/>
    </row>
    <row r="6709" spans="2:10" ht="57" customHeight="1">
      <c r="B6709" s="892"/>
      <c r="C6709" s="891"/>
      <c r="D6709" s="891"/>
      <c r="E6709" s="891"/>
      <c r="F6709" s="891"/>
      <c r="G6709" s="891"/>
      <c r="H6709" s="891"/>
      <c r="I6709" s="890" t="s">
        <v>4601</v>
      </c>
      <c r="J6709" s="889"/>
    </row>
    <row r="6710" spans="2:10" ht="45.95" customHeight="1">
      <c r="B6710" s="892"/>
      <c r="C6710" s="891"/>
      <c r="D6710" s="891"/>
      <c r="E6710" s="891"/>
      <c r="F6710" s="891"/>
      <c r="G6710" s="891"/>
      <c r="H6710" s="891"/>
      <c r="I6710" s="890" t="s">
        <v>4602</v>
      </c>
      <c r="J6710" s="889"/>
    </row>
    <row r="6711" spans="2:10" ht="45.95" customHeight="1">
      <c r="B6711" s="892"/>
      <c r="C6711" s="891"/>
      <c r="D6711" s="891"/>
      <c r="E6711" s="891"/>
      <c r="F6711" s="891"/>
      <c r="G6711" s="891"/>
      <c r="H6711" s="891"/>
      <c r="I6711" s="890" t="s">
        <v>6164</v>
      </c>
      <c r="J6711" s="889"/>
    </row>
    <row r="6712" spans="2:10" ht="23.1" customHeight="1">
      <c r="B6712" s="892"/>
      <c r="C6712" s="891"/>
      <c r="D6712" s="891"/>
      <c r="E6712" s="891"/>
      <c r="F6712" s="891"/>
      <c r="G6712" s="891"/>
      <c r="H6712" s="891"/>
      <c r="I6712" s="890" t="s">
        <v>4603</v>
      </c>
      <c r="J6712" s="889"/>
    </row>
    <row r="6713" spans="2:10" ht="45.95" customHeight="1">
      <c r="B6713" s="892"/>
      <c r="C6713" s="891"/>
      <c r="D6713" s="891"/>
      <c r="E6713" s="891"/>
      <c r="F6713" s="891"/>
      <c r="G6713" s="891"/>
      <c r="H6713" s="891"/>
      <c r="I6713" s="890" t="s">
        <v>4604</v>
      </c>
      <c r="J6713" s="889"/>
    </row>
    <row r="6714" spans="2:10" ht="90.95" customHeight="1">
      <c r="B6714" s="892"/>
      <c r="C6714" s="891"/>
      <c r="D6714" s="891"/>
      <c r="E6714" s="891"/>
      <c r="F6714" s="891"/>
      <c r="G6714" s="891"/>
      <c r="H6714" s="891"/>
      <c r="I6714" s="890" t="s">
        <v>4605</v>
      </c>
      <c r="J6714" s="889"/>
    </row>
    <row r="6715" spans="2:10" ht="23.1" customHeight="1">
      <c r="B6715" s="892"/>
      <c r="C6715" s="891"/>
      <c r="D6715" s="891"/>
      <c r="E6715" s="891"/>
      <c r="F6715" s="891" t="s">
        <v>4606</v>
      </c>
      <c r="G6715" s="891"/>
      <c r="H6715" s="891"/>
      <c r="I6715" s="890"/>
      <c r="J6715" s="889"/>
    </row>
    <row r="6716" spans="2:10" ht="90.95" customHeight="1">
      <c r="B6716" s="892"/>
      <c r="C6716" s="891"/>
      <c r="D6716" s="891"/>
      <c r="E6716" s="891"/>
      <c r="F6716" s="891"/>
      <c r="G6716" s="891"/>
      <c r="H6716" s="891"/>
      <c r="I6716" s="890" t="s">
        <v>4607</v>
      </c>
      <c r="J6716" s="889"/>
    </row>
    <row r="6717" spans="2:10" ht="57" customHeight="1">
      <c r="B6717" s="892"/>
      <c r="C6717" s="891"/>
      <c r="D6717" s="891"/>
      <c r="E6717" s="891"/>
      <c r="F6717" s="891"/>
      <c r="G6717" s="891"/>
      <c r="H6717" s="891"/>
      <c r="I6717" s="890" t="s">
        <v>4608</v>
      </c>
      <c r="J6717" s="889"/>
    </row>
    <row r="6718" spans="2:10" ht="33.950000000000003" customHeight="1">
      <c r="B6718" s="892"/>
      <c r="C6718" s="891"/>
      <c r="D6718" s="891"/>
      <c r="E6718" s="891"/>
      <c r="F6718" s="891"/>
      <c r="G6718" s="891"/>
      <c r="H6718" s="891"/>
      <c r="I6718" s="890" t="s">
        <v>4609</v>
      </c>
      <c r="J6718" s="889"/>
    </row>
    <row r="6719" spans="2:10" ht="23.1" customHeight="1">
      <c r="B6719" s="892"/>
      <c r="C6719" s="891"/>
      <c r="D6719" s="891"/>
      <c r="E6719" s="891"/>
      <c r="F6719" s="891" t="s">
        <v>4610</v>
      </c>
      <c r="G6719" s="891"/>
      <c r="H6719" s="891"/>
      <c r="I6719" s="890"/>
      <c r="J6719" s="889"/>
    </row>
    <row r="6720" spans="2:10" ht="57" customHeight="1">
      <c r="B6720" s="892"/>
      <c r="C6720" s="891"/>
      <c r="D6720" s="891"/>
      <c r="E6720" s="891"/>
      <c r="F6720" s="891"/>
      <c r="G6720" s="891"/>
      <c r="H6720" s="891"/>
      <c r="I6720" s="890" t="s">
        <v>4611</v>
      </c>
      <c r="J6720" s="889"/>
    </row>
    <row r="6721" spans="2:10" ht="90.95" customHeight="1">
      <c r="B6721" s="892"/>
      <c r="C6721" s="891"/>
      <c r="D6721" s="891"/>
      <c r="E6721" s="891"/>
      <c r="F6721" s="891"/>
      <c r="G6721" s="891"/>
      <c r="H6721" s="891"/>
      <c r="I6721" s="890" t="s">
        <v>4612</v>
      </c>
      <c r="J6721" s="889"/>
    </row>
    <row r="6722" spans="2:10" ht="80.099999999999994" customHeight="1">
      <c r="B6722" s="892"/>
      <c r="C6722" s="891"/>
      <c r="D6722" s="891"/>
      <c r="E6722" s="891"/>
      <c r="F6722" s="891"/>
      <c r="G6722" s="891"/>
      <c r="H6722" s="891"/>
      <c r="I6722" s="890" t="s">
        <v>4613</v>
      </c>
      <c r="J6722" s="889"/>
    </row>
    <row r="6723" spans="2:10" ht="102" customHeight="1">
      <c r="B6723" s="892"/>
      <c r="C6723" s="891"/>
      <c r="D6723" s="891"/>
      <c r="E6723" s="891"/>
      <c r="F6723" s="891"/>
      <c r="G6723" s="891"/>
      <c r="H6723" s="891"/>
      <c r="I6723" s="890" t="s">
        <v>4614</v>
      </c>
      <c r="J6723" s="889"/>
    </row>
    <row r="6724" spans="2:10" ht="23.1" customHeight="1">
      <c r="B6724" s="892"/>
      <c r="C6724" s="891"/>
      <c r="D6724" s="891"/>
      <c r="E6724" s="891"/>
      <c r="F6724" s="891" t="s">
        <v>4615</v>
      </c>
      <c r="G6724" s="891"/>
      <c r="H6724" s="891"/>
      <c r="I6724" s="890"/>
      <c r="J6724" s="889"/>
    </row>
    <row r="6725" spans="2:10" ht="80.099999999999994" customHeight="1">
      <c r="B6725" s="896"/>
      <c r="C6725" s="895"/>
      <c r="D6725" s="895"/>
      <c r="E6725" s="895"/>
      <c r="F6725" s="895"/>
      <c r="G6725" s="895"/>
      <c r="H6725" s="895"/>
      <c r="I6725" s="894" t="s">
        <v>6165</v>
      </c>
      <c r="J6725" s="893"/>
    </row>
    <row r="6726" spans="2:10" ht="23.1" customHeight="1">
      <c r="B6726" s="903"/>
      <c r="C6726" s="902"/>
      <c r="D6726" s="902" t="s">
        <v>4616</v>
      </c>
      <c r="E6726" s="902"/>
      <c r="F6726" s="902"/>
      <c r="G6726" s="902"/>
      <c r="H6726" s="902"/>
      <c r="I6726" s="901"/>
      <c r="J6726" s="900"/>
    </row>
    <row r="6727" spans="2:10" ht="23.1" customHeight="1">
      <c r="B6727" s="892"/>
      <c r="C6727" s="891"/>
      <c r="D6727" s="891"/>
      <c r="E6727" s="891" t="s">
        <v>649</v>
      </c>
      <c r="F6727" s="891"/>
      <c r="G6727" s="891"/>
      <c r="H6727" s="891"/>
      <c r="I6727" s="890"/>
      <c r="J6727" s="889"/>
    </row>
    <row r="6728" spans="2:10" ht="57" customHeight="1">
      <c r="B6728" s="892"/>
      <c r="C6728" s="891"/>
      <c r="D6728" s="891"/>
      <c r="E6728" s="891"/>
      <c r="F6728" s="891"/>
      <c r="G6728" s="891"/>
      <c r="H6728" s="891"/>
      <c r="I6728" s="890" t="s">
        <v>6400</v>
      </c>
      <c r="J6728" s="889"/>
    </row>
    <row r="6729" spans="2:10" ht="57" customHeight="1">
      <c r="B6729" s="892"/>
      <c r="C6729" s="891"/>
      <c r="D6729" s="891"/>
      <c r="E6729" s="891"/>
      <c r="F6729" s="891"/>
      <c r="G6729" s="891"/>
      <c r="H6729" s="891"/>
      <c r="I6729" s="890" t="s">
        <v>4617</v>
      </c>
      <c r="J6729" s="889"/>
    </row>
    <row r="6730" spans="2:10" ht="23.1" customHeight="1">
      <c r="B6730" s="892"/>
      <c r="C6730" s="891"/>
      <c r="D6730" s="891"/>
      <c r="E6730" s="891" t="s">
        <v>4618</v>
      </c>
      <c r="F6730" s="891"/>
      <c r="G6730" s="891"/>
      <c r="H6730" s="891"/>
      <c r="I6730" s="890"/>
      <c r="J6730" s="889"/>
    </row>
    <row r="6731" spans="2:10" ht="68.099999999999994" customHeight="1">
      <c r="B6731" s="892"/>
      <c r="C6731" s="891"/>
      <c r="D6731" s="891"/>
      <c r="E6731" s="891"/>
      <c r="F6731" s="891"/>
      <c r="G6731" s="891"/>
      <c r="H6731" s="891"/>
      <c r="I6731" s="890" t="s">
        <v>4619</v>
      </c>
      <c r="J6731" s="889"/>
    </row>
    <row r="6732" spans="2:10" ht="57" customHeight="1">
      <c r="B6732" s="892"/>
      <c r="C6732" s="891"/>
      <c r="D6732" s="891"/>
      <c r="E6732" s="891"/>
      <c r="F6732" s="891"/>
      <c r="G6732" s="891"/>
      <c r="H6732" s="891"/>
      <c r="I6732" s="890" t="s">
        <v>4620</v>
      </c>
      <c r="J6732" s="889"/>
    </row>
    <row r="6733" spans="2:10" ht="57" customHeight="1">
      <c r="B6733" s="892"/>
      <c r="C6733" s="891"/>
      <c r="D6733" s="891"/>
      <c r="E6733" s="891"/>
      <c r="F6733" s="891"/>
      <c r="G6733" s="891"/>
      <c r="H6733" s="891"/>
      <c r="I6733" s="890" t="s">
        <v>4621</v>
      </c>
      <c r="J6733" s="889"/>
    </row>
    <row r="6734" spans="2:10" ht="45.95" customHeight="1">
      <c r="B6734" s="892"/>
      <c r="C6734" s="891"/>
      <c r="D6734" s="891"/>
      <c r="E6734" s="891"/>
      <c r="F6734" s="891"/>
      <c r="G6734" s="891"/>
      <c r="H6734" s="891"/>
      <c r="I6734" s="890" t="s">
        <v>4622</v>
      </c>
      <c r="J6734" s="889"/>
    </row>
    <row r="6735" spans="2:10" ht="23.1" customHeight="1">
      <c r="B6735" s="896"/>
      <c r="C6735" s="895"/>
      <c r="D6735" s="895"/>
      <c r="E6735" s="895"/>
      <c r="F6735" s="895"/>
      <c r="G6735" s="895"/>
      <c r="H6735" s="895"/>
      <c r="I6735" s="894"/>
      <c r="J6735" s="893"/>
    </row>
    <row r="6736" spans="2:10" ht="23.1" customHeight="1">
      <c r="B6736" s="1158"/>
      <c r="C6736" s="1171" t="s">
        <v>4623</v>
      </c>
      <c r="D6736" s="1139"/>
      <c r="E6736" s="1139"/>
      <c r="F6736" s="1139"/>
      <c r="G6736" s="1139"/>
      <c r="H6736" s="1139"/>
      <c r="I6736" s="1172"/>
      <c r="J6736" s="1160"/>
    </row>
    <row r="6737" spans="2:10" ht="23.1" customHeight="1">
      <c r="B6737" s="903"/>
      <c r="C6737" s="902"/>
      <c r="D6737" s="902" t="s">
        <v>1380</v>
      </c>
      <c r="E6737" s="902"/>
      <c r="F6737" s="902"/>
      <c r="G6737" s="902"/>
      <c r="H6737" s="902"/>
      <c r="I6737" s="901"/>
      <c r="J6737" s="900"/>
    </row>
    <row r="6738" spans="2:10" ht="23.1" customHeight="1">
      <c r="B6738" s="892"/>
      <c r="C6738" s="891"/>
      <c r="D6738" s="891"/>
      <c r="E6738" s="891" t="s">
        <v>4624</v>
      </c>
      <c r="F6738" s="891"/>
      <c r="G6738" s="891"/>
      <c r="H6738" s="891"/>
      <c r="I6738" s="890"/>
      <c r="J6738" s="889"/>
    </row>
    <row r="6739" spans="2:10" ht="57" customHeight="1">
      <c r="B6739" s="892"/>
      <c r="C6739" s="891"/>
      <c r="D6739" s="891"/>
      <c r="E6739" s="891"/>
      <c r="F6739" s="891"/>
      <c r="G6739" s="891"/>
      <c r="H6739" s="891"/>
      <c r="I6739" s="890" t="s">
        <v>4625</v>
      </c>
      <c r="J6739" s="889"/>
    </row>
    <row r="6740" spans="2:10" ht="23.1" customHeight="1">
      <c r="B6740" s="892"/>
      <c r="C6740" s="891"/>
      <c r="D6740" s="891"/>
      <c r="E6740" s="891" t="s">
        <v>4626</v>
      </c>
      <c r="F6740" s="891"/>
      <c r="G6740" s="891"/>
      <c r="H6740" s="891"/>
      <c r="I6740" s="890"/>
      <c r="J6740" s="889"/>
    </row>
    <row r="6741" spans="2:10" ht="57" customHeight="1">
      <c r="B6741" s="892"/>
      <c r="C6741" s="891"/>
      <c r="D6741" s="891"/>
      <c r="E6741" s="891"/>
      <c r="F6741" s="891"/>
      <c r="G6741" s="891"/>
      <c r="H6741" s="891"/>
      <c r="I6741" s="890" t="s">
        <v>4627</v>
      </c>
      <c r="J6741" s="889"/>
    </row>
    <row r="6742" spans="2:10" ht="45.95" customHeight="1">
      <c r="B6742" s="892"/>
      <c r="C6742" s="891"/>
      <c r="D6742" s="891"/>
      <c r="E6742" s="891"/>
      <c r="F6742" s="891"/>
      <c r="G6742" s="891"/>
      <c r="H6742" s="891"/>
      <c r="I6742" s="890" t="s">
        <v>4628</v>
      </c>
      <c r="J6742" s="889"/>
    </row>
    <row r="6743" spans="2:10" ht="57" customHeight="1">
      <c r="B6743" s="892"/>
      <c r="C6743" s="891"/>
      <c r="D6743" s="891"/>
      <c r="E6743" s="891"/>
      <c r="F6743" s="891"/>
      <c r="G6743" s="891"/>
      <c r="H6743" s="891"/>
      <c r="I6743" s="890" t="s">
        <v>4629</v>
      </c>
      <c r="J6743" s="889"/>
    </row>
    <row r="6744" spans="2:10" ht="45.95" customHeight="1">
      <c r="B6744" s="892"/>
      <c r="C6744" s="891"/>
      <c r="D6744" s="891"/>
      <c r="E6744" s="891"/>
      <c r="F6744" s="891"/>
      <c r="G6744" s="891"/>
      <c r="H6744" s="891"/>
      <c r="I6744" s="890" t="s">
        <v>4630</v>
      </c>
      <c r="J6744" s="889"/>
    </row>
    <row r="6745" spans="2:10" ht="23.1" customHeight="1">
      <c r="B6745" s="892"/>
      <c r="C6745" s="891"/>
      <c r="D6745" s="891"/>
      <c r="E6745" s="891" t="s">
        <v>4631</v>
      </c>
      <c r="F6745" s="891"/>
      <c r="G6745" s="891"/>
      <c r="H6745" s="891"/>
      <c r="I6745" s="890"/>
      <c r="J6745" s="889"/>
    </row>
    <row r="6746" spans="2:10" ht="45.95" customHeight="1">
      <c r="B6746" s="892"/>
      <c r="C6746" s="891"/>
      <c r="D6746" s="891"/>
      <c r="E6746" s="891"/>
      <c r="F6746" s="891"/>
      <c r="G6746" s="891"/>
      <c r="H6746" s="891"/>
      <c r="I6746" s="890" t="s">
        <v>4632</v>
      </c>
      <c r="J6746" s="889"/>
    </row>
    <row r="6747" spans="2:10" ht="23.1" customHeight="1">
      <c r="B6747" s="896"/>
      <c r="C6747" s="895"/>
      <c r="D6747" s="895"/>
      <c r="E6747" s="895"/>
      <c r="F6747" s="895"/>
      <c r="G6747" s="895"/>
      <c r="H6747" s="895"/>
      <c r="I6747" s="894"/>
      <c r="J6747" s="893"/>
    </row>
    <row r="6748" spans="2:10" ht="23.1" customHeight="1">
      <c r="B6748" s="1116"/>
      <c r="C6748" s="1179" t="s">
        <v>4633</v>
      </c>
      <c r="D6748" s="1119"/>
      <c r="E6748" s="1119"/>
      <c r="F6748" s="1119"/>
      <c r="G6748" s="1119"/>
      <c r="H6748" s="1119"/>
      <c r="I6748" s="1180"/>
      <c r="J6748" s="1161"/>
    </row>
    <row r="6749" spans="2:10" ht="57" customHeight="1">
      <c r="B6749" s="892"/>
      <c r="C6749" s="891"/>
      <c r="D6749" s="891"/>
      <c r="E6749" s="891"/>
      <c r="F6749" s="891"/>
      <c r="G6749" s="891"/>
      <c r="H6749" s="891"/>
      <c r="I6749" s="890" t="s">
        <v>4634</v>
      </c>
      <c r="J6749" s="889"/>
    </row>
    <row r="6750" spans="2:10" ht="68.099999999999994" customHeight="1">
      <c r="B6750" s="896"/>
      <c r="C6750" s="895"/>
      <c r="D6750" s="895"/>
      <c r="E6750" s="895"/>
      <c r="F6750" s="895"/>
      <c r="G6750" s="895"/>
      <c r="H6750" s="895"/>
      <c r="I6750" s="894" t="s">
        <v>4635</v>
      </c>
      <c r="J6750" s="893"/>
    </row>
    <row r="6751" spans="2:10" ht="23.1" customHeight="1">
      <c r="B6751" s="892"/>
      <c r="C6751" s="891"/>
      <c r="D6751" s="891" t="s">
        <v>4636</v>
      </c>
      <c r="E6751" s="891"/>
      <c r="F6751" s="891"/>
      <c r="G6751" s="891"/>
      <c r="H6751" s="891"/>
      <c r="I6751" s="890"/>
      <c r="J6751" s="889"/>
    </row>
    <row r="6752" spans="2:10" ht="23.1" customHeight="1">
      <c r="B6752" s="892"/>
      <c r="C6752" s="891"/>
      <c r="D6752" s="891"/>
      <c r="E6752" s="891" t="s">
        <v>4637</v>
      </c>
      <c r="F6752" s="891"/>
      <c r="G6752" s="891"/>
      <c r="H6752" s="891"/>
      <c r="I6752" s="890"/>
      <c r="J6752" s="889"/>
    </row>
    <row r="6753" spans="2:10" ht="45.95" customHeight="1">
      <c r="B6753" s="892"/>
      <c r="C6753" s="891"/>
      <c r="D6753" s="891"/>
      <c r="E6753" s="891"/>
      <c r="F6753" s="891"/>
      <c r="G6753" s="891"/>
      <c r="H6753" s="891"/>
      <c r="I6753" s="890" t="s">
        <v>4638</v>
      </c>
      <c r="J6753" s="889"/>
    </row>
    <row r="6754" spans="2:10" ht="23.1" customHeight="1">
      <c r="B6754" s="892"/>
      <c r="C6754" s="891"/>
      <c r="D6754" s="891"/>
      <c r="E6754" s="891" t="s">
        <v>4639</v>
      </c>
      <c r="F6754" s="891"/>
      <c r="G6754" s="891"/>
      <c r="H6754" s="891"/>
      <c r="I6754" s="890"/>
      <c r="J6754" s="889"/>
    </row>
    <row r="6755" spans="2:10" ht="68.099999999999994" customHeight="1">
      <c r="B6755" s="892"/>
      <c r="C6755" s="891"/>
      <c r="D6755" s="891"/>
      <c r="E6755" s="891"/>
      <c r="F6755" s="891"/>
      <c r="G6755" s="891"/>
      <c r="H6755" s="891"/>
      <c r="I6755" s="890" t="s">
        <v>4640</v>
      </c>
      <c r="J6755" s="889"/>
    </row>
    <row r="6756" spans="2:10" ht="23.1" customHeight="1">
      <c r="B6756" s="892"/>
      <c r="C6756" s="891"/>
      <c r="D6756" s="891"/>
      <c r="E6756" s="891" t="s">
        <v>4641</v>
      </c>
      <c r="F6756" s="891"/>
      <c r="G6756" s="891"/>
      <c r="H6756" s="891"/>
      <c r="I6756" s="890"/>
      <c r="J6756" s="889"/>
    </row>
    <row r="6757" spans="2:10" ht="90.95" customHeight="1">
      <c r="B6757" s="896"/>
      <c r="C6757" s="895"/>
      <c r="D6757" s="895"/>
      <c r="E6757" s="895"/>
      <c r="F6757" s="895"/>
      <c r="G6757" s="895"/>
      <c r="H6757" s="895"/>
      <c r="I6757" s="894" t="s">
        <v>4642</v>
      </c>
      <c r="J6757" s="893"/>
    </row>
    <row r="6758" spans="2:10" ht="23.1" customHeight="1">
      <c r="B6758" s="903"/>
      <c r="C6758" s="902"/>
      <c r="D6758" s="902" t="s">
        <v>4643</v>
      </c>
      <c r="E6758" s="902"/>
      <c r="F6758" s="902"/>
      <c r="G6758" s="902"/>
      <c r="H6758" s="902"/>
      <c r="I6758" s="901"/>
      <c r="J6758" s="900"/>
    </row>
    <row r="6759" spans="2:10" ht="23.1" customHeight="1">
      <c r="B6759" s="892"/>
      <c r="C6759" s="891"/>
      <c r="D6759" s="891"/>
      <c r="E6759" s="891" t="s">
        <v>4637</v>
      </c>
      <c r="F6759" s="891"/>
      <c r="G6759" s="891"/>
      <c r="H6759" s="891"/>
      <c r="I6759" s="890"/>
      <c r="J6759" s="889"/>
    </row>
    <row r="6760" spans="2:10" ht="33.950000000000003" customHeight="1">
      <c r="B6760" s="892"/>
      <c r="C6760" s="891"/>
      <c r="D6760" s="891"/>
      <c r="E6760" s="891"/>
      <c r="F6760" s="891"/>
      <c r="G6760" s="891"/>
      <c r="H6760" s="891"/>
      <c r="I6760" s="890" t="s">
        <v>4644</v>
      </c>
      <c r="J6760" s="889"/>
    </row>
    <row r="6761" spans="2:10" ht="23.1" customHeight="1">
      <c r="B6761" s="892"/>
      <c r="C6761" s="891"/>
      <c r="D6761" s="891"/>
      <c r="E6761" s="891"/>
      <c r="F6761" s="891" t="s">
        <v>4645</v>
      </c>
      <c r="G6761" s="891"/>
      <c r="H6761" s="891"/>
      <c r="I6761" s="890"/>
      <c r="J6761" s="889"/>
    </row>
    <row r="6762" spans="2:10" ht="68.099999999999994" customHeight="1">
      <c r="B6762" s="892"/>
      <c r="C6762" s="891"/>
      <c r="D6762" s="891"/>
      <c r="E6762" s="891"/>
      <c r="F6762" s="891"/>
      <c r="G6762" s="891"/>
      <c r="H6762" s="891"/>
      <c r="I6762" s="890" t="s">
        <v>4646</v>
      </c>
      <c r="J6762" s="889"/>
    </row>
    <row r="6763" spans="2:10" ht="23.1" customHeight="1">
      <c r="B6763" s="892"/>
      <c r="C6763" s="891"/>
      <c r="D6763" s="891"/>
      <c r="E6763" s="891"/>
      <c r="F6763" s="891" t="s">
        <v>4647</v>
      </c>
      <c r="G6763" s="891"/>
      <c r="H6763" s="891"/>
      <c r="I6763" s="890"/>
      <c r="J6763" s="889"/>
    </row>
    <row r="6764" spans="2:10" ht="68.099999999999994" customHeight="1">
      <c r="B6764" s="892"/>
      <c r="C6764" s="891"/>
      <c r="D6764" s="891"/>
      <c r="E6764" s="891"/>
      <c r="F6764" s="891"/>
      <c r="G6764" s="891"/>
      <c r="H6764" s="891"/>
      <c r="I6764" s="890" t="s">
        <v>4648</v>
      </c>
      <c r="J6764" s="889"/>
    </row>
    <row r="6765" spans="2:10" ht="23.1" customHeight="1">
      <c r="B6765" s="892"/>
      <c r="C6765" s="891"/>
      <c r="D6765" s="891"/>
      <c r="E6765" s="891" t="s">
        <v>4639</v>
      </c>
      <c r="F6765" s="891"/>
      <c r="G6765" s="891"/>
      <c r="H6765" s="891"/>
      <c r="I6765" s="890"/>
      <c r="J6765" s="889"/>
    </row>
    <row r="6766" spans="2:10" ht="90.95" customHeight="1">
      <c r="B6766" s="892"/>
      <c r="C6766" s="891"/>
      <c r="D6766" s="891"/>
      <c r="E6766" s="891"/>
      <c r="F6766" s="891"/>
      <c r="G6766" s="891"/>
      <c r="H6766" s="891"/>
      <c r="I6766" s="890" t="s">
        <v>4649</v>
      </c>
      <c r="J6766" s="889"/>
    </row>
    <row r="6767" spans="2:10" ht="23.1" customHeight="1">
      <c r="B6767" s="892"/>
      <c r="C6767" s="891"/>
      <c r="D6767" s="891"/>
      <c r="E6767" s="891" t="s">
        <v>4641</v>
      </c>
      <c r="F6767" s="891"/>
      <c r="G6767" s="891"/>
      <c r="H6767" s="891"/>
      <c r="I6767" s="890"/>
      <c r="J6767" s="889"/>
    </row>
    <row r="6768" spans="2:10" ht="23.1" customHeight="1">
      <c r="B6768" s="892"/>
      <c r="C6768" s="891"/>
      <c r="D6768" s="891"/>
      <c r="E6768" s="891"/>
      <c r="F6768" s="891" t="s">
        <v>4650</v>
      </c>
      <c r="G6768" s="891"/>
      <c r="H6768" s="891"/>
      <c r="I6768" s="890"/>
      <c r="J6768" s="889"/>
    </row>
    <row r="6769" spans="2:10" ht="102" customHeight="1">
      <c r="B6769" s="892"/>
      <c r="C6769" s="891"/>
      <c r="D6769" s="891"/>
      <c r="E6769" s="891"/>
      <c r="F6769" s="891"/>
      <c r="G6769" s="891"/>
      <c r="H6769" s="891"/>
      <c r="I6769" s="890" t="s">
        <v>4651</v>
      </c>
      <c r="J6769" s="889"/>
    </row>
    <row r="6770" spans="2:10" ht="68.099999999999994" customHeight="1">
      <c r="B6770" s="892"/>
      <c r="C6770" s="891"/>
      <c r="D6770" s="891"/>
      <c r="E6770" s="891"/>
      <c r="F6770" s="891"/>
      <c r="G6770" s="891"/>
      <c r="H6770" s="891"/>
      <c r="I6770" s="890" t="s">
        <v>4652</v>
      </c>
      <c r="J6770" s="889"/>
    </row>
    <row r="6771" spans="2:10" ht="68.099999999999994" customHeight="1">
      <c r="B6771" s="892"/>
      <c r="C6771" s="891"/>
      <c r="D6771" s="891"/>
      <c r="E6771" s="891"/>
      <c r="F6771" s="891"/>
      <c r="G6771" s="891"/>
      <c r="H6771" s="891"/>
      <c r="I6771" s="890" t="s">
        <v>4653</v>
      </c>
      <c r="J6771" s="889"/>
    </row>
    <row r="6772" spans="2:10" ht="68.099999999999994" customHeight="1">
      <c r="B6772" s="892"/>
      <c r="C6772" s="891"/>
      <c r="D6772" s="891"/>
      <c r="E6772" s="891"/>
      <c r="F6772" s="891"/>
      <c r="G6772" s="891"/>
      <c r="H6772" s="891"/>
      <c r="I6772" s="890" t="s">
        <v>4654</v>
      </c>
      <c r="J6772" s="889"/>
    </row>
    <row r="6773" spans="2:10" ht="57" customHeight="1">
      <c r="B6773" s="892"/>
      <c r="C6773" s="891"/>
      <c r="D6773" s="891"/>
      <c r="E6773" s="891"/>
      <c r="F6773" s="891"/>
      <c r="G6773" s="891"/>
      <c r="H6773" s="891"/>
      <c r="I6773" s="890" t="s">
        <v>4655</v>
      </c>
      <c r="J6773" s="889"/>
    </row>
    <row r="6774" spans="2:10" ht="57" customHeight="1">
      <c r="B6774" s="892"/>
      <c r="C6774" s="891"/>
      <c r="D6774" s="891"/>
      <c r="E6774" s="891"/>
      <c r="F6774" s="891"/>
      <c r="G6774" s="891"/>
      <c r="H6774" s="891"/>
      <c r="I6774" s="890" t="s">
        <v>4656</v>
      </c>
      <c r="J6774" s="889"/>
    </row>
    <row r="6775" spans="2:10" ht="80.099999999999994" customHeight="1">
      <c r="B6775" s="892"/>
      <c r="C6775" s="891"/>
      <c r="D6775" s="891"/>
      <c r="E6775" s="891"/>
      <c r="F6775" s="891"/>
      <c r="G6775" s="891"/>
      <c r="H6775" s="891"/>
      <c r="I6775" s="890" t="s">
        <v>4657</v>
      </c>
      <c r="J6775" s="889"/>
    </row>
    <row r="6776" spans="2:10" ht="45.95" customHeight="1">
      <c r="B6776" s="892"/>
      <c r="C6776" s="891"/>
      <c r="D6776" s="891"/>
      <c r="E6776" s="891"/>
      <c r="F6776" s="891"/>
      <c r="G6776" s="891"/>
      <c r="H6776" s="891"/>
      <c r="I6776" s="890" t="s">
        <v>4658</v>
      </c>
      <c r="J6776" s="889"/>
    </row>
    <row r="6777" spans="2:10" ht="23.1" customHeight="1">
      <c r="B6777" s="892"/>
      <c r="C6777" s="891"/>
      <c r="D6777" s="891"/>
      <c r="E6777" s="891"/>
      <c r="F6777" s="891" t="s">
        <v>4659</v>
      </c>
      <c r="G6777" s="891"/>
      <c r="H6777" s="891"/>
      <c r="I6777" s="890"/>
      <c r="J6777" s="889"/>
    </row>
    <row r="6778" spans="2:10" ht="68.099999999999994" customHeight="1">
      <c r="B6778" s="892"/>
      <c r="C6778" s="891"/>
      <c r="D6778" s="891"/>
      <c r="E6778" s="891"/>
      <c r="F6778" s="891"/>
      <c r="G6778" s="891"/>
      <c r="H6778" s="891"/>
      <c r="I6778" s="890" t="s">
        <v>6166</v>
      </c>
      <c r="J6778" s="889"/>
    </row>
    <row r="6779" spans="2:10" ht="80.099999999999994" customHeight="1">
      <c r="B6779" s="892"/>
      <c r="C6779" s="891"/>
      <c r="D6779" s="891"/>
      <c r="E6779" s="891"/>
      <c r="F6779" s="891"/>
      <c r="G6779" s="891"/>
      <c r="H6779" s="891"/>
      <c r="I6779" s="890" t="s">
        <v>6167</v>
      </c>
      <c r="J6779" s="889"/>
    </row>
    <row r="6780" spans="2:10" ht="57" customHeight="1">
      <c r="B6780" s="892"/>
      <c r="C6780" s="891"/>
      <c r="D6780" s="891"/>
      <c r="E6780" s="891"/>
      <c r="F6780" s="891"/>
      <c r="G6780" s="891"/>
      <c r="H6780" s="891"/>
      <c r="I6780" s="890" t="s">
        <v>6168</v>
      </c>
      <c r="J6780" s="889"/>
    </row>
    <row r="6781" spans="2:10" ht="33.950000000000003" customHeight="1">
      <c r="B6781" s="892"/>
      <c r="C6781" s="891"/>
      <c r="D6781" s="891"/>
      <c r="E6781" s="891"/>
      <c r="F6781" s="891"/>
      <c r="G6781" s="891"/>
      <c r="H6781" s="891"/>
      <c r="I6781" s="890" t="s">
        <v>6169</v>
      </c>
      <c r="J6781" s="889"/>
    </row>
    <row r="6782" spans="2:10" ht="45.95" customHeight="1">
      <c r="B6782" s="892"/>
      <c r="C6782" s="891"/>
      <c r="D6782" s="891"/>
      <c r="E6782" s="891"/>
      <c r="F6782" s="891"/>
      <c r="G6782" s="891"/>
      <c r="H6782" s="891"/>
      <c r="I6782" s="890" t="s">
        <v>6170</v>
      </c>
      <c r="J6782" s="889"/>
    </row>
    <row r="6783" spans="2:10" ht="23.1" customHeight="1">
      <c r="B6783" s="903"/>
      <c r="C6783" s="902"/>
      <c r="D6783" s="902" t="s">
        <v>4660</v>
      </c>
      <c r="E6783" s="902"/>
      <c r="F6783" s="902"/>
      <c r="G6783" s="902"/>
      <c r="H6783" s="902"/>
      <c r="I6783" s="901"/>
      <c r="J6783" s="900"/>
    </row>
    <row r="6784" spans="2:10" ht="23.1" customHeight="1">
      <c r="B6784" s="892"/>
      <c r="C6784" s="891"/>
      <c r="D6784" s="891"/>
      <c r="E6784" s="891" t="s">
        <v>4637</v>
      </c>
      <c r="F6784" s="891"/>
      <c r="G6784" s="891"/>
      <c r="H6784" s="891"/>
      <c r="I6784" s="890"/>
      <c r="J6784" s="889"/>
    </row>
    <row r="6785" spans="2:10" ht="45.95" customHeight="1">
      <c r="B6785" s="892"/>
      <c r="C6785" s="891"/>
      <c r="D6785" s="891"/>
      <c r="E6785" s="891"/>
      <c r="F6785" s="891"/>
      <c r="G6785" s="891"/>
      <c r="H6785" s="891"/>
      <c r="I6785" s="890" t="s">
        <v>6171</v>
      </c>
      <c r="J6785" s="889"/>
    </row>
    <row r="6786" spans="2:10" ht="33.950000000000003" customHeight="1">
      <c r="B6786" s="892"/>
      <c r="C6786" s="891"/>
      <c r="D6786" s="891"/>
      <c r="E6786" s="891"/>
      <c r="F6786" s="891"/>
      <c r="G6786" s="891"/>
      <c r="H6786" s="891"/>
      <c r="I6786" s="890" t="s">
        <v>6172</v>
      </c>
      <c r="J6786" s="889"/>
    </row>
    <row r="6787" spans="2:10" ht="23.1" customHeight="1">
      <c r="B6787" s="892"/>
      <c r="C6787" s="891"/>
      <c r="D6787" s="891"/>
      <c r="E6787" s="891"/>
      <c r="F6787" s="891"/>
      <c r="G6787" s="891"/>
      <c r="H6787" s="891"/>
      <c r="I6787" s="890" t="s">
        <v>6173</v>
      </c>
      <c r="J6787" s="889"/>
    </row>
    <row r="6788" spans="2:10" ht="45.95" customHeight="1">
      <c r="B6788" s="892"/>
      <c r="C6788" s="891"/>
      <c r="D6788" s="891"/>
      <c r="E6788" s="891"/>
      <c r="F6788" s="891"/>
      <c r="G6788" s="891"/>
      <c r="H6788" s="891"/>
      <c r="I6788" s="890" t="s">
        <v>5557</v>
      </c>
      <c r="J6788" s="889"/>
    </row>
    <row r="6789" spans="2:10" ht="23.1" customHeight="1">
      <c r="B6789" s="892"/>
      <c r="C6789" s="891"/>
      <c r="D6789" s="891"/>
      <c r="E6789" s="891" t="s">
        <v>4639</v>
      </c>
      <c r="F6789" s="891"/>
      <c r="G6789" s="891"/>
      <c r="H6789" s="891"/>
      <c r="I6789" s="890"/>
      <c r="J6789" s="889"/>
    </row>
    <row r="6790" spans="2:10" ht="102" customHeight="1">
      <c r="B6790" s="892"/>
      <c r="C6790" s="891"/>
      <c r="D6790" s="891"/>
      <c r="E6790" s="891"/>
      <c r="F6790" s="891"/>
      <c r="G6790" s="891"/>
      <c r="H6790" s="891"/>
      <c r="I6790" s="890" t="s">
        <v>4661</v>
      </c>
      <c r="J6790" s="889"/>
    </row>
    <row r="6791" spans="2:10" ht="23.1" customHeight="1">
      <c r="B6791" s="892"/>
      <c r="C6791" s="891"/>
      <c r="D6791" s="891"/>
      <c r="E6791" s="891" t="s">
        <v>4662</v>
      </c>
      <c r="F6791" s="891"/>
      <c r="G6791" s="891"/>
      <c r="H6791" s="891"/>
      <c r="I6791" s="890"/>
      <c r="J6791" s="889"/>
    </row>
    <row r="6792" spans="2:10" ht="90.95" customHeight="1">
      <c r="B6792" s="896"/>
      <c r="C6792" s="895"/>
      <c r="D6792" s="895"/>
      <c r="E6792" s="895"/>
      <c r="F6792" s="895"/>
      <c r="G6792" s="895"/>
      <c r="H6792" s="895"/>
      <c r="I6792" s="894" t="s">
        <v>4663</v>
      </c>
      <c r="J6792" s="893"/>
    </row>
    <row r="6793" spans="2:10" ht="23.1" customHeight="1">
      <c r="B6793" s="903"/>
      <c r="C6793" s="902"/>
      <c r="D6793" s="902" t="s">
        <v>4664</v>
      </c>
      <c r="E6793" s="902"/>
      <c r="F6793" s="902"/>
      <c r="G6793" s="902"/>
      <c r="H6793" s="902"/>
      <c r="I6793" s="901"/>
      <c r="J6793" s="900"/>
    </row>
    <row r="6794" spans="2:10" ht="23.1" customHeight="1">
      <c r="B6794" s="892"/>
      <c r="C6794" s="891"/>
      <c r="D6794" s="891"/>
      <c r="E6794" s="891" t="s">
        <v>4637</v>
      </c>
      <c r="F6794" s="891"/>
      <c r="G6794" s="891"/>
      <c r="H6794" s="891"/>
      <c r="I6794" s="890"/>
      <c r="J6794" s="889"/>
    </row>
    <row r="6795" spans="2:10" ht="33.950000000000003" customHeight="1">
      <c r="B6795" s="892"/>
      <c r="C6795" s="891"/>
      <c r="D6795" s="891"/>
      <c r="E6795" s="891"/>
      <c r="F6795" s="891"/>
      <c r="G6795" s="891"/>
      <c r="H6795" s="891"/>
      <c r="I6795" s="890" t="s">
        <v>4665</v>
      </c>
      <c r="J6795" s="889"/>
    </row>
    <row r="6796" spans="2:10" ht="23.1" customHeight="1">
      <c r="B6796" s="892"/>
      <c r="C6796" s="891"/>
      <c r="D6796" s="891"/>
      <c r="E6796" s="891"/>
      <c r="F6796" s="891"/>
      <c r="G6796" s="891"/>
      <c r="H6796" s="891"/>
      <c r="I6796" s="890" t="s">
        <v>4666</v>
      </c>
      <c r="J6796" s="889"/>
    </row>
    <row r="6797" spans="2:10" ht="23.1" customHeight="1">
      <c r="B6797" s="892"/>
      <c r="C6797" s="891"/>
      <c r="D6797" s="891"/>
      <c r="E6797" s="891"/>
      <c r="F6797" s="891"/>
      <c r="G6797" s="891"/>
      <c r="H6797" s="891"/>
      <c r="I6797" s="890" t="s">
        <v>4667</v>
      </c>
      <c r="J6797" s="889"/>
    </row>
    <row r="6798" spans="2:10" ht="23.1" customHeight="1">
      <c r="B6798" s="892"/>
      <c r="C6798" s="891"/>
      <c r="D6798" s="891"/>
      <c r="E6798" s="891"/>
      <c r="F6798" s="891"/>
      <c r="G6798" s="891"/>
      <c r="H6798" s="891"/>
      <c r="I6798" s="890" t="s">
        <v>4668</v>
      </c>
      <c r="J6798" s="889"/>
    </row>
    <row r="6799" spans="2:10" ht="23.1" customHeight="1">
      <c r="B6799" s="892"/>
      <c r="C6799" s="891"/>
      <c r="D6799" s="891"/>
      <c r="E6799" s="891"/>
      <c r="F6799" s="891"/>
      <c r="G6799" s="891"/>
      <c r="H6799" s="891"/>
      <c r="I6799" s="890" t="s">
        <v>4669</v>
      </c>
      <c r="J6799" s="889"/>
    </row>
    <row r="6800" spans="2:10" ht="23.1" customHeight="1">
      <c r="B6800" s="892"/>
      <c r="C6800" s="891"/>
      <c r="D6800" s="891"/>
      <c r="E6800" s="891"/>
      <c r="F6800" s="891"/>
      <c r="G6800" s="891"/>
      <c r="H6800" s="891"/>
      <c r="I6800" s="890" t="s">
        <v>4670</v>
      </c>
      <c r="J6800" s="889"/>
    </row>
    <row r="6801" spans="2:10" ht="23.1" customHeight="1">
      <c r="B6801" s="892"/>
      <c r="C6801" s="891"/>
      <c r="D6801" s="891"/>
      <c r="E6801" s="891"/>
      <c r="F6801" s="891"/>
      <c r="G6801" s="891"/>
      <c r="H6801" s="891"/>
      <c r="I6801" s="890" t="s">
        <v>4671</v>
      </c>
      <c r="J6801" s="889"/>
    </row>
    <row r="6802" spans="2:10" ht="23.1" customHeight="1">
      <c r="B6802" s="892"/>
      <c r="C6802" s="891"/>
      <c r="D6802" s="891"/>
      <c r="E6802" s="891"/>
      <c r="F6802" s="891"/>
      <c r="G6802" s="891"/>
      <c r="H6802" s="891"/>
      <c r="I6802" s="890" t="s">
        <v>4672</v>
      </c>
      <c r="J6802" s="889"/>
    </row>
    <row r="6803" spans="2:10" ht="23.1" customHeight="1">
      <c r="B6803" s="892"/>
      <c r="C6803" s="891"/>
      <c r="D6803" s="891"/>
      <c r="E6803" s="891" t="s">
        <v>4639</v>
      </c>
      <c r="F6803" s="891"/>
      <c r="G6803" s="891"/>
      <c r="H6803" s="891"/>
      <c r="I6803" s="890"/>
      <c r="J6803" s="889"/>
    </row>
    <row r="6804" spans="2:10" ht="68.099999999999994" customHeight="1">
      <c r="B6804" s="892"/>
      <c r="C6804" s="891"/>
      <c r="D6804" s="891"/>
      <c r="E6804" s="891"/>
      <c r="F6804" s="891"/>
      <c r="G6804" s="891"/>
      <c r="H6804" s="891"/>
      <c r="I6804" s="890" t="s">
        <v>4673</v>
      </c>
      <c r="J6804" s="889"/>
    </row>
    <row r="6805" spans="2:10" ht="23.1" customHeight="1">
      <c r="B6805" s="892"/>
      <c r="C6805" s="891"/>
      <c r="D6805" s="891"/>
      <c r="E6805" s="891" t="s">
        <v>4641</v>
      </c>
      <c r="F6805" s="891"/>
      <c r="G6805" s="891"/>
      <c r="H6805" s="891"/>
      <c r="I6805" s="890"/>
      <c r="J6805" s="889"/>
    </row>
    <row r="6806" spans="2:10" ht="23.1" customHeight="1">
      <c r="B6806" s="892"/>
      <c r="C6806" s="891"/>
      <c r="D6806" s="891"/>
      <c r="E6806" s="891"/>
      <c r="F6806" s="891" t="s">
        <v>4674</v>
      </c>
      <c r="G6806" s="891"/>
      <c r="H6806" s="891"/>
      <c r="I6806" s="890"/>
      <c r="J6806" s="889"/>
    </row>
    <row r="6807" spans="2:10" ht="68.099999999999994" customHeight="1">
      <c r="B6807" s="892"/>
      <c r="C6807" s="891"/>
      <c r="D6807" s="891"/>
      <c r="E6807" s="891"/>
      <c r="F6807" s="891"/>
      <c r="G6807" s="891"/>
      <c r="H6807" s="891"/>
      <c r="I6807" s="890" t="s">
        <v>4675</v>
      </c>
      <c r="J6807" s="889"/>
    </row>
    <row r="6808" spans="2:10" ht="33.950000000000003" customHeight="1">
      <c r="B6808" s="892"/>
      <c r="C6808" s="891"/>
      <c r="D6808" s="891"/>
      <c r="E6808" s="891"/>
      <c r="F6808" s="891"/>
      <c r="G6808" s="891"/>
      <c r="H6808" s="891"/>
      <c r="I6808" s="890" t="s">
        <v>4676</v>
      </c>
      <c r="J6808" s="889"/>
    </row>
    <row r="6809" spans="2:10" ht="68.099999999999994" customHeight="1">
      <c r="B6809" s="892"/>
      <c r="C6809" s="891"/>
      <c r="D6809" s="891"/>
      <c r="E6809" s="891"/>
      <c r="F6809" s="891"/>
      <c r="G6809" s="891"/>
      <c r="H6809" s="891"/>
      <c r="I6809" s="890" t="s">
        <v>4677</v>
      </c>
      <c r="J6809" s="889"/>
    </row>
    <row r="6810" spans="2:10" ht="45.95" customHeight="1">
      <c r="B6810" s="892"/>
      <c r="C6810" s="891"/>
      <c r="D6810" s="891"/>
      <c r="E6810" s="891"/>
      <c r="F6810" s="891"/>
      <c r="G6810" s="891"/>
      <c r="H6810" s="891"/>
      <c r="I6810" s="890" t="s">
        <v>4678</v>
      </c>
      <c r="J6810" s="889"/>
    </row>
    <row r="6811" spans="2:10" ht="23.1" customHeight="1">
      <c r="B6811" s="896"/>
      <c r="C6811" s="895"/>
      <c r="D6811" s="895"/>
      <c r="E6811" s="895"/>
      <c r="F6811" s="895"/>
      <c r="G6811" s="895"/>
      <c r="H6811" s="895"/>
      <c r="I6811" s="894"/>
      <c r="J6811" s="893"/>
    </row>
    <row r="6812" spans="2:10" ht="23.1" customHeight="1">
      <c r="B6812" s="1116"/>
      <c r="C6812" s="1179" t="s">
        <v>4679</v>
      </c>
      <c r="D6812" s="1119"/>
      <c r="E6812" s="1119"/>
      <c r="F6812" s="1119"/>
      <c r="G6812" s="1119"/>
      <c r="H6812" s="1119"/>
      <c r="I6812" s="1180"/>
      <c r="J6812" s="1161"/>
    </row>
    <row r="6813" spans="2:10" ht="23.1" customHeight="1">
      <c r="B6813" s="892"/>
      <c r="C6813" s="891"/>
      <c r="D6813" s="891"/>
      <c r="E6813" s="891"/>
      <c r="F6813" s="891"/>
      <c r="G6813" s="891"/>
      <c r="H6813" s="891"/>
      <c r="I6813" s="890" t="s">
        <v>4680</v>
      </c>
      <c r="J6813" s="889"/>
    </row>
    <row r="6814" spans="2:10" ht="23.1" customHeight="1">
      <c r="B6814" s="896"/>
      <c r="C6814" s="895"/>
      <c r="D6814" s="895"/>
      <c r="E6814" s="895"/>
      <c r="F6814" s="895"/>
      <c r="G6814" s="895"/>
      <c r="H6814" s="895"/>
      <c r="I6814" s="894"/>
      <c r="J6814" s="893"/>
    </row>
    <row r="6815" spans="2:10" ht="23.1" customHeight="1">
      <c r="B6815" s="1116"/>
      <c r="C6815" s="1179" t="s">
        <v>4681</v>
      </c>
      <c r="D6815" s="1119"/>
      <c r="E6815" s="1119"/>
      <c r="F6815" s="1119"/>
      <c r="G6815" s="1119"/>
      <c r="H6815" s="1119"/>
      <c r="I6815" s="1180"/>
      <c r="J6815" s="1161"/>
    </row>
    <row r="6816" spans="2:10" ht="23.1" customHeight="1">
      <c r="B6816" s="892"/>
      <c r="C6816" s="891"/>
      <c r="D6816" s="891"/>
      <c r="E6816" s="891"/>
      <c r="F6816" s="891"/>
      <c r="G6816" s="891"/>
      <c r="H6816" s="891"/>
      <c r="I6816" s="890" t="s">
        <v>4682</v>
      </c>
      <c r="J6816" s="889"/>
    </row>
    <row r="6817" spans="2:10" ht="23.1" customHeight="1">
      <c r="B6817" s="896"/>
      <c r="C6817" s="895"/>
      <c r="D6817" s="895"/>
      <c r="E6817" s="895"/>
      <c r="F6817" s="895"/>
      <c r="G6817" s="895"/>
      <c r="H6817" s="895"/>
      <c r="I6817" s="894"/>
      <c r="J6817" s="893"/>
    </row>
    <row r="6818" spans="2:10" ht="23.1" customHeight="1">
      <c r="B6818" s="1116"/>
      <c r="C6818" s="1179" t="s">
        <v>4683</v>
      </c>
      <c r="D6818" s="1119"/>
      <c r="E6818" s="1119"/>
      <c r="F6818" s="1119"/>
      <c r="G6818" s="1119"/>
      <c r="H6818" s="1119"/>
      <c r="I6818" s="1180"/>
      <c r="J6818" s="1161"/>
    </row>
    <row r="6819" spans="2:10" ht="33.950000000000003" customHeight="1">
      <c r="B6819" s="896"/>
      <c r="C6819" s="895"/>
      <c r="D6819" s="895"/>
      <c r="E6819" s="895"/>
      <c r="F6819" s="895"/>
      <c r="G6819" s="895"/>
      <c r="H6819" s="895"/>
      <c r="I6819" s="894" t="s">
        <v>6401</v>
      </c>
      <c r="J6819" s="893"/>
    </row>
    <row r="6820" spans="2:10" ht="23.1" customHeight="1">
      <c r="B6820" s="892"/>
      <c r="C6820" s="891"/>
      <c r="D6820" s="891" t="s">
        <v>4684</v>
      </c>
      <c r="E6820" s="891"/>
      <c r="F6820" s="891"/>
      <c r="G6820" s="891"/>
      <c r="H6820" s="891"/>
      <c r="I6820" s="890"/>
      <c r="J6820" s="889"/>
    </row>
    <row r="6821" spans="2:10" ht="80.099999999999994" customHeight="1">
      <c r="B6821" s="892"/>
      <c r="C6821" s="891"/>
      <c r="D6821" s="891"/>
      <c r="E6821" s="891"/>
      <c r="F6821" s="891"/>
      <c r="G6821" s="891"/>
      <c r="H6821" s="891"/>
      <c r="I6821" s="890" t="s">
        <v>6402</v>
      </c>
      <c r="J6821" s="889"/>
    </row>
    <row r="6822" spans="2:10" ht="23.1" customHeight="1">
      <c r="B6822" s="892"/>
      <c r="C6822" s="891"/>
      <c r="D6822" s="891"/>
      <c r="E6822" s="891" t="s">
        <v>4637</v>
      </c>
      <c r="F6822" s="891"/>
      <c r="G6822" s="891"/>
      <c r="H6822" s="891"/>
      <c r="I6822" s="890"/>
      <c r="J6822" s="889"/>
    </row>
    <row r="6823" spans="2:10" ht="80.099999999999994" customHeight="1">
      <c r="B6823" s="892"/>
      <c r="C6823" s="891"/>
      <c r="D6823" s="891"/>
      <c r="E6823" s="891"/>
      <c r="F6823" s="891"/>
      <c r="G6823" s="891"/>
      <c r="H6823" s="891"/>
      <c r="I6823" s="890" t="s">
        <v>4685</v>
      </c>
      <c r="J6823" s="889"/>
    </row>
    <row r="6824" spans="2:10" ht="23.1" customHeight="1">
      <c r="B6824" s="892"/>
      <c r="C6824" s="891"/>
      <c r="D6824" s="891"/>
      <c r="E6824" s="891" t="s">
        <v>4639</v>
      </c>
      <c r="F6824" s="891"/>
      <c r="G6824" s="891"/>
      <c r="H6824" s="891"/>
      <c r="I6824" s="890"/>
      <c r="J6824" s="889"/>
    </row>
    <row r="6825" spans="2:10" ht="68.099999999999994" customHeight="1">
      <c r="B6825" s="892"/>
      <c r="C6825" s="891"/>
      <c r="D6825" s="891"/>
      <c r="E6825" s="891"/>
      <c r="F6825" s="891"/>
      <c r="G6825" s="891"/>
      <c r="H6825" s="891"/>
      <c r="I6825" s="890" t="s">
        <v>4686</v>
      </c>
      <c r="J6825" s="889"/>
    </row>
    <row r="6826" spans="2:10" ht="23.1" customHeight="1">
      <c r="B6826" s="892"/>
      <c r="C6826" s="891"/>
      <c r="D6826" s="891"/>
      <c r="E6826" s="891" t="s">
        <v>4641</v>
      </c>
      <c r="F6826" s="891"/>
      <c r="G6826" s="891"/>
      <c r="H6826" s="891"/>
      <c r="I6826" s="890"/>
      <c r="J6826" s="889"/>
    </row>
    <row r="6827" spans="2:10" ht="57" customHeight="1">
      <c r="B6827" s="892"/>
      <c r="C6827" s="891"/>
      <c r="D6827" s="891"/>
      <c r="E6827" s="891"/>
      <c r="F6827" s="891"/>
      <c r="G6827" s="891"/>
      <c r="H6827" s="891"/>
      <c r="I6827" s="890" t="s">
        <v>650</v>
      </c>
      <c r="J6827" s="889"/>
    </row>
    <row r="6828" spans="2:10" ht="45.95" customHeight="1">
      <c r="B6828" s="892"/>
      <c r="C6828" s="891"/>
      <c r="D6828" s="891"/>
      <c r="E6828" s="891"/>
      <c r="F6828" s="891"/>
      <c r="G6828" s="891"/>
      <c r="H6828" s="891"/>
      <c r="I6828" s="890" t="s">
        <v>4687</v>
      </c>
      <c r="J6828" s="889"/>
    </row>
    <row r="6829" spans="2:10" ht="57" customHeight="1">
      <c r="B6829" s="892"/>
      <c r="C6829" s="891"/>
      <c r="D6829" s="891"/>
      <c r="E6829" s="891"/>
      <c r="F6829" s="891"/>
      <c r="G6829" s="891"/>
      <c r="H6829" s="891"/>
      <c r="I6829" s="890" t="s">
        <v>4688</v>
      </c>
      <c r="J6829" s="889"/>
    </row>
    <row r="6830" spans="2:10" ht="45.95" customHeight="1">
      <c r="B6830" s="892"/>
      <c r="C6830" s="891"/>
      <c r="D6830" s="891"/>
      <c r="E6830" s="891"/>
      <c r="F6830" s="891"/>
      <c r="G6830" s="891"/>
      <c r="H6830" s="891"/>
      <c r="I6830" s="890" t="s">
        <v>4689</v>
      </c>
      <c r="J6830" s="889"/>
    </row>
    <row r="6831" spans="2:10" ht="33.950000000000003" customHeight="1">
      <c r="B6831" s="892"/>
      <c r="C6831" s="891"/>
      <c r="D6831" s="891"/>
      <c r="E6831" s="891"/>
      <c r="F6831" s="891"/>
      <c r="G6831" s="891"/>
      <c r="H6831" s="891"/>
      <c r="I6831" s="890" t="s">
        <v>4690</v>
      </c>
      <c r="J6831" s="889"/>
    </row>
    <row r="6832" spans="2:10" ht="33.950000000000003" customHeight="1">
      <c r="B6832" s="896"/>
      <c r="C6832" s="895"/>
      <c r="D6832" s="895"/>
      <c r="E6832" s="895"/>
      <c r="F6832" s="895"/>
      <c r="G6832" s="895"/>
      <c r="H6832" s="895"/>
      <c r="I6832" s="894" t="s">
        <v>4691</v>
      </c>
      <c r="J6832" s="893"/>
    </row>
    <row r="6833" spans="2:10" ht="23.1" customHeight="1">
      <c r="B6833" s="903"/>
      <c r="C6833" s="902"/>
      <c r="D6833" s="902" t="s">
        <v>4692</v>
      </c>
      <c r="E6833" s="902"/>
      <c r="F6833" s="902"/>
      <c r="G6833" s="902"/>
      <c r="H6833" s="902"/>
      <c r="I6833" s="901"/>
      <c r="J6833" s="900"/>
    </row>
    <row r="6834" spans="2:10" ht="23.1" customHeight="1">
      <c r="B6834" s="892"/>
      <c r="C6834" s="891"/>
      <c r="D6834" s="891"/>
      <c r="E6834" s="891" t="s">
        <v>4637</v>
      </c>
      <c r="F6834" s="891"/>
      <c r="G6834" s="891"/>
      <c r="H6834" s="891"/>
      <c r="I6834" s="890"/>
      <c r="J6834" s="889"/>
    </row>
    <row r="6835" spans="2:10" ht="68.099999999999994" customHeight="1">
      <c r="B6835" s="892"/>
      <c r="C6835" s="891"/>
      <c r="D6835" s="891"/>
      <c r="E6835" s="891"/>
      <c r="F6835" s="891"/>
      <c r="G6835" s="891"/>
      <c r="H6835" s="891"/>
      <c r="I6835" s="890" t="s">
        <v>4693</v>
      </c>
      <c r="J6835" s="889"/>
    </row>
    <row r="6836" spans="2:10" ht="23.1" customHeight="1">
      <c r="B6836" s="892"/>
      <c r="C6836" s="891"/>
      <c r="D6836" s="891"/>
      <c r="E6836" s="891" t="s">
        <v>4639</v>
      </c>
      <c r="F6836" s="891"/>
      <c r="G6836" s="891"/>
      <c r="H6836" s="891"/>
      <c r="I6836" s="890"/>
      <c r="J6836" s="889"/>
    </row>
    <row r="6837" spans="2:10" ht="57" customHeight="1">
      <c r="B6837" s="892"/>
      <c r="C6837" s="891"/>
      <c r="D6837" s="891"/>
      <c r="E6837" s="891"/>
      <c r="F6837" s="891"/>
      <c r="G6837" s="891"/>
      <c r="H6837" s="891"/>
      <c r="I6837" s="890" t="s">
        <v>4694</v>
      </c>
      <c r="J6837" s="889"/>
    </row>
    <row r="6838" spans="2:10" ht="23.1" customHeight="1">
      <c r="B6838" s="892"/>
      <c r="C6838" s="891"/>
      <c r="D6838" s="891"/>
      <c r="E6838" s="891"/>
      <c r="F6838" s="891" t="s">
        <v>4695</v>
      </c>
      <c r="G6838" s="891"/>
      <c r="H6838" s="891"/>
      <c r="I6838" s="890"/>
      <c r="J6838" s="889"/>
    </row>
    <row r="6839" spans="2:10" ht="33.950000000000003" customHeight="1">
      <c r="B6839" s="892"/>
      <c r="C6839" s="891"/>
      <c r="D6839" s="891"/>
      <c r="E6839" s="891"/>
      <c r="F6839" s="891"/>
      <c r="G6839" s="891"/>
      <c r="H6839" s="891"/>
      <c r="I6839" s="890" t="s">
        <v>4696</v>
      </c>
      <c r="J6839" s="889"/>
    </row>
    <row r="6840" spans="2:10" ht="23.1" customHeight="1">
      <c r="B6840" s="892"/>
      <c r="C6840" s="891"/>
      <c r="D6840" s="891"/>
      <c r="E6840" s="891"/>
      <c r="F6840" s="891" t="s">
        <v>5558</v>
      </c>
      <c r="G6840" s="891"/>
      <c r="H6840" s="891"/>
      <c r="I6840" s="890"/>
      <c r="J6840" s="889"/>
    </row>
    <row r="6841" spans="2:10" ht="102" customHeight="1">
      <c r="B6841" s="896"/>
      <c r="C6841" s="895"/>
      <c r="D6841" s="895"/>
      <c r="E6841" s="895"/>
      <c r="F6841" s="895"/>
      <c r="G6841" s="895"/>
      <c r="H6841" s="895"/>
      <c r="I6841" s="894" t="s">
        <v>4697</v>
      </c>
      <c r="J6841" s="893"/>
    </row>
    <row r="6842" spans="2:10" ht="23.1" customHeight="1">
      <c r="B6842" s="903"/>
      <c r="C6842" s="902"/>
      <c r="D6842" s="902" t="s">
        <v>4698</v>
      </c>
      <c r="E6842" s="902"/>
      <c r="F6842" s="902"/>
      <c r="G6842" s="902"/>
      <c r="H6842" s="902"/>
      <c r="I6842" s="901"/>
      <c r="J6842" s="900"/>
    </row>
    <row r="6843" spans="2:10" ht="23.1" customHeight="1">
      <c r="B6843" s="892"/>
      <c r="C6843" s="891"/>
      <c r="D6843" s="891"/>
      <c r="E6843" s="891" t="s">
        <v>4637</v>
      </c>
      <c r="F6843" s="891"/>
      <c r="G6843" s="891"/>
      <c r="H6843" s="891"/>
      <c r="I6843" s="890"/>
      <c r="J6843" s="889"/>
    </row>
    <row r="6844" spans="2:10" ht="33.950000000000003" customHeight="1">
      <c r="B6844" s="892"/>
      <c r="C6844" s="891"/>
      <c r="D6844" s="891"/>
      <c r="E6844" s="891"/>
      <c r="F6844" s="891"/>
      <c r="G6844" s="891"/>
      <c r="H6844" s="891"/>
      <c r="I6844" s="890" t="s">
        <v>4699</v>
      </c>
      <c r="J6844" s="889"/>
    </row>
    <row r="6845" spans="2:10" ht="23.1" customHeight="1">
      <c r="B6845" s="892"/>
      <c r="C6845" s="891"/>
      <c r="D6845" s="891"/>
      <c r="E6845" s="891" t="s">
        <v>4639</v>
      </c>
      <c r="F6845" s="891"/>
      <c r="G6845" s="891"/>
      <c r="H6845" s="891"/>
      <c r="I6845" s="890"/>
      <c r="J6845" s="889"/>
    </row>
    <row r="6846" spans="2:10" ht="57" customHeight="1">
      <c r="B6846" s="892"/>
      <c r="C6846" s="891"/>
      <c r="D6846" s="891"/>
      <c r="E6846" s="891"/>
      <c r="F6846" s="891"/>
      <c r="G6846" s="891"/>
      <c r="H6846" s="891"/>
      <c r="I6846" s="890" t="s">
        <v>4700</v>
      </c>
      <c r="J6846" s="889"/>
    </row>
    <row r="6847" spans="2:10" ht="23.1" customHeight="1">
      <c r="B6847" s="892"/>
      <c r="C6847" s="891"/>
      <c r="D6847" s="891"/>
      <c r="E6847" s="891"/>
      <c r="F6847" s="891"/>
      <c r="G6847" s="891"/>
      <c r="H6847" s="891"/>
      <c r="I6847" s="890" t="s">
        <v>4701</v>
      </c>
      <c r="J6847" s="889"/>
    </row>
    <row r="6848" spans="2:10" ht="23.1" customHeight="1">
      <c r="B6848" s="892"/>
      <c r="C6848" s="891"/>
      <c r="D6848" s="891"/>
      <c r="E6848" s="891"/>
      <c r="F6848" s="891"/>
      <c r="G6848" s="891"/>
      <c r="H6848" s="891"/>
      <c r="I6848" s="890" t="s">
        <v>4702</v>
      </c>
      <c r="J6848" s="889"/>
    </row>
    <row r="6849" spans="2:10" ht="23.1" customHeight="1">
      <c r="B6849" s="896"/>
      <c r="C6849" s="895"/>
      <c r="D6849" s="895"/>
      <c r="E6849" s="895"/>
      <c r="F6849" s="895"/>
      <c r="G6849" s="895"/>
      <c r="H6849" s="895"/>
      <c r="I6849" s="894" t="s">
        <v>4703</v>
      </c>
      <c r="J6849" s="893"/>
    </row>
    <row r="6850" spans="2:10" ht="23.1" customHeight="1">
      <c r="B6850" s="903"/>
      <c r="C6850" s="902"/>
      <c r="D6850" s="902" t="s">
        <v>4704</v>
      </c>
      <c r="E6850" s="902"/>
      <c r="F6850" s="902"/>
      <c r="G6850" s="902"/>
      <c r="H6850" s="902"/>
      <c r="I6850" s="901"/>
      <c r="J6850" s="900"/>
    </row>
    <row r="6851" spans="2:10" ht="23.1" customHeight="1">
      <c r="B6851" s="892"/>
      <c r="C6851" s="891"/>
      <c r="D6851" s="891"/>
      <c r="E6851" s="891" t="s">
        <v>4637</v>
      </c>
      <c r="F6851" s="891"/>
      <c r="G6851" s="891"/>
      <c r="H6851" s="891"/>
      <c r="I6851" s="890"/>
      <c r="J6851" s="889"/>
    </row>
    <row r="6852" spans="2:10" ht="33.950000000000003" customHeight="1">
      <c r="B6852" s="892"/>
      <c r="C6852" s="891"/>
      <c r="D6852" s="891"/>
      <c r="E6852" s="891"/>
      <c r="F6852" s="891"/>
      <c r="G6852" s="891"/>
      <c r="H6852" s="891"/>
      <c r="I6852" s="890" t="s">
        <v>6174</v>
      </c>
      <c r="J6852" s="889"/>
    </row>
    <row r="6853" spans="2:10" ht="23.1" customHeight="1">
      <c r="B6853" s="892"/>
      <c r="C6853" s="891"/>
      <c r="D6853" s="891"/>
      <c r="E6853" s="891" t="s">
        <v>4639</v>
      </c>
      <c r="F6853" s="891"/>
      <c r="G6853" s="891"/>
      <c r="H6853" s="891"/>
      <c r="I6853" s="890"/>
      <c r="J6853" s="889"/>
    </row>
    <row r="6854" spans="2:10" ht="80.099999999999994" customHeight="1">
      <c r="B6854" s="892"/>
      <c r="C6854" s="891"/>
      <c r="D6854" s="891"/>
      <c r="E6854" s="891"/>
      <c r="F6854" s="891"/>
      <c r="G6854" s="891"/>
      <c r="H6854" s="891"/>
      <c r="I6854" s="890" t="s">
        <v>4705</v>
      </c>
      <c r="J6854" s="889"/>
    </row>
    <row r="6855" spans="2:10" ht="33.950000000000003" customHeight="1">
      <c r="B6855" s="892"/>
      <c r="C6855" s="891"/>
      <c r="D6855" s="891"/>
      <c r="E6855" s="891"/>
      <c r="F6855" s="891"/>
      <c r="G6855" s="891"/>
      <c r="H6855" s="891"/>
      <c r="I6855" s="890" t="s">
        <v>4706</v>
      </c>
      <c r="J6855" s="889"/>
    </row>
    <row r="6856" spans="2:10" ht="33.950000000000003" customHeight="1">
      <c r="B6856" s="892"/>
      <c r="C6856" s="891"/>
      <c r="D6856" s="891"/>
      <c r="E6856" s="891"/>
      <c r="F6856" s="891"/>
      <c r="G6856" s="891"/>
      <c r="H6856" s="891"/>
      <c r="I6856" s="890" t="s">
        <v>4707</v>
      </c>
      <c r="J6856" s="889"/>
    </row>
    <row r="6857" spans="2:10" ht="23.1" customHeight="1">
      <c r="B6857" s="892"/>
      <c r="C6857" s="891"/>
      <c r="D6857" s="891"/>
      <c r="E6857" s="891" t="s">
        <v>4641</v>
      </c>
      <c r="F6857" s="891"/>
      <c r="G6857" s="891"/>
      <c r="H6857" s="891"/>
      <c r="I6857" s="890"/>
      <c r="J6857" s="889"/>
    </row>
    <row r="6858" spans="2:10" ht="23.1" customHeight="1">
      <c r="B6858" s="892"/>
      <c r="C6858" s="891"/>
      <c r="D6858" s="891"/>
      <c r="E6858" s="891"/>
      <c r="F6858" s="891" t="s">
        <v>4708</v>
      </c>
      <c r="G6858" s="891"/>
      <c r="H6858" s="891"/>
      <c r="I6858" s="890"/>
      <c r="J6858" s="889"/>
    </row>
    <row r="6859" spans="2:10" ht="68.099999999999994" customHeight="1">
      <c r="B6859" s="892"/>
      <c r="C6859" s="891"/>
      <c r="D6859" s="891"/>
      <c r="E6859" s="891"/>
      <c r="F6859" s="891"/>
      <c r="G6859" s="891"/>
      <c r="H6859" s="891"/>
      <c r="I6859" s="890" t="s">
        <v>4709</v>
      </c>
      <c r="J6859" s="889"/>
    </row>
    <row r="6860" spans="2:10" ht="23.1" customHeight="1">
      <c r="B6860" s="892"/>
      <c r="C6860" s="891"/>
      <c r="D6860" s="891"/>
      <c r="E6860" s="891"/>
      <c r="F6860" s="891" t="s">
        <v>4710</v>
      </c>
      <c r="G6860" s="891"/>
      <c r="H6860" s="891"/>
      <c r="I6860" s="890"/>
      <c r="J6860" s="889"/>
    </row>
    <row r="6861" spans="2:10" ht="45.95" customHeight="1">
      <c r="B6861" s="892"/>
      <c r="C6861" s="891"/>
      <c r="D6861" s="891"/>
      <c r="E6861" s="891"/>
      <c r="F6861" s="891"/>
      <c r="G6861" s="891"/>
      <c r="H6861" s="891"/>
      <c r="I6861" s="890" t="s">
        <v>4711</v>
      </c>
      <c r="J6861" s="889"/>
    </row>
    <row r="6862" spans="2:10" ht="23.1" customHeight="1">
      <c r="B6862" s="903"/>
      <c r="C6862" s="902"/>
      <c r="D6862" s="902" t="s">
        <v>4712</v>
      </c>
      <c r="E6862" s="902"/>
      <c r="F6862" s="902"/>
      <c r="G6862" s="902"/>
      <c r="H6862" s="902"/>
      <c r="I6862" s="901"/>
      <c r="J6862" s="900"/>
    </row>
    <row r="6863" spans="2:10" ht="45.95" customHeight="1">
      <c r="B6863" s="896"/>
      <c r="C6863" s="895"/>
      <c r="D6863" s="895"/>
      <c r="E6863" s="895"/>
      <c r="F6863" s="895"/>
      <c r="G6863" s="895"/>
      <c r="H6863" s="895"/>
      <c r="I6863" s="894" t="s">
        <v>6175</v>
      </c>
      <c r="J6863" s="893"/>
    </row>
    <row r="6864" spans="2:10" ht="23.1" customHeight="1">
      <c r="B6864" s="903"/>
      <c r="C6864" s="902"/>
      <c r="D6864" s="902" t="s">
        <v>4713</v>
      </c>
      <c r="E6864" s="902"/>
      <c r="F6864" s="902"/>
      <c r="G6864" s="902"/>
      <c r="H6864" s="902"/>
      <c r="I6864" s="901"/>
      <c r="J6864" s="900"/>
    </row>
    <row r="6865" spans="2:10" ht="45.95" customHeight="1">
      <c r="B6865" s="892"/>
      <c r="C6865" s="891"/>
      <c r="D6865" s="891"/>
      <c r="E6865" s="891"/>
      <c r="F6865" s="891"/>
      <c r="G6865" s="891"/>
      <c r="H6865" s="891"/>
      <c r="I6865" s="890" t="s">
        <v>6403</v>
      </c>
      <c r="J6865" s="889"/>
    </row>
    <row r="6866" spans="2:10" ht="57" customHeight="1">
      <c r="B6866" s="892"/>
      <c r="C6866" s="891"/>
      <c r="D6866" s="891"/>
      <c r="E6866" s="891"/>
      <c r="F6866" s="891"/>
      <c r="G6866" s="891"/>
      <c r="H6866" s="891"/>
      <c r="I6866" s="890" t="s">
        <v>4349</v>
      </c>
      <c r="J6866" s="889"/>
    </row>
    <row r="6867" spans="2:10" ht="23.1" customHeight="1">
      <c r="B6867" s="896"/>
      <c r="C6867" s="895"/>
      <c r="D6867" s="895"/>
      <c r="E6867" s="895"/>
      <c r="F6867" s="895"/>
      <c r="G6867" s="895"/>
      <c r="H6867" s="895"/>
      <c r="I6867" s="894"/>
      <c r="J6867" s="893"/>
    </row>
    <row r="6868" spans="2:10" ht="23.1" customHeight="1">
      <c r="B6868" s="945" t="s">
        <v>5559</v>
      </c>
      <c r="C6868" s="899"/>
      <c r="D6868" s="899"/>
      <c r="E6868" s="899"/>
      <c r="F6868" s="899"/>
      <c r="G6868" s="899"/>
      <c r="H6868" s="899"/>
      <c r="I6868" s="898"/>
      <c r="J6868" s="897"/>
    </row>
    <row r="6869" spans="2:10" ht="23.1" customHeight="1">
      <c r="B6869" s="1162"/>
      <c r="C6869" s="1183" t="s">
        <v>4367</v>
      </c>
      <c r="D6869" s="1164"/>
      <c r="E6869" s="1164"/>
      <c r="F6869" s="1164"/>
      <c r="G6869" s="1164"/>
      <c r="H6869" s="1164"/>
      <c r="I6869" s="1184"/>
      <c r="J6869" s="1165"/>
    </row>
    <row r="6870" spans="2:10" ht="57" customHeight="1">
      <c r="B6870" s="892"/>
      <c r="C6870" s="891"/>
      <c r="D6870" s="891"/>
      <c r="E6870" s="891"/>
      <c r="F6870" s="891"/>
      <c r="G6870" s="891"/>
      <c r="H6870" s="891"/>
      <c r="I6870" s="890" t="s">
        <v>6176</v>
      </c>
      <c r="J6870" s="889"/>
    </row>
    <row r="6871" spans="2:10" ht="68.099999999999994" customHeight="1">
      <c r="B6871" s="892"/>
      <c r="C6871" s="891"/>
      <c r="D6871" s="891"/>
      <c r="E6871" s="891"/>
      <c r="F6871" s="891"/>
      <c r="G6871" s="891"/>
      <c r="H6871" s="891"/>
      <c r="I6871" s="890" t="s">
        <v>6177</v>
      </c>
      <c r="J6871" s="889"/>
    </row>
    <row r="6872" spans="2:10" ht="57" customHeight="1">
      <c r="B6872" s="892"/>
      <c r="C6872" s="891"/>
      <c r="D6872" s="891"/>
      <c r="E6872" s="891"/>
      <c r="F6872" s="891"/>
      <c r="G6872" s="891"/>
      <c r="H6872" s="891"/>
      <c r="I6872" s="890" t="s">
        <v>6178</v>
      </c>
      <c r="J6872" s="889"/>
    </row>
    <row r="6873" spans="2:10" ht="45.95" customHeight="1">
      <c r="B6873" s="892"/>
      <c r="C6873" s="891"/>
      <c r="D6873" s="891"/>
      <c r="E6873" s="891"/>
      <c r="F6873" s="891"/>
      <c r="G6873" s="891"/>
      <c r="H6873" s="891"/>
      <c r="I6873" s="890" t="s">
        <v>6404</v>
      </c>
      <c r="J6873" s="889"/>
    </row>
    <row r="6874" spans="2:10" ht="33.950000000000003" customHeight="1">
      <c r="B6874" s="892"/>
      <c r="C6874" s="891"/>
      <c r="D6874" s="891"/>
      <c r="E6874" s="891"/>
      <c r="F6874" s="891"/>
      <c r="G6874" s="891"/>
      <c r="H6874" s="891"/>
      <c r="I6874" s="890" t="s">
        <v>6377</v>
      </c>
      <c r="J6874" s="889"/>
    </row>
    <row r="6875" spans="2:10" ht="45.95" customHeight="1">
      <c r="B6875" s="892"/>
      <c r="C6875" s="891"/>
      <c r="D6875" s="891"/>
      <c r="E6875" s="891"/>
      <c r="F6875" s="891"/>
      <c r="G6875" s="891"/>
      <c r="H6875" s="891"/>
      <c r="I6875" s="890" t="s">
        <v>6405</v>
      </c>
      <c r="J6875" s="889"/>
    </row>
    <row r="6876" spans="2:10" ht="57" customHeight="1">
      <c r="B6876" s="892"/>
      <c r="C6876" s="891"/>
      <c r="D6876" s="891"/>
      <c r="E6876" s="891"/>
      <c r="F6876" s="891"/>
      <c r="G6876" s="891"/>
      <c r="H6876" s="891"/>
      <c r="I6876" s="890" t="s">
        <v>5560</v>
      </c>
      <c r="J6876" s="889"/>
    </row>
    <row r="6877" spans="2:10" ht="23.1" customHeight="1">
      <c r="B6877" s="896"/>
      <c r="C6877" s="895"/>
      <c r="D6877" s="895"/>
      <c r="E6877" s="895"/>
      <c r="F6877" s="895"/>
      <c r="G6877" s="895"/>
      <c r="H6877" s="895"/>
      <c r="I6877" s="894"/>
      <c r="J6877" s="893"/>
    </row>
    <row r="6878" spans="2:10" ht="23.1" customHeight="1">
      <c r="B6878" s="1116"/>
      <c r="C6878" s="1179" t="s">
        <v>4371</v>
      </c>
      <c r="D6878" s="1119"/>
      <c r="E6878" s="1119"/>
      <c r="F6878" s="1119"/>
      <c r="G6878" s="1119"/>
      <c r="H6878" s="1119"/>
      <c r="I6878" s="1180"/>
      <c r="J6878" s="1161"/>
    </row>
    <row r="6879" spans="2:10" ht="80.099999999999994" customHeight="1">
      <c r="B6879" s="892"/>
      <c r="C6879" s="891"/>
      <c r="D6879" s="891"/>
      <c r="E6879" s="891"/>
      <c r="F6879" s="891"/>
      <c r="G6879" s="891"/>
      <c r="H6879" s="891"/>
      <c r="I6879" s="890" t="s">
        <v>6179</v>
      </c>
      <c r="J6879" s="889"/>
    </row>
    <row r="6880" spans="2:10" ht="68.099999999999994" customHeight="1">
      <c r="B6880" s="892"/>
      <c r="C6880" s="891"/>
      <c r="D6880" s="891"/>
      <c r="E6880" s="891"/>
      <c r="F6880" s="891"/>
      <c r="G6880" s="891"/>
      <c r="H6880" s="891"/>
      <c r="I6880" s="890" t="s">
        <v>6180</v>
      </c>
      <c r="J6880" s="889"/>
    </row>
    <row r="6881" spans="2:10" ht="23.1" customHeight="1">
      <c r="B6881" s="892"/>
      <c r="C6881" s="891"/>
      <c r="D6881" s="891"/>
      <c r="E6881" s="891"/>
      <c r="F6881" s="891"/>
      <c r="G6881" s="891"/>
      <c r="H6881" s="891"/>
      <c r="I6881" s="890"/>
      <c r="J6881" s="889"/>
    </row>
    <row r="6882" spans="2:10" ht="33.950000000000003" customHeight="1">
      <c r="B6882" s="892"/>
      <c r="C6882" s="891"/>
      <c r="D6882" s="891"/>
      <c r="E6882" s="891"/>
      <c r="F6882" s="891"/>
      <c r="G6882" s="891"/>
      <c r="H6882" s="891"/>
      <c r="I6882" s="890" t="s">
        <v>5561</v>
      </c>
      <c r="J6882" s="889"/>
    </row>
    <row r="6883" spans="2:10" ht="23.1" customHeight="1">
      <c r="B6883" s="892"/>
      <c r="C6883" s="891"/>
      <c r="D6883" s="891"/>
      <c r="E6883" s="891"/>
      <c r="F6883" s="891"/>
      <c r="G6883" s="891"/>
      <c r="H6883" s="891"/>
      <c r="I6883" s="890" t="s">
        <v>4373</v>
      </c>
      <c r="J6883" s="889"/>
    </row>
    <row r="6884" spans="2:10" ht="23.1" customHeight="1">
      <c r="B6884" s="892"/>
      <c r="C6884" s="891"/>
      <c r="D6884" s="891"/>
      <c r="E6884" s="891"/>
      <c r="F6884" s="891"/>
      <c r="G6884" s="891"/>
      <c r="H6884" s="891"/>
      <c r="I6884" s="890" t="s">
        <v>4374</v>
      </c>
      <c r="J6884" s="889"/>
    </row>
    <row r="6885" spans="2:10" ht="33.950000000000003" customHeight="1">
      <c r="B6885" s="892"/>
      <c r="C6885" s="891"/>
      <c r="D6885" s="891"/>
      <c r="E6885" s="891"/>
      <c r="F6885" s="891"/>
      <c r="G6885" s="891"/>
      <c r="H6885" s="891"/>
      <c r="I6885" s="890" t="s">
        <v>4375</v>
      </c>
      <c r="J6885" s="889"/>
    </row>
    <row r="6886" spans="2:10" ht="68.099999999999994" customHeight="1">
      <c r="B6886" s="892"/>
      <c r="C6886" s="891"/>
      <c r="D6886" s="891"/>
      <c r="E6886" s="891"/>
      <c r="F6886" s="891"/>
      <c r="G6886" s="891"/>
      <c r="H6886" s="891"/>
      <c r="I6886" s="890" t="s">
        <v>6406</v>
      </c>
      <c r="J6886" s="889"/>
    </row>
    <row r="6887" spans="2:10" ht="90.95" customHeight="1">
      <c r="B6887" s="892"/>
      <c r="C6887" s="891"/>
      <c r="D6887" s="891"/>
      <c r="E6887" s="891"/>
      <c r="F6887" s="891"/>
      <c r="G6887" s="891"/>
      <c r="H6887" s="891"/>
      <c r="I6887" s="890" t="s">
        <v>5562</v>
      </c>
      <c r="J6887" s="889"/>
    </row>
    <row r="6888" spans="2:10" ht="147" customHeight="1">
      <c r="B6888" s="892"/>
      <c r="C6888" s="891"/>
      <c r="D6888" s="891"/>
      <c r="E6888" s="891"/>
      <c r="F6888" s="891"/>
      <c r="G6888" s="891"/>
      <c r="H6888" s="891"/>
      <c r="I6888" s="890" t="s">
        <v>6181</v>
      </c>
      <c r="J6888" s="889"/>
    </row>
    <row r="6889" spans="2:10" ht="57" customHeight="1">
      <c r="B6889" s="892"/>
      <c r="C6889" s="891"/>
      <c r="D6889" s="891"/>
      <c r="E6889" s="891"/>
      <c r="F6889" s="891"/>
      <c r="G6889" s="891"/>
      <c r="H6889" s="891"/>
      <c r="I6889" s="890" t="s">
        <v>5563</v>
      </c>
      <c r="J6889" s="889"/>
    </row>
    <row r="6890" spans="2:10" ht="80.099999999999994" customHeight="1">
      <c r="B6890" s="888"/>
      <c r="C6890" s="887"/>
      <c r="D6890" s="887"/>
      <c r="E6890" s="887"/>
      <c r="F6890" s="887"/>
      <c r="G6890" s="887"/>
      <c r="H6890" s="887"/>
      <c r="I6890" s="886" t="s">
        <v>6407</v>
      </c>
      <c r="J6890" s="885"/>
    </row>
  </sheetData>
  <phoneticPr fontId="28"/>
  <printOptions horizontalCentered="1"/>
  <pageMargins left="0.59055118110236227" right="0.39370078740157483" top="0.51181102362204722" bottom="0.47244094488188981" header="0.31496062992125984" footer="0.27559055118110237"/>
  <pageSetup paperSize="9" scale="87" orientation="portrait" horizontalDpi="300" verticalDpi="300" r:id="rId1"/>
  <headerFooter alignWithMargins="0">
    <oddFooter>&amp;C&amp;9&amp;P／&amp;N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
  <sheetViews>
    <sheetView showGridLines="0" zoomScaleNormal="100" zoomScaleSheetLayoutView="100" workbookViewId="0"/>
  </sheetViews>
  <sheetFormatPr defaultRowHeight="19.5" customHeight="1"/>
  <cols>
    <col min="1" max="1" width="9" style="954"/>
    <col min="2" max="5" width="19" style="954" customWidth="1"/>
    <col min="6" max="257" width="9" style="954"/>
    <col min="258" max="261" width="19" style="954" customWidth="1"/>
    <col min="262" max="513" width="9" style="954"/>
    <col min="514" max="517" width="19" style="954" customWidth="1"/>
    <col min="518" max="769" width="9" style="954"/>
    <col min="770" max="773" width="19" style="954" customWidth="1"/>
    <col min="774" max="1025" width="9" style="954"/>
    <col min="1026" max="1029" width="19" style="954" customWidth="1"/>
    <col min="1030" max="1281" width="9" style="954"/>
    <col min="1282" max="1285" width="19" style="954" customWidth="1"/>
    <col min="1286" max="1537" width="9" style="954"/>
    <col min="1538" max="1541" width="19" style="954" customWidth="1"/>
    <col min="1542" max="1793" width="9" style="954"/>
    <col min="1794" max="1797" width="19" style="954" customWidth="1"/>
    <col min="1798" max="2049" width="9" style="954"/>
    <col min="2050" max="2053" width="19" style="954" customWidth="1"/>
    <col min="2054" max="2305" width="9" style="954"/>
    <col min="2306" max="2309" width="19" style="954" customWidth="1"/>
    <col min="2310" max="2561" width="9" style="954"/>
    <col min="2562" max="2565" width="19" style="954" customWidth="1"/>
    <col min="2566" max="2817" width="9" style="954"/>
    <col min="2818" max="2821" width="19" style="954" customWidth="1"/>
    <col min="2822" max="3073" width="9" style="954"/>
    <col min="3074" max="3077" width="19" style="954" customWidth="1"/>
    <col min="3078" max="3329" width="9" style="954"/>
    <col min="3330" max="3333" width="19" style="954" customWidth="1"/>
    <col min="3334" max="3585" width="9" style="954"/>
    <col min="3586" max="3589" width="19" style="954" customWidth="1"/>
    <col min="3590" max="3841" width="9" style="954"/>
    <col min="3842" max="3845" width="19" style="954" customWidth="1"/>
    <col min="3846" max="4097" width="9" style="954"/>
    <col min="4098" max="4101" width="19" style="954" customWidth="1"/>
    <col min="4102" max="4353" width="9" style="954"/>
    <col min="4354" max="4357" width="19" style="954" customWidth="1"/>
    <col min="4358" max="4609" width="9" style="954"/>
    <col min="4610" max="4613" width="19" style="954" customWidth="1"/>
    <col min="4614" max="4865" width="9" style="954"/>
    <col min="4866" max="4869" width="19" style="954" customWidth="1"/>
    <col min="4870" max="5121" width="9" style="954"/>
    <col min="5122" max="5125" width="19" style="954" customWidth="1"/>
    <col min="5126" max="5377" width="9" style="954"/>
    <col min="5378" max="5381" width="19" style="954" customWidth="1"/>
    <col min="5382" max="5633" width="9" style="954"/>
    <col min="5634" max="5637" width="19" style="954" customWidth="1"/>
    <col min="5638" max="5889" width="9" style="954"/>
    <col min="5890" max="5893" width="19" style="954" customWidth="1"/>
    <col min="5894" max="6145" width="9" style="954"/>
    <col min="6146" max="6149" width="19" style="954" customWidth="1"/>
    <col min="6150" max="6401" width="9" style="954"/>
    <col min="6402" max="6405" width="19" style="954" customWidth="1"/>
    <col min="6406" max="6657" width="9" style="954"/>
    <col min="6658" max="6661" width="19" style="954" customWidth="1"/>
    <col min="6662" max="6913" width="9" style="954"/>
    <col min="6914" max="6917" width="19" style="954" customWidth="1"/>
    <col min="6918" max="7169" width="9" style="954"/>
    <col min="7170" max="7173" width="19" style="954" customWidth="1"/>
    <col min="7174" max="7425" width="9" style="954"/>
    <col min="7426" max="7429" width="19" style="954" customWidth="1"/>
    <col min="7430" max="7681" width="9" style="954"/>
    <col min="7682" max="7685" width="19" style="954" customWidth="1"/>
    <col min="7686" max="7937" width="9" style="954"/>
    <col min="7938" max="7941" width="19" style="954" customWidth="1"/>
    <col min="7942" max="8193" width="9" style="954"/>
    <col min="8194" max="8197" width="19" style="954" customWidth="1"/>
    <col min="8198" max="8449" width="9" style="954"/>
    <col min="8450" max="8453" width="19" style="954" customWidth="1"/>
    <col min="8454" max="8705" width="9" style="954"/>
    <col min="8706" max="8709" width="19" style="954" customWidth="1"/>
    <col min="8710" max="8961" width="9" style="954"/>
    <col min="8962" max="8965" width="19" style="954" customWidth="1"/>
    <col min="8966" max="9217" width="9" style="954"/>
    <col min="9218" max="9221" width="19" style="954" customWidth="1"/>
    <col min="9222" max="9473" width="9" style="954"/>
    <col min="9474" max="9477" width="19" style="954" customWidth="1"/>
    <col min="9478" max="9729" width="9" style="954"/>
    <col min="9730" max="9733" width="19" style="954" customWidth="1"/>
    <col min="9734" max="9985" width="9" style="954"/>
    <col min="9986" max="9989" width="19" style="954" customWidth="1"/>
    <col min="9990" max="10241" width="9" style="954"/>
    <col min="10242" max="10245" width="19" style="954" customWidth="1"/>
    <col min="10246" max="10497" width="9" style="954"/>
    <col min="10498" max="10501" width="19" style="954" customWidth="1"/>
    <col min="10502" max="10753" width="9" style="954"/>
    <col min="10754" max="10757" width="19" style="954" customWidth="1"/>
    <col min="10758" max="11009" width="9" style="954"/>
    <col min="11010" max="11013" width="19" style="954" customWidth="1"/>
    <col min="11014" max="11265" width="9" style="954"/>
    <col min="11266" max="11269" width="19" style="954" customWidth="1"/>
    <col min="11270" max="11521" width="9" style="954"/>
    <col min="11522" max="11525" width="19" style="954" customWidth="1"/>
    <col min="11526" max="11777" width="9" style="954"/>
    <col min="11778" max="11781" width="19" style="954" customWidth="1"/>
    <col min="11782" max="12033" width="9" style="954"/>
    <col min="12034" max="12037" width="19" style="954" customWidth="1"/>
    <col min="12038" max="12289" width="9" style="954"/>
    <col min="12290" max="12293" width="19" style="954" customWidth="1"/>
    <col min="12294" max="12545" width="9" style="954"/>
    <col min="12546" max="12549" width="19" style="954" customWidth="1"/>
    <col min="12550" max="12801" width="9" style="954"/>
    <col min="12802" max="12805" width="19" style="954" customWidth="1"/>
    <col min="12806" max="13057" width="9" style="954"/>
    <col min="13058" max="13061" width="19" style="954" customWidth="1"/>
    <col min="13062" max="13313" width="9" style="954"/>
    <col min="13314" max="13317" width="19" style="954" customWidth="1"/>
    <col min="13318" max="13569" width="9" style="954"/>
    <col min="13570" max="13573" width="19" style="954" customWidth="1"/>
    <col min="13574" max="13825" width="9" style="954"/>
    <col min="13826" max="13829" width="19" style="954" customWidth="1"/>
    <col min="13830" max="14081" width="9" style="954"/>
    <col min="14082" max="14085" width="19" style="954" customWidth="1"/>
    <col min="14086" max="14337" width="9" style="954"/>
    <col min="14338" max="14341" width="19" style="954" customWidth="1"/>
    <col min="14342" max="14593" width="9" style="954"/>
    <col min="14594" max="14597" width="19" style="954" customWidth="1"/>
    <col min="14598" max="14849" width="9" style="954"/>
    <col min="14850" max="14853" width="19" style="954" customWidth="1"/>
    <col min="14854" max="15105" width="9" style="954"/>
    <col min="15106" max="15109" width="19" style="954" customWidth="1"/>
    <col min="15110" max="15361" width="9" style="954"/>
    <col min="15362" max="15365" width="19" style="954" customWidth="1"/>
    <col min="15366" max="15617" width="9" style="954"/>
    <col min="15618" max="15621" width="19" style="954" customWidth="1"/>
    <col min="15622" max="15873" width="9" style="954"/>
    <col min="15874" max="15877" width="19" style="954" customWidth="1"/>
    <col min="15878" max="16129" width="9" style="954"/>
    <col min="16130" max="16133" width="19" style="954" customWidth="1"/>
    <col min="16134" max="16384" width="9" style="954"/>
  </cols>
  <sheetData>
    <row r="1" spans="2:5" ht="19.5" customHeight="1">
      <c r="B1" s="959" t="s">
        <v>4735</v>
      </c>
    </row>
    <row r="2" spans="2:5" ht="19.5" customHeight="1">
      <c r="B2" s="1268" t="s">
        <v>5564</v>
      </c>
      <c r="C2" s="957"/>
      <c r="D2" s="957"/>
      <c r="E2" s="957"/>
    </row>
    <row r="3" spans="2:5" ht="19.5" customHeight="1">
      <c r="B3" s="956"/>
      <c r="C3" s="955" t="s">
        <v>2642</v>
      </c>
      <c r="D3" s="955" t="s">
        <v>2641</v>
      </c>
      <c r="E3" s="955" t="s">
        <v>2640</v>
      </c>
    </row>
    <row r="4" spans="2:5" ht="19.5" customHeight="1">
      <c r="B4" s="1111" t="s">
        <v>2639</v>
      </c>
      <c r="C4" s="1185" t="s">
        <v>680</v>
      </c>
      <c r="D4" s="1185" t="s">
        <v>680</v>
      </c>
      <c r="E4" s="1185" t="s">
        <v>680</v>
      </c>
    </row>
    <row r="5" spans="2:5" ht="19.5" customHeight="1">
      <c r="B5" s="1111" t="s">
        <v>2638</v>
      </c>
      <c r="C5" s="1185" t="s">
        <v>680</v>
      </c>
      <c r="D5" s="1185" t="s">
        <v>680</v>
      </c>
      <c r="E5" s="1185" t="s">
        <v>680</v>
      </c>
    </row>
    <row r="6" spans="2:5" ht="19.5" customHeight="1">
      <c r="B6" s="1111" t="s">
        <v>2637</v>
      </c>
      <c r="C6" s="1185" t="s">
        <v>680</v>
      </c>
      <c r="D6" s="1185" t="s">
        <v>680</v>
      </c>
      <c r="E6" s="1185" t="s">
        <v>680</v>
      </c>
    </row>
    <row r="7" spans="2:5" ht="19.5" customHeight="1">
      <c r="B7" s="1374" t="s">
        <v>2636</v>
      </c>
      <c r="C7" s="1186" t="s">
        <v>2635</v>
      </c>
      <c r="D7" s="1376" t="s">
        <v>680</v>
      </c>
      <c r="E7" s="1376" t="s">
        <v>2634</v>
      </c>
    </row>
    <row r="8" spans="2:5" ht="19.5" customHeight="1">
      <c r="B8" s="1375"/>
      <c r="C8" s="1187" t="s">
        <v>2633</v>
      </c>
      <c r="D8" s="1377"/>
      <c r="E8" s="1377"/>
    </row>
    <row r="10" spans="2:5" ht="19.5" customHeight="1">
      <c r="B10" s="1268" t="s">
        <v>5565</v>
      </c>
      <c r="C10" s="957"/>
      <c r="D10" s="957"/>
      <c r="E10" s="957"/>
    </row>
    <row r="11" spans="2:5" ht="19.5" customHeight="1">
      <c r="B11" s="956"/>
      <c r="C11" s="955" t="s">
        <v>2642</v>
      </c>
      <c r="D11" s="955" t="s">
        <v>2641</v>
      </c>
      <c r="E11" s="955" t="s">
        <v>2640</v>
      </c>
    </row>
    <row r="12" spans="2:5" ht="19.5" customHeight="1">
      <c r="B12" s="1111" t="s">
        <v>2639</v>
      </c>
      <c r="C12" s="1185" t="s">
        <v>680</v>
      </c>
      <c r="D12" s="1185" t="s">
        <v>680</v>
      </c>
      <c r="E12" s="1185" t="s">
        <v>680</v>
      </c>
    </row>
    <row r="13" spans="2:5" ht="19.5" customHeight="1">
      <c r="B13" s="1111" t="s">
        <v>2638</v>
      </c>
      <c r="C13" s="1185" t="s">
        <v>680</v>
      </c>
      <c r="D13" s="1185" t="s">
        <v>680</v>
      </c>
      <c r="E13" s="1185" t="s">
        <v>680</v>
      </c>
    </row>
    <row r="14" spans="2:5" ht="19.5" customHeight="1">
      <c r="B14" s="1111" t="s">
        <v>2637</v>
      </c>
      <c r="C14" s="1185" t="s">
        <v>680</v>
      </c>
      <c r="D14" s="1185" t="s">
        <v>680</v>
      </c>
      <c r="E14" s="1185" t="s">
        <v>680</v>
      </c>
    </row>
    <row r="15" spans="2:5" ht="19.5" customHeight="1">
      <c r="B15" s="1374" t="s">
        <v>2636</v>
      </c>
      <c r="C15" s="1186" t="s">
        <v>2635</v>
      </c>
      <c r="D15" s="1376" t="s">
        <v>680</v>
      </c>
      <c r="E15" s="1376" t="s">
        <v>2634</v>
      </c>
    </row>
    <row r="16" spans="2:5" ht="19.5" customHeight="1">
      <c r="B16" s="1375"/>
      <c r="C16" s="1187" t="s">
        <v>2633</v>
      </c>
      <c r="D16" s="1377"/>
      <c r="E16" s="1377"/>
    </row>
    <row r="18" spans="2:5" ht="19.5" customHeight="1">
      <c r="B18" s="1268" t="s">
        <v>6415</v>
      </c>
      <c r="C18" s="957"/>
      <c r="D18" s="957"/>
      <c r="E18" s="957"/>
    </row>
    <row r="19" spans="2:5" ht="19.5" customHeight="1">
      <c r="B19" s="956"/>
      <c r="C19" s="955" t="s">
        <v>2642</v>
      </c>
      <c r="D19" s="955" t="s">
        <v>2641</v>
      </c>
      <c r="E19" s="955" t="s">
        <v>2640</v>
      </c>
    </row>
    <row r="20" spans="2:5" ht="19.5" customHeight="1">
      <c r="B20" s="1111" t="s">
        <v>2639</v>
      </c>
      <c r="C20" s="1185" t="s">
        <v>680</v>
      </c>
      <c r="D20" s="1185" t="s">
        <v>680</v>
      </c>
      <c r="E20" s="1185" t="s">
        <v>680</v>
      </c>
    </row>
    <row r="21" spans="2:5" ht="19.5" customHeight="1">
      <c r="B21" s="1111" t="s">
        <v>2638</v>
      </c>
      <c r="C21" s="1185" t="s">
        <v>680</v>
      </c>
      <c r="D21" s="1185" t="s">
        <v>680</v>
      </c>
      <c r="E21" s="1185" t="s">
        <v>680</v>
      </c>
    </row>
    <row r="22" spans="2:5" ht="19.5" customHeight="1">
      <c r="B22" s="1111" t="s">
        <v>2637</v>
      </c>
      <c r="C22" s="1185" t="s">
        <v>680</v>
      </c>
      <c r="D22" s="1185" t="s">
        <v>680</v>
      </c>
      <c r="E22" s="1185" t="s">
        <v>680</v>
      </c>
    </row>
    <row r="23" spans="2:5" ht="19.5" customHeight="1">
      <c r="B23" s="1374" t="s">
        <v>2636</v>
      </c>
      <c r="C23" s="1186" t="s">
        <v>2635</v>
      </c>
      <c r="D23" s="1376" t="s">
        <v>680</v>
      </c>
      <c r="E23" s="1376" t="s">
        <v>2634</v>
      </c>
    </row>
    <row r="24" spans="2:5" ht="19.5" customHeight="1">
      <c r="B24" s="1375"/>
      <c r="C24" s="1187" t="s">
        <v>2633</v>
      </c>
      <c r="D24" s="1377"/>
      <c r="E24" s="1377"/>
    </row>
    <row r="26" spans="2:5" ht="19.5" customHeight="1">
      <c r="B26" s="1274" t="s">
        <v>5566</v>
      </c>
      <c r="C26" s="957"/>
      <c r="D26" s="957"/>
      <c r="E26" s="957"/>
    </row>
    <row r="27" spans="2:5" ht="19.5" customHeight="1">
      <c r="B27" s="956"/>
      <c r="C27" s="955" t="s">
        <v>2642</v>
      </c>
      <c r="D27" s="955" t="s">
        <v>2641</v>
      </c>
      <c r="E27" s="955" t="s">
        <v>2640</v>
      </c>
    </row>
    <row r="28" spans="2:5" ht="19.5" customHeight="1">
      <c r="B28" s="1111" t="s">
        <v>2639</v>
      </c>
      <c r="C28" s="1185" t="s">
        <v>680</v>
      </c>
      <c r="D28" s="1185" t="s">
        <v>680</v>
      </c>
      <c r="E28" s="1185" t="s">
        <v>680</v>
      </c>
    </row>
    <row r="29" spans="2:5" ht="19.5" customHeight="1">
      <c r="B29" s="1111" t="s">
        <v>2638</v>
      </c>
      <c r="C29" s="1185" t="s">
        <v>680</v>
      </c>
      <c r="D29" s="1185" t="s">
        <v>680</v>
      </c>
      <c r="E29" s="1185" t="s">
        <v>680</v>
      </c>
    </row>
    <row r="30" spans="2:5" ht="19.5" customHeight="1">
      <c r="B30" s="1111" t="s">
        <v>2637</v>
      </c>
      <c r="C30" s="1185" t="s">
        <v>680</v>
      </c>
      <c r="D30" s="1185" t="s">
        <v>680</v>
      </c>
      <c r="E30" s="1185" t="s">
        <v>680</v>
      </c>
    </row>
    <row r="31" spans="2:5" ht="19.5" customHeight="1">
      <c r="B31" s="1374" t="s">
        <v>2636</v>
      </c>
      <c r="C31" s="1186" t="s">
        <v>2635</v>
      </c>
      <c r="D31" s="1376" t="s">
        <v>680</v>
      </c>
      <c r="E31" s="1376" t="s">
        <v>2634</v>
      </c>
    </row>
    <row r="32" spans="2:5" ht="19.5" customHeight="1">
      <c r="B32" s="1375"/>
      <c r="C32" s="1187" t="s">
        <v>2633</v>
      </c>
      <c r="D32" s="1377"/>
      <c r="E32" s="1377"/>
    </row>
  </sheetData>
  <mergeCells count="12">
    <mergeCell ref="B23:B24"/>
    <mergeCell ref="D23:D24"/>
    <mergeCell ref="E23:E24"/>
    <mergeCell ref="B31:B32"/>
    <mergeCell ref="D31:D32"/>
    <mergeCell ref="E31:E32"/>
    <mergeCell ref="B7:B8"/>
    <mergeCell ref="D7:D8"/>
    <mergeCell ref="E7:E8"/>
    <mergeCell ref="B15:B16"/>
    <mergeCell ref="D15:D16"/>
    <mergeCell ref="E15:E16"/>
  </mergeCells>
  <phoneticPr fontId="28"/>
  <printOptions horizontalCentered="1"/>
  <pageMargins left="0.74803149606299213" right="0.7480314960629921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showGridLines="0" zoomScaleNormal="100" workbookViewId="0"/>
  </sheetViews>
  <sheetFormatPr defaultRowHeight="13.5"/>
  <cols>
    <col min="1" max="1" width="6" customWidth="1"/>
    <col min="2" max="2" width="14.625" customWidth="1"/>
    <col min="3" max="3" width="46.625" customWidth="1"/>
    <col min="4" max="5" width="6.625" customWidth="1"/>
    <col min="6" max="6" width="6.625" style="1254" customWidth="1"/>
    <col min="7" max="7" width="60.625" customWidth="1"/>
    <col min="8" max="8" width="5.625" style="264" customWidth="1"/>
    <col min="9" max="9" width="51.375" style="264" customWidth="1"/>
    <col min="10" max="11" width="9" style="264"/>
  </cols>
  <sheetData>
    <row r="1" spans="2:11">
      <c r="B1" s="959" t="s">
        <v>2643</v>
      </c>
      <c r="F1" s="1264" t="s">
        <v>5656</v>
      </c>
    </row>
    <row r="2" spans="2:11">
      <c r="B2" s="1269" t="s">
        <v>5615</v>
      </c>
      <c r="F2" s="1188"/>
    </row>
    <row r="3" spans="2:11" s="1239" customFormat="1">
      <c r="B3" s="1378" t="s">
        <v>5616</v>
      </c>
      <c r="C3" s="1379"/>
      <c r="D3" s="1249" t="s">
        <v>5617</v>
      </c>
      <c r="E3" s="1251" t="s">
        <v>5619</v>
      </c>
      <c r="F3" s="1258" t="s">
        <v>5653</v>
      </c>
      <c r="G3" s="1265" t="s">
        <v>5620</v>
      </c>
      <c r="H3" s="264"/>
      <c r="I3" s="264"/>
      <c r="J3" s="264"/>
      <c r="K3" s="264"/>
    </row>
    <row r="4" spans="2:11" s="1239" customFormat="1">
      <c r="B4" s="1253"/>
      <c r="C4" s="1240" t="s">
        <v>5620</v>
      </c>
      <c r="D4" s="1248" t="s">
        <v>5618</v>
      </c>
      <c r="E4" s="1252" t="s">
        <v>5618</v>
      </c>
      <c r="F4" s="1259" t="s">
        <v>5654</v>
      </c>
      <c r="G4" s="1260"/>
      <c r="H4" s="264"/>
      <c r="I4" s="264"/>
      <c r="J4" s="264"/>
      <c r="K4" s="264"/>
    </row>
    <row r="5" spans="2:11" s="1239" customFormat="1">
      <c r="B5" s="1255" t="s">
        <v>5621</v>
      </c>
      <c r="C5" s="1243" t="s">
        <v>5622</v>
      </c>
      <c r="D5" s="1249" t="s">
        <v>5623</v>
      </c>
      <c r="E5" s="1250"/>
      <c r="F5" s="1261"/>
      <c r="G5" s="1262"/>
      <c r="H5" s="264"/>
      <c r="I5" s="264"/>
      <c r="J5" s="264"/>
      <c r="K5" s="264"/>
    </row>
    <row r="6" spans="2:11" s="1239" customFormat="1">
      <c r="B6" s="1256"/>
      <c r="C6" s="1240" t="s">
        <v>5624</v>
      </c>
      <c r="D6" s="1242"/>
      <c r="E6" s="1241" t="s">
        <v>5623</v>
      </c>
      <c r="F6" s="1261"/>
      <c r="G6" s="1263"/>
      <c r="H6" s="264"/>
      <c r="I6" s="264"/>
      <c r="J6" s="264"/>
      <c r="K6" s="264"/>
    </row>
    <row r="7" spans="2:11" s="1239" customFormat="1">
      <c r="B7" s="1256"/>
      <c r="C7" s="1246" t="s">
        <v>5625</v>
      </c>
      <c r="D7" s="1247"/>
      <c r="E7" s="1248" t="s">
        <v>5623</v>
      </c>
      <c r="F7" s="1261"/>
      <c r="G7" s="1263"/>
      <c r="H7" s="264"/>
      <c r="I7" s="264"/>
      <c r="J7" s="264"/>
      <c r="K7" s="264"/>
    </row>
    <row r="8" spans="2:11" s="1239" customFormat="1" ht="24">
      <c r="B8" s="1243" t="s">
        <v>5626</v>
      </c>
      <c r="C8" s="1243" t="s">
        <v>5655</v>
      </c>
      <c r="D8" s="1249" t="s">
        <v>5623</v>
      </c>
      <c r="E8" s="1250"/>
      <c r="F8" s="1261"/>
      <c r="G8" s="1262"/>
      <c r="H8" s="264"/>
      <c r="I8" s="264"/>
      <c r="J8" s="264"/>
      <c r="K8" s="264"/>
    </row>
    <row r="9" spans="2:11" s="1239" customFormat="1" ht="13.5" customHeight="1">
      <c r="B9" s="1244"/>
      <c r="C9" s="1240" t="s">
        <v>5627</v>
      </c>
      <c r="D9" s="1242"/>
      <c r="E9" s="1241" t="s">
        <v>5623</v>
      </c>
      <c r="F9" s="1261"/>
      <c r="G9" s="1263"/>
      <c r="H9" s="264"/>
      <c r="I9" s="264"/>
      <c r="J9" s="264"/>
      <c r="K9" s="264"/>
    </row>
    <row r="10" spans="2:11" s="1239" customFormat="1" ht="13.5" customHeight="1">
      <c r="B10" s="1245"/>
      <c r="C10" s="1246" t="s">
        <v>5628</v>
      </c>
      <c r="D10" s="1247"/>
      <c r="E10" s="1248" t="s">
        <v>5623</v>
      </c>
      <c r="F10" s="1261"/>
      <c r="G10" s="1263"/>
      <c r="H10" s="264"/>
      <c r="I10" s="264"/>
      <c r="J10" s="264"/>
      <c r="K10" s="264"/>
    </row>
    <row r="11" spans="2:11" s="1239" customFormat="1" ht="13.5" customHeight="1">
      <c r="B11" s="1240" t="s">
        <v>2759</v>
      </c>
      <c r="C11" s="1240" t="s">
        <v>5629</v>
      </c>
      <c r="D11" s="1241" t="s">
        <v>5623</v>
      </c>
      <c r="E11" s="1242"/>
      <c r="F11" s="1261"/>
      <c r="G11" s="1262"/>
      <c r="H11" s="264"/>
      <c r="I11" s="264"/>
      <c r="J11" s="264"/>
      <c r="K11" s="264"/>
    </row>
    <row r="12" spans="2:11" s="1239" customFormat="1" ht="13.5" customHeight="1">
      <c r="B12" s="1240" t="s">
        <v>5630</v>
      </c>
      <c r="C12" s="1240" t="s">
        <v>5631</v>
      </c>
      <c r="D12" s="1241" t="s">
        <v>5623</v>
      </c>
      <c r="E12" s="1242"/>
      <c r="F12" s="1261"/>
      <c r="G12" s="1263"/>
      <c r="H12" s="264"/>
      <c r="I12" s="264"/>
      <c r="J12" s="264"/>
      <c r="K12" s="264"/>
    </row>
    <row r="13" spans="2:11" s="1239" customFormat="1" ht="13.5" customHeight="1">
      <c r="B13" s="1240" t="s">
        <v>5632</v>
      </c>
      <c r="C13" s="1240" t="s">
        <v>5633</v>
      </c>
      <c r="D13" s="1242"/>
      <c r="E13" s="1241" t="s">
        <v>5623</v>
      </c>
      <c r="F13" s="1261"/>
      <c r="G13" s="1263"/>
      <c r="H13" s="264"/>
      <c r="I13" s="264"/>
      <c r="J13" s="264"/>
      <c r="K13" s="264"/>
    </row>
    <row r="14" spans="2:11" s="1239" customFormat="1" ht="13.5" customHeight="1">
      <c r="B14" s="1240" t="s">
        <v>5634</v>
      </c>
      <c r="C14" s="1240" t="s">
        <v>5635</v>
      </c>
      <c r="D14" s="1242"/>
      <c r="E14" s="1241" t="s">
        <v>5623</v>
      </c>
      <c r="F14" s="1261"/>
      <c r="G14" s="1263"/>
      <c r="H14" s="264"/>
      <c r="I14" s="264"/>
      <c r="J14" s="264"/>
      <c r="K14" s="264"/>
    </row>
    <row r="15" spans="2:11" s="1239" customFormat="1" ht="13.5" customHeight="1">
      <c r="B15" s="1240" t="s">
        <v>5636</v>
      </c>
      <c r="C15" s="1240" t="s">
        <v>5637</v>
      </c>
      <c r="D15" s="1242"/>
      <c r="E15" s="1241" t="s">
        <v>5623</v>
      </c>
      <c r="F15" s="1261"/>
      <c r="G15" s="1262"/>
      <c r="H15" s="264"/>
      <c r="I15" s="264"/>
      <c r="J15" s="264"/>
      <c r="K15" s="264"/>
    </row>
    <row r="16" spans="2:11" s="1239" customFormat="1" ht="13.5" customHeight="1">
      <c r="B16" s="1240" t="s">
        <v>5638</v>
      </c>
      <c r="C16" s="1240" t="s">
        <v>5639</v>
      </c>
      <c r="D16" s="1241" t="s">
        <v>5623</v>
      </c>
      <c r="E16" s="1242"/>
      <c r="F16" s="1261"/>
      <c r="G16" s="1263"/>
      <c r="H16" s="264"/>
      <c r="I16" s="264"/>
      <c r="J16" s="264"/>
      <c r="K16" s="264"/>
    </row>
    <row r="17" spans="2:11" s="1239" customFormat="1" ht="24">
      <c r="B17" s="1240" t="s">
        <v>5640</v>
      </c>
      <c r="C17" s="1240" t="s">
        <v>5641</v>
      </c>
      <c r="D17" s="1242"/>
      <c r="E17" s="1241" t="s">
        <v>5623</v>
      </c>
      <c r="F17" s="1261"/>
      <c r="G17" s="1263"/>
      <c r="H17" s="264"/>
      <c r="I17" s="264"/>
      <c r="J17" s="264"/>
      <c r="K17" s="264"/>
    </row>
    <row r="18" spans="2:11" s="1239" customFormat="1" ht="24" customHeight="1">
      <c r="B18" s="1240" t="s">
        <v>5642</v>
      </c>
      <c r="C18" s="1240" t="s">
        <v>5643</v>
      </c>
      <c r="D18" s="1241" t="s">
        <v>5623</v>
      </c>
      <c r="E18" s="1242"/>
      <c r="F18" s="1261"/>
      <c r="G18" s="1263"/>
      <c r="H18" s="264"/>
      <c r="I18" s="264"/>
      <c r="J18" s="264"/>
      <c r="K18" s="264"/>
    </row>
    <row r="19" spans="2:11" s="1239" customFormat="1">
      <c r="B19" s="1240" t="s">
        <v>5644</v>
      </c>
      <c r="C19" s="1240" t="s">
        <v>5645</v>
      </c>
      <c r="D19" s="1242"/>
      <c r="E19" s="1241" t="s">
        <v>5623</v>
      </c>
      <c r="F19" s="1261"/>
      <c r="G19" s="1262"/>
      <c r="H19" s="264"/>
      <c r="I19" s="264"/>
      <c r="J19" s="264"/>
      <c r="K19" s="264"/>
    </row>
    <row r="20" spans="2:11" s="1239" customFormat="1">
      <c r="B20" s="1240" t="s">
        <v>5646</v>
      </c>
      <c r="C20" s="1240" t="s">
        <v>5647</v>
      </c>
      <c r="D20" s="1242"/>
      <c r="E20" s="1241" t="s">
        <v>5623</v>
      </c>
      <c r="F20" s="1261"/>
      <c r="G20" s="1263"/>
      <c r="H20" s="264"/>
      <c r="I20" s="264"/>
      <c r="J20" s="264"/>
      <c r="K20" s="264"/>
    </row>
    <row r="21" spans="2:11" s="1239" customFormat="1" ht="13.5" customHeight="1">
      <c r="B21" s="1255" t="s">
        <v>5648</v>
      </c>
      <c r="C21" s="1240" t="s">
        <v>5649</v>
      </c>
      <c r="D21" s="1241" t="s">
        <v>5623</v>
      </c>
      <c r="E21" s="1242"/>
      <c r="F21" s="1261"/>
      <c r="G21" s="1263"/>
      <c r="H21" s="264"/>
      <c r="I21" s="264"/>
      <c r="J21" s="264"/>
      <c r="K21" s="264"/>
    </row>
    <row r="22" spans="2:11" s="1239" customFormat="1">
      <c r="B22" s="1257"/>
      <c r="C22" s="1240" t="s">
        <v>5650</v>
      </c>
      <c r="D22" s="1241" t="s">
        <v>5623</v>
      </c>
      <c r="E22" s="1242"/>
      <c r="F22" s="1261"/>
      <c r="G22" s="1263"/>
      <c r="H22" s="264"/>
      <c r="I22" s="264"/>
      <c r="J22" s="264"/>
      <c r="K22" s="264"/>
    </row>
    <row r="23" spans="2:11" s="1239" customFormat="1" ht="24">
      <c r="B23" s="1240" t="s">
        <v>5651</v>
      </c>
      <c r="C23" s="1240" t="s">
        <v>5652</v>
      </c>
      <c r="D23" s="1241" t="s">
        <v>5623</v>
      </c>
      <c r="E23" s="1242"/>
      <c r="F23" s="1261"/>
      <c r="G23" s="1263"/>
      <c r="H23" s="264"/>
      <c r="I23" s="264"/>
      <c r="J23" s="264"/>
      <c r="K23" s="264"/>
    </row>
  </sheetData>
  <mergeCells count="1">
    <mergeCell ref="B3:C3"/>
  </mergeCells>
  <phoneticPr fontId="28"/>
  <pageMargins left="0.70866141732283472" right="0.70866141732283472" top="0.74803149606299213" bottom="0.74803149606299213" header="0.31496062992125984" footer="0.31496062992125984"/>
  <pageSetup paperSize="9" scale="9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0"/>
  <sheetViews>
    <sheetView showGridLines="0" zoomScaleNormal="100" zoomScaleSheetLayoutView="100" workbookViewId="0"/>
  </sheetViews>
  <sheetFormatPr defaultRowHeight="11.25"/>
  <cols>
    <col min="1" max="2" width="9" style="1188"/>
    <col min="3" max="3" width="25.375" style="1188" customWidth="1"/>
    <col min="4" max="5" width="9" style="1188"/>
    <col min="6" max="6" width="10.875" style="1188" customWidth="1"/>
    <col min="7" max="7" width="10.5" style="1188" customWidth="1"/>
    <col min="8" max="8" width="20.875" style="1188" customWidth="1"/>
    <col min="9" max="9" width="9" style="1188"/>
    <col min="10" max="10" width="25.375" style="1188" customWidth="1"/>
    <col min="11" max="12" width="9" style="1188"/>
    <col min="13" max="13" width="10.875" style="1188" customWidth="1"/>
    <col min="14" max="14" width="10.5" style="1188" customWidth="1"/>
    <col min="15" max="15" width="20.875" style="1188" customWidth="1"/>
    <col min="16" max="16384" width="9" style="1188"/>
  </cols>
  <sheetData>
    <row r="1" spans="2:15" ht="12">
      <c r="B1" s="959" t="s">
        <v>5675</v>
      </c>
      <c r="I1" s="1188" t="s">
        <v>2680</v>
      </c>
    </row>
    <row r="2" spans="2:15" ht="13.5">
      <c r="B2" s="1268" t="s">
        <v>5567</v>
      </c>
      <c r="I2" s="1188" t="s">
        <v>5568</v>
      </c>
    </row>
    <row r="3" spans="2:15" ht="23.1" customHeight="1">
      <c r="B3" s="1189" t="s">
        <v>2679</v>
      </c>
      <c r="C3" s="1189" t="s">
        <v>2716</v>
      </c>
      <c r="D3" s="1189" t="s">
        <v>704</v>
      </c>
      <c r="E3" s="1189" t="s">
        <v>2678</v>
      </c>
      <c r="F3" s="1189" t="s">
        <v>2677</v>
      </c>
      <c r="G3" s="1189" t="s">
        <v>2676</v>
      </c>
      <c r="H3" s="1190" t="s">
        <v>2675</v>
      </c>
      <c r="I3" s="1191" t="s">
        <v>2679</v>
      </c>
      <c r="J3" s="1192" t="s">
        <v>720</v>
      </c>
      <c r="K3" s="1192" t="s">
        <v>704</v>
      </c>
      <c r="L3" s="1192" t="s">
        <v>2678</v>
      </c>
      <c r="M3" s="1192" t="s">
        <v>2677</v>
      </c>
      <c r="N3" s="1192" t="s">
        <v>2676</v>
      </c>
      <c r="O3" s="1192" t="s">
        <v>2675</v>
      </c>
    </row>
    <row r="4" spans="2:15" ht="47.25" customHeight="1">
      <c r="B4" s="1193" t="s">
        <v>2715</v>
      </c>
      <c r="C4" s="1194" t="s">
        <v>2673</v>
      </c>
      <c r="D4" s="1193" t="s">
        <v>4714</v>
      </c>
      <c r="E4" s="1194" t="s">
        <v>2647</v>
      </c>
      <c r="F4" s="1194" t="s">
        <v>2652</v>
      </c>
      <c r="G4" s="1194" t="s">
        <v>2651</v>
      </c>
      <c r="H4" s="1195" t="s">
        <v>5569</v>
      </c>
      <c r="I4" s="1196"/>
      <c r="J4" s="1197"/>
      <c r="K4" s="1198"/>
      <c r="L4" s="1197"/>
      <c r="M4" s="1197"/>
      <c r="N4" s="1197"/>
      <c r="O4" s="1197"/>
    </row>
    <row r="5" spans="2:15" ht="23.1" customHeight="1">
      <c r="B5" s="1193" t="s">
        <v>2714</v>
      </c>
      <c r="C5" s="1194" t="s">
        <v>2713</v>
      </c>
      <c r="D5" s="1193">
        <v>2</v>
      </c>
      <c r="E5" s="1194" t="s">
        <v>2647</v>
      </c>
      <c r="F5" s="1194" t="s">
        <v>2652</v>
      </c>
      <c r="G5" s="1194" t="s">
        <v>2651</v>
      </c>
      <c r="H5" s="1195" t="s">
        <v>2650</v>
      </c>
      <c r="I5" s="1196"/>
      <c r="J5" s="1197"/>
      <c r="K5" s="1198"/>
      <c r="L5" s="1197"/>
      <c r="M5" s="1197"/>
      <c r="N5" s="1197"/>
      <c r="O5" s="1197"/>
    </row>
    <row r="6" spans="2:15" ht="23.1" customHeight="1">
      <c r="B6" s="1193" t="s">
        <v>2712</v>
      </c>
      <c r="C6" s="1194" t="s">
        <v>2711</v>
      </c>
      <c r="D6" s="1193">
        <v>2</v>
      </c>
      <c r="E6" s="1194" t="s">
        <v>2647</v>
      </c>
      <c r="F6" s="1194" t="s">
        <v>2656</v>
      </c>
      <c r="G6" s="1194" t="s">
        <v>2651</v>
      </c>
      <c r="H6" s="1195"/>
      <c r="I6" s="1196"/>
      <c r="J6" s="1197"/>
      <c r="K6" s="1198"/>
      <c r="L6" s="1197"/>
      <c r="M6" s="1197"/>
      <c r="N6" s="1197"/>
      <c r="O6" s="1197"/>
    </row>
    <row r="7" spans="2:15" ht="23.1" customHeight="1">
      <c r="B7" s="1193" t="s">
        <v>2710</v>
      </c>
      <c r="C7" s="1194" t="s">
        <v>2709</v>
      </c>
      <c r="D7" s="1193">
        <v>2</v>
      </c>
      <c r="E7" s="1194" t="s">
        <v>2647</v>
      </c>
      <c r="F7" s="1194" t="s">
        <v>2656</v>
      </c>
      <c r="G7" s="1194" t="s">
        <v>2708</v>
      </c>
      <c r="H7" s="1195"/>
      <c r="I7" s="1196"/>
      <c r="J7" s="1197"/>
      <c r="K7" s="1198"/>
      <c r="L7" s="1197"/>
      <c r="M7" s="1197"/>
      <c r="N7" s="1197"/>
      <c r="O7" s="1197"/>
    </row>
    <row r="8" spans="2:15" ht="23.1" customHeight="1">
      <c r="B8" s="1193" t="s">
        <v>2707</v>
      </c>
      <c r="C8" s="1194" t="s">
        <v>2706</v>
      </c>
      <c r="D8" s="1193">
        <v>2</v>
      </c>
      <c r="E8" s="1194" t="s">
        <v>2647</v>
      </c>
      <c r="F8" s="1194" t="s">
        <v>2652</v>
      </c>
      <c r="G8" s="1194" t="s">
        <v>2651</v>
      </c>
      <c r="H8" s="1195" t="s">
        <v>2650</v>
      </c>
      <c r="I8" s="1196"/>
      <c r="J8" s="1197"/>
      <c r="K8" s="1198"/>
      <c r="L8" s="1197"/>
      <c r="M8" s="1197"/>
      <c r="N8" s="1197"/>
      <c r="O8" s="1197"/>
    </row>
    <row r="9" spans="2:15" ht="23.1" customHeight="1">
      <c r="B9" s="1193" t="s">
        <v>2705</v>
      </c>
      <c r="C9" s="1194" t="s">
        <v>2704</v>
      </c>
      <c r="D9" s="1193">
        <v>1</v>
      </c>
      <c r="E9" s="1194" t="s">
        <v>2647</v>
      </c>
      <c r="F9" s="1194" t="s">
        <v>2646</v>
      </c>
      <c r="G9" s="1194" t="s">
        <v>2651</v>
      </c>
      <c r="H9" s="1195"/>
      <c r="I9" s="1196"/>
      <c r="J9" s="1197"/>
      <c r="K9" s="1198"/>
      <c r="L9" s="1197"/>
      <c r="M9" s="1197"/>
      <c r="N9" s="1197"/>
      <c r="O9" s="1197"/>
    </row>
    <row r="10" spans="2:15" ht="23.1" customHeight="1">
      <c r="B10" s="1193" t="s">
        <v>2703</v>
      </c>
      <c r="C10" s="1194" t="s">
        <v>667</v>
      </c>
      <c r="D10" s="1193">
        <v>1</v>
      </c>
      <c r="E10" s="1194" t="s">
        <v>2647</v>
      </c>
      <c r="F10" s="1194" t="s">
        <v>2652</v>
      </c>
      <c r="G10" s="1194" t="s">
        <v>2682</v>
      </c>
      <c r="H10" s="1195" t="s">
        <v>2702</v>
      </c>
      <c r="I10" s="1196"/>
      <c r="J10" s="1197"/>
      <c r="K10" s="1198"/>
      <c r="L10" s="1197"/>
      <c r="M10" s="1197"/>
      <c r="N10" s="1197"/>
      <c r="O10" s="1197"/>
    </row>
    <row r="11" spans="2:15" ht="23.1" customHeight="1">
      <c r="B11" s="1193" t="s">
        <v>2701</v>
      </c>
      <c r="C11" s="1194" t="s">
        <v>2700</v>
      </c>
      <c r="D11" s="1193">
        <v>2</v>
      </c>
      <c r="E11" s="1194" t="s">
        <v>2647</v>
      </c>
      <c r="F11" s="1194" t="s">
        <v>2656</v>
      </c>
      <c r="G11" s="1194" t="s">
        <v>2699</v>
      </c>
      <c r="H11" s="1195"/>
      <c r="I11" s="1196"/>
      <c r="J11" s="1197"/>
      <c r="K11" s="1198"/>
      <c r="L11" s="1197"/>
      <c r="M11" s="1197"/>
      <c r="N11" s="1197"/>
      <c r="O11" s="1197"/>
    </row>
    <row r="12" spans="2:15" ht="23.1" customHeight="1">
      <c r="B12" s="1193" t="s">
        <v>2698</v>
      </c>
      <c r="C12" s="1194" t="s">
        <v>2697</v>
      </c>
      <c r="D12" s="1193">
        <v>1</v>
      </c>
      <c r="E12" s="1194" t="s">
        <v>2647</v>
      </c>
      <c r="F12" s="1194" t="s">
        <v>2656</v>
      </c>
      <c r="G12" s="1194" t="s">
        <v>2651</v>
      </c>
      <c r="H12" s="1195"/>
      <c r="I12" s="1196"/>
      <c r="J12" s="1197"/>
      <c r="K12" s="1198"/>
      <c r="L12" s="1197"/>
      <c r="M12" s="1197"/>
      <c r="N12" s="1197"/>
      <c r="O12" s="1197"/>
    </row>
    <row r="13" spans="2:15" ht="23.1" customHeight="1">
      <c r="B13" s="1193" t="s">
        <v>2696</v>
      </c>
      <c r="C13" s="1194" t="s">
        <v>2695</v>
      </c>
      <c r="D13" s="1193">
        <v>1</v>
      </c>
      <c r="E13" s="1194" t="s">
        <v>2647</v>
      </c>
      <c r="F13" s="1194" t="s">
        <v>2646</v>
      </c>
      <c r="G13" s="1194" t="s">
        <v>2651</v>
      </c>
      <c r="H13" s="1195"/>
      <c r="I13" s="1196"/>
      <c r="J13" s="1197"/>
      <c r="K13" s="1198"/>
      <c r="L13" s="1197"/>
      <c r="M13" s="1197"/>
      <c r="N13" s="1197"/>
      <c r="O13" s="1197"/>
    </row>
    <row r="14" spans="2:15" ht="23.1" customHeight="1">
      <c r="B14" s="1193" t="s">
        <v>2694</v>
      </c>
      <c r="C14" s="1194" t="s">
        <v>2693</v>
      </c>
      <c r="D14" s="1193">
        <v>1</v>
      </c>
      <c r="E14" s="1194" t="s">
        <v>2647</v>
      </c>
      <c r="F14" s="1194" t="s">
        <v>2646</v>
      </c>
      <c r="G14" s="1194"/>
      <c r="H14" s="1195"/>
      <c r="I14" s="1196"/>
      <c r="J14" s="1197"/>
      <c r="K14" s="1198"/>
      <c r="L14" s="1197"/>
      <c r="M14" s="1197"/>
      <c r="N14" s="1197"/>
      <c r="O14" s="1197"/>
    </row>
    <row r="15" spans="2:15" ht="23.1" customHeight="1">
      <c r="B15" s="1193" t="s">
        <v>2692</v>
      </c>
      <c r="C15" s="1194" t="s">
        <v>2691</v>
      </c>
      <c r="D15" s="1193">
        <v>5</v>
      </c>
      <c r="E15" s="1194" t="s">
        <v>2647</v>
      </c>
      <c r="F15" s="1194" t="s">
        <v>2652</v>
      </c>
      <c r="G15" s="1194" t="s">
        <v>2682</v>
      </c>
      <c r="H15" s="1195" t="s">
        <v>2681</v>
      </c>
      <c r="I15" s="1196"/>
      <c r="J15" s="1197"/>
      <c r="K15" s="1198"/>
      <c r="L15" s="1197"/>
      <c r="M15" s="1197"/>
      <c r="N15" s="1197"/>
      <c r="O15" s="1197"/>
    </row>
    <row r="16" spans="2:15" ht="23.1" customHeight="1">
      <c r="B16" s="1193" t="s">
        <v>2690</v>
      </c>
      <c r="C16" s="1194" t="s">
        <v>2689</v>
      </c>
      <c r="D16" s="1193">
        <v>2</v>
      </c>
      <c r="E16" s="1194" t="s">
        <v>2647</v>
      </c>
      <c r="F16" s="1194" t="s">
        <v>2652</v>
      </c>
      <c r="G16" s="1194" t="s">
        <v>2682</v>
      </c>
      <c r="H16" s="1195" t="s">
        <v>2681</v>
      </c>
      <c r="I16" s="1196"/>
      <c r="J16" s="1197"/>
      <c r="K16" s="1198"/>
      <c r="L16" s="1197"/>
      <c r="M16" s="1197"/>
      <c r="N16" s="1197"/>
      <c r="O16" s="1197"/>
    </row>
    <row r="17" spans="2:15" ht="23.1" customHeight="1">
      <c r="B17" s="1193" t="s">
        <v>2688</v>
      </c>
      <c r="C17" s="1194" t="s">
        <v>2687</v>
      </c>
      <c r="D17" s="1193">
        <v>2</v>
      </c>
      <c r="E17" s="1194" t="s">
        <v>2647</v>
      </c>
      <c r="F17" s="1194" t="s">
        <v>2652</v>
      </c>
      <c r="G17" s="1194" t="s">
        <v>2682</v>
      </c>
      <c r="H17" s="1195" t="s">
        <v>2681</v>
      </c>
      <c r="I17" s="1196"/>
      <c r="J17" s="1197"/>
      <c r="K17" s="1198"/>
      <c r="L17" s="1197"/>
      <c r="M17" s="1197"/>
      <c r="N17" s="1197"/>
      <c r="O17" s="1197"/>
    </row>
    <row r="18" spans="2:15" ht="23.1" customHeight="1">
      <c r="B18" s="1193" t="s">
        <v>2686</v>
      </c>
      <c r="C18" s="1194" t="s">
        <v>2685</v>
      </c>
      <c r="D18" s="1193">
        <v>4</v>
      </c>
      <c r="E18" s="1194" t="s">
        <v>2647</v>
      </c>
      <c r="F18" s="1194" t="s">
        <v>2652</v>
      </c>
      <c r="G18" s="1194" t="s">
        <v>2682</v>
      </c>
      <c r="H18" s="1195" t="s">
        <v>2681</v>
      </c>
      <c r="I18" s="1196"/>
      <c r="J18" s="1197"/>
      <c r="K18" s="1198"/>
      <c r="L18" s="1197"/>
      <c r="M18" s="1197"/>
      <c r="N18" s="1197"/>
      <c r="O18" s="1197"/>
    </row>
    <row r="19" spans="2:15" ht="33.75">
      <c r="B19" s="1193" t="s">
        <v>2684</v>
      </c>
      <c r="C19" s="1194" t="s">
        <v>2683</v>
      </c>
      <c r="D19" s="1193" t="s">
        <v>5657</v>
      </c>
      <c r="E19" s="1194" t="s">
        <v>2647</v>
      </c>
      <c r="F19" s="1194" t="s">
        <v>2652</v>
      </c>
      <c r="G19" s="1194" t="s">
        <v>2682</v>
      </c>
      <c r="H19" s="1195" t="s">
        <v>5658</v>
      </c>
      <c r="I19" s="1196"/>
      <c r="J19" s="1197"/>
      <c r="K19" s="1198"/>
      <c r="L19" s="1197"/>
      <c r="M19" s="1197"/>
      <c r="N19" s="1197"/>
      <c r="O19" s="1197"/>
    </row>
    <row r="20" spans="2:15">
      <c r="B20" s="1199" t="s">
        <v>5570</v>
      </c>
    </row>
    <row r="21" spans="2:15">
      <c r="B21" s="1199" t="s">
        <v>2645</v>
      </c>
    </row>
    <row r="22" spans="2:15">
      <c r="B22" s="1199" t="s">
        <v>2644</v>
      </c>
    </row>
    <row r="23" spans="2:15">
      <c r="B23" s="1199" t="s">
        <v>4715</v>
      </c>
    </row>
    <row r="24" spans="2:15">
      <c r="B24" s="1199" t="s">
        <v>4953</v>
      </c>
    </row>
    <row r="25" spans="2:15">
      <c r="B25" s="1199" t="s">
        <v>4954</v>
      </c>
    </row>
    <row r="26" spans="2:15">
      <c r="B26" s="1199" t="s">
        <v>4955</v>
      </c>
    </row>
    <row r="28" spans="2:15" ht="13.5">
      <c r="B28" s="1268" t="s">
        <v>5571</v>
      </c>
      <c r="I28" s="1188" t="s">
        <v>5572</v>
      </c>
    </row>
    <row r="29" spans="2:15" ht="23.1" customHeight="1">
      <c r="B29" s="1189" t="s">
        <v>2679</v>
      </c>
      <c r="C29" s="1189" t="s">
        <v>2716</v>
      </c>
      <c r="D29" s="1189" t="s">
        <v>704</v>
      </c>
      <c r="E29" s="1189" t="s">
        <v>2678</v>
      </c>
      <c r="F29" s="1189" t="s">
        <v>2677</v>
      </c>
      <c r="G29" s="1189" t="s">
        <v>2676</v>
      </c>
      <c r="H29" s="1190" t="s">
        <v>2675</v>
      </c>
      <c r="I29" s="1191" t="s">
        <v>2679</v>
      </c>
      <c r="J29" s="1192" t="s">
        <v>720</v>
      </c>
      <c r="K29" s="1192" t="s">
        <v>704</v>
      </c>
      <c r="L29" s="1192" t="s">
        <v>2678</v>
      </c>
      <c r="M29" s="1192" t="s">
        <v>2677</v>
      </c>
      <c r="N29" s="1192" t="s">
        <v>2676</v>
      </c>
      <c r="O29" s="1192" t="s">
        <v>2675</v>
      </c>
    </row>
    <row r="30" spans="2:15" ht="23.1" customHeight="1">
      <c r="B30" s="1193" t="s">
        <v>2674</v>
      </c>
      <c r="C30" s="1194" t="s">
        <v>2673</v>
      </c>
      <c r="D30" s="1193" t="s">
        <v>2648</v>
      </c>
      <c r="E30" s="1194" t="s">
        <v>2647</v>
      </c>
      <c r="F30" s="1194" t="s">
        <v>2652</v>
      </c>
      <c r="G30" s="1194" t="s">
        <v>2651</v>
      </c>
      <c r="H30" s="1195" t="s">
        <v>2650</v>
      </c>
      <c r="I30" s="1196"/>
      <c r="J30" s="1197"/>
      <c r="K30" s="1198"/>
      <c r="L30" s="1197"/>
      <c r="M30" s="1197"/>
      <c r="N30" s="1197"/>
      <c r="O30" s="1197"/>
    </row>
    <row r="31" spans="2:15" ht="22.5" customHeight="1">
      <c r="B31" s="1193" t="s">
        <v>2672</v>
      </c>
      <c r="C31" s="1194" t="s">
        <v>2671</v>
      </c>
      <c r="D31" s="1193" t="s">
        <v>2648</v>
      </c>
      <c r="E31" s="1194" t="s">
        <v>2647</v>
      </c>
      <c r="F31" s="1194" t="s">
        <v>2656</v>
      </c>
      <c r="G31" s="1194" t="s">
        <v>2651</v>
      </c>
      <c r="H31" s="1195" t="s">
        <v>4716</v>
      </c>
      <c r="I31" s="1196"/>
      <c r="J31" s="1197"/>
      <c r="K31" s="1198"/>
      <c r="L31" s="1197"/>
      <c r="M31" s="1197"/>
      <c r="N31" s="1197"/>
      <c r="O31" s="1197"/>
    </row>
    <row r="32" spans="2:15" ht="23.1" customHeight="1">
      <c r="B32" s="1193" t="s">
        <v>2670</v>
      </c>
      <c r="C32" s="1194" t="s">
        <v>2669</v>
      </c>
      <c r="D32" s="1193" t="s">
        <v>2648</v>
      </c>
      <c r="E32" s="1194" t="s">
        <v>2647</v>
      </c>
      <c r="F32" s="1194" t="s">
        <v>2656</v>
      </c>
      <c r="G32" s="1194" t="s">
        <v>2651</v>
      </c>
      <c r="H32" s="1195"/>
      <c r="I32" s="1196"/>
      <c r="J32" s="1197"/>
      <c r="K32" s="1198"/>
      <c r="L32" s="1197"/>
      <c r="M32" s="1197"/>
      <c r="N32" s="1197"/>
      <c r="O32" s="1197"/>
    </row>
    <row r="33" spans="2:15" ht="23.1" customHeight="1">
      <c r="B33" s="1193" t="s">
        <v>2668</v>
      </c>
      <c r="C33" s="1194" t="s">
        <v>2667</v>
      </c>
      <c r="D33" s="1193" t="s">
        <v>2648</v>
      </c>
      <c r="E33" s="1194" t="s">
        <v>2647</v>
      </c>
      <c r="F33" s="1194" t="s">
        <v>2656</v>
      </c>
      <c r="G33" s="1194" t="s">
        <v>2651</v>
      </c>
      <c r="H33" s="1195"/>
      <c r="I33" s="1196"/>
      <c r="J33" s="1197"/>
      <c r="K33" s="1198"/>
      <c r="L33" s="1197"/>
      <c r="M33" s="1197"/>
      <c r="N33" s="1197"/>
      <c r="O33" s="1197"/>
    </row>
    <row r="34" spans="2:15" ht="23.1" customHeight="1">
      <c r="B34" s="1193" t="s">
        <v>2666</v>
      </c>
      <c r="C34" s="1194" t="s">
        <v>4717</v>
      </c>
      <c r="D34" s="1193">
        <v>1</v>
      </c>
      <c r="E34" s="1194" t="s">
        <v>2647</v>
      </c>
      <c r="F34" s="1194" t="s">
        <v>2656</v>
      </c>
      <c r="G34" s="1194" t="s">
        <v>2651</v>
      </c>
      <c r="H34" s="1195"/>
      <c r="I34" s="1196"/>
      <c r="J34" s="1197"/>
      <c r="K34" s="1198"/>
      <c r="L34" s="1197"/>
      <c r="M34" s="1197"/>
      <c r="N34" s="1197"/>
      <c r="O34" s="1197"/>
    </row>
    <row r="35" spans="2:15" ht="23.1" customHeight="1">
      <c r="B35" s="1193" t="s">
        <v>2665</v>
      </c>
      <c r="C35" s="1194" t="s">
        <v>4718</v>
      </c>
      <c r="D35" s="1193" t="s">
        <v>2648</v>
      </c>
      <c r="E35" s="1194" t="s">
        <v>2647</v>
      </c>
      <c r="F35" s="1194" t="s">
        <v>2656</v>
      </c>
      <c r="G35" s="1194" t="s">
        <v>2651</v>
      </c>
      <c r="H35" s="1195"/>
      <c r="I35" s="1196"/>
      <c r="J35" s="1197"/>
      <c r="K35" s="1198"/>
      <c r="L35" s="1197"/>
      <c r="M35" s="1197"/>
      <c r="N35" s="1197"/>
      <c r="O35" s="1197"/>
    </row>
    <row r="36" spans="2:15" ht="23.1" customHeight="1">
      <c r="B36" s="1193" t="s">
        <v>2664</v>
      </c>
      <c r="C36" s="1194" t="s">
        <v>4719</v>
      </c>
      <c r="D36" s="1193" t="s">
        <v>2648</v>
      </c>
      <c r="E36" s="1194" t="s">
        <v>2647</v>
      </c>
      <c r="F36" s="1194" t="s">
        <v>2656</v>
      </c>
      <c r="G36" s="1194" t="s">
        <v>2651</v>
      </c>
      <c r="H36" s="1195"/>
      <c r="I36" s="1196"/>
      <c r="J36" s="1197"/>
      <c r="K36" s="1198"/>
      <c r="L36" s="1197"/>
      <c r="M36" s="1197"/>
      <c r="N36" s="1197"/>
      <c r="O36" s="1197"/>
    </row>
    <row r="37" spans="2:15" ht="23.1" customHeight="1">
      <c r="B37" s="1193" t="s">
        <v>2663</v>
      </c>
      <c r="C37" s="1194" t="s">
        <v>4720</v>
      </c>
      <c r="D37" s="1193">
        <v>1</v>
      </c>
      <c r="E37" s="1194" t="s">
        <v>2647</v>
      </c>
      <c r="F37" s="1194" t="s">
        <v>2656</v>
      </c>
      <c r="G37" s="1194" t="s">
        <v>2651</v>
      </c>
      <c r="H37" s="1195"/>
      <c r="I37" s="1196"/>
      <c r="J37" s="1197"/>
      <c r="K37" s="1198"/>
      <c r="L37" s="1197"/>
      <c r="M37" s="1197"/>
      <c r="N37" s="1197"/>
      <c r="O37" s="1197"/>
    </row>
    <row r="38" spans="2:15" ht="23.1" customHeight="1">
      <c r="B38" s="1193" t="s">
        <v>2662</v>
      </c>
      <c r="C38" s="1194" t="s">
        <v>4721</v>
      </c>
      <c r="D38" s="1193">
        <v>1</v>
      </c>
      <c r="E38" s="1194" t="s">
        <v>2647</v>
      </c>
      <c r="F38" s="1194" t="s">
        <v>2656</v>
      </c>
      <c r="G38" s="1194" t="s">
        <v>2651</v>
      </c>
      <c r="H38" s="1195"/>
      <c r="I38" s="1196"/>
      <c r="J38" s="1197"/>
      <c r="K38" s="1198"/>
      <c r="L38" s="1197"/>
      <c r="M38" s="1197"/>
      <c r="N38" s="1197"/>
      <c r="O38" s="1197"/>
    </row>
    <row r="39" spans="2:15" ht="23.1" customHeight="1">
      <c r="B39" s="1193" t="s">
        <v>2661</v>
      </c>
      <c r="C39" s="1194" t="s">
        <v>4722</v>
      </c>
      <c r="D39" s="1193">
        <v>1</v>
      </c>
      <c r="E39" s="1194" t="s">
        <v>2647</v>
      </c>
      <c r="F39" s="1194" t="s">
        <v>2656</v>
      </c>
      <c r="G39" s="1194" t="s">
        <v>2651</v>
      </c>
      <c r="H39" s="1195"/>
      <c r="I39" s="1196"/>
      <c r="J39" s="1197"/>
      <c r="K39" s="1198"/>
      <c r="L39" s="1197"/>
      <c r="M39" s="1197"/>
      <c r="N39" s="1197"/>
      <c r="O39" s="1197"/>
    </row>
    <row r="40" spans="2:15" ht="23.1" customHeight="1">
      <c r="B40" s="1193" t="s">
        <v>2660</v>
      </c>
      <c r="C40" s="1194" t="s">
        <v>5659</v>
      </c>
      <c r="D40" s="1193" t="s">
        <v>2648</v>
      </c>
      <c r="E40" s="1194" t="s">
        <v>2647</v>
      </c>
      <c r="F40" s="1194" t="s">
        <v>2656</v>
      </c>
      <c r="G40" s="1194" t="s">
        <v>2651</v>
      </c>
      <c r="H40" s="1195"/>
      <c r="I40" s="1196"/>
      <c r="J40" s="1197"/>
      <c r="K40" s="1198"/>
      <c r="L40" s="1197"/>
      <c r="M40" s="1197"/>
      <c r="N40" s="1197"/>
      <c r="O40" s="1197"/>
    </row>
    <row r="41" spans="2:15" ht="23.1" customHeight="1">
      <c r="B41" s="1193" t="s">
        <v>2659</v>
      </c>
      <c r="C41" s="1194" t="s">
        <v>2653</v>
      </c>
      <c r="D41" s="1193" t="s">
        <v>2648</v>
      </c>
      <c r="E41" s="1194" t="s">
        <v>2647</v>
      </c>
      <c r="F41" s="1194" t="s">
        <v>2652</v>
      </c>
      <c r="G41" s="1194" t="s">
        <v>2651</v>
      </c>
      <c r="H41" s="1195" t="s">
        <v>2650</v>
      </c>
      <c r="I41" s="1196"/>
      <c r="J41" s="1197"/>
      <c r="K41" s="1198"/>
      <c r="L41" s="1197"/>
      <c r="M41" s="1197"/>
      <c r="N41" s="1197"/>
      <c r="O41" s="1197"/>
    </row>
    <row r="42" spans="2:15" ht="23.1" customHeight="1">
      <c r="B42" s="1193" t="s">
        <v>2658</v>
      </c>
      <c r="C42" s="1194" t="s">
        <v>1473</v>
      </c>
      <c r="D42" s="1193" t="s">
        <v>2648</v>
      </c>
      <c r="E42" s="1194" t="s">
        <v>2647</v>
      </c>
      <c r="F42" s="1194" t="s">
        <v>2652</v>
      </c>
      <c r="G42" s="1194" t="s">
        <v>2651</v>
      </c>
      <c r="H42" s="1195" t="s">
        <v>2650</v>
      </c>
      <c r="I42" s="1196"/>
      <c r="J42" s="1197"/>
      <c r="K42" s="1198"/>
      <c r="L42" s="1197"/>
      <c r="M42" s="1197"/>
      <c r="N42" s="1197"/>
      <c r="O42" s="1197"/>
    </row>
    <row r="43" spans="2:15" ht="23.1" customHeight="1">
      <c r="B43" s="1193" t="s">
        <v>2657</v>
      </c>
      <c r="C43" s="1194" t="s">
        <v>4723</v>
      </c>
      <c r="D43" s="1193" t="s">
        <v>2648</v>
      </c>
      <c r="E43" s="1194" t="s">
        <v>2647</v>
      </c>
      <c r="F43" s="1194" t="s">
        <v>2652</v>
      </c>
      <c r="G43" s="1194" t="s">
        <v>2651</v>
      </c>
      <c r="H43" s="1195" t="s">
        <v>2650</v>
      </c>
      <c r="I43" s="1196"/>
      <c r="J43" s="1197"/>
      <c r="K43" s="1198"/>
      <c r="L43" s="1197"/>
      <c r="M43" s="1197"/>
      <c r="N43" s="1197"/>
      <c r="O43" s="1197"/>
    </row>
    <row r="44" spans="2:15" ht="23.1" customHeight="1">
      <c r="B44" s="1193" t="s">
        <v>2655</v>
      </c>
      <c r="C44" s="1194" t="s">
        <v>4724</v>
      </c>
      <c r="D44" s="1193">
        <v>1</v>
      </c>
      <c r="E44" s="1194" t="s">
        <v>2647</v>
      </c>
      <c r="F44" s="1194" t="s">
        <v>2646</v>
      </c>
      <c r="G44" s="1194"/>
      <c r="H44" s="1195"/>
      <c r="I44" s="1196"/>
      <c r="J44" s="1197"/>
      <c r="K44" s="1198"/>
      <c r="L44" s="1197"/>
      <c r="M44" s="1197"/>
      <c r="N44" s="1197"/>
      <c r="O44" s="1197"/>
    </row>
    <row r="45" spans="2:15" ht="23.1" customHeight="1">
      <c r="B45" s="1193" t="s">
        <v>2654</v>
      </c>
      <c r="C45" s="1194" t="s">
        <v>2649</v>
      </c>
      <c r="D45" s="1193" t="s">
        <v>2648</v>
      </c>
      <c r="E45" s="1194" t="s">
        <v>2647</v>
      </c>
      <c r="F45" s="1194" t="s">
        <v>2646</v>
      </c>
      <c r="G45" s="1194"/>
      <c r="H45" s="1195"/>
      <c r="I45" s="1196"/>
      <c r="J45" s="1197"/>
      <c r="K45" s="1198"/>
      <c r="L45" s="1197"/>
      <c r="M45" s="1197"/>
      <c r="N45" s="1197"/>
      <c r="O45" s="1197"/>
    </row>
    <row r="46" spans="2:15">
      <c r="B46" s="1199" t="s">
        <v>4725</v>
      </c>
    </row>
    <row r="47" spans="2:15">
      <c r="B47" s="1199" t="s">
        <v>2645</v>
      </c>
    </row>
    <row r="48" spans="2:15">
      <c r="B48" s="1199" t="s">
        <v>2644</v>
      </c>
    </row>
    <row r="49" spans="2:2">
      <c r="B49" s="1199" t="s">
        <v>4953</v>
      </c>
    </row>
    <row r="50" spans="2:2">
      <c r="B50" s="1199" t="s">
        <v>4955</v>
      </c>
    </row>
  </sheetData>
  <phoneticPr fontId="28"/>
  <printOptions horizontalCentered="1"/>
  <pageMargins left="0.70866141732283472" right="0.70866141732283472" top="0.35433070866141736" bottom="0.35433070866141736" header="0.31496062992125984" footer="0.31496062992125984"/>
  <pageSetup paperSize="9" scale="69" orientation="landscape" r:id="rId1"/>
  <rowBreaks count="1" manualBreakCount="1">
    <brk id="27" min="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showGridLines="0" zoomScaleNormal="100" zoomScaleSheetLayoutView="130" workbookViewId="0"/>
  </sheetViews>
  <sheetFormatPr defaultRowHeight="12"/>
  <cols>
    <col min="1" max="1" width="9" style="958"/>
    <col min="2" max="2" width="14.125" style="958" customWidth="1"/>
    <col min="3" max="3" width="5.5" style="958" customWidth="1"/>
    <col min="4" max="4" width="9.125" style="958" customWidth="1"/>
    <col min="5" max="5" width="10.25" style="958" customWidth="1"/>
    <col min="6" max="6" width="11.5" style="958" customWidth="1"/>
    <col min="7" max="7" width="12.625" style="958" customWidth="1"/>
    <col min="8" max="8" width="14.125" style="958" customWidth="1"/>
    <col min="9" max="9" width="5.5" style="958" customWidth="1"/>
    <col min="10" max="10" width="9.125" style="958" customWidth="1"/>
    <col min="11" max="11" width="10.25" style="958" customWidth="1"/>
    <col min="12" max="12" width="11.5" style="958" customWidth="1"/>
    <col min="13" max="13" width="12" style="958" customWidth="1"/>
    <col min="14" max="16384" width="9" style="958"/>
  </cols>
  <sheetData>
    <row r="1" spans="2:13">
      <c r="B1" s="958" t="s">
        <v>5674</v>
      </c>
      <c r="H1" s="1188" t="s">
        <v>2680</v>
      </c>
    </row>
    <row r="2" spans="2:13" ht="13.5">
      <c r="B2" s="1268" t="s">
        <v>5573</v>
      </c>
      <c r="H2" s="1188" t="s">
        <v>5574</v>
      </c>
    </row>
    <row r="3" spans="2:13" ht="22.5" customHeight="1">
      <c r="B3" s="1189" t="s">
        <v>720</v>
      </c>
      <c r="C3" s="1189" t="s">
        <v>704</v>
      </c>
      <c r="D3" s="1189" t="s">
        <v>2678</v>
      </c>
      <c r="E3" s="1189" t="s">
        <v>2723</v>
      </c>
      <c r="F3" s="1189" t="s">
        <v>2722</v>
      </c>
      <c r="G3" s="1190" t="s">
        <v>2675</v>
      </c>
      <c r="H3" s="1191" t="s">
        <v>720</v>
      </c>
      <c r="I3" s="1192" t="s">
        <v>704</v>
      </c>
      <c r="J3" s="1192" t="s">
        <v>2678</v>
      </c>
      <c r="K3" s="1192" t="s">
        <v>2723</v>
      </c>
      <c r="L3" s="1192" t="s">
        <v>2722</v>
      </c>
      <c r="M3" s="1192" t="s">
        <v>2675</v>
      </c>
    </row>
    <row r="4" spans="2:13" ht="22.5" customHeight="1">
      <c r="B4" s="1380" t="s">
        <v>2734</v>
      </c>
      <c r="C4" s="1193" t="s">
        <v>2729</v>
      </c>
      <c r="D4" s="1194" t="s">
        <v>2647</v>
      </c>
      <c r="E4" s="1194" t="s">
        <v>2728</v>
      </c>
      <c r="F4" s="1383" t="s">
        <v>5575</v>
      </c>
      <c r="G4" s="1385" t="s">
        <v>5576</v>
      </c>
      <c r="H4" s="1200"/>
      <c r="I4" s="1198"/>
      <c r="J4" s="1198"/>
      <c r="K4" s="1197"/>
      <c r="L4" s="1197"/>
      <c r="M4" s="1197"/>
    </row>
    <row r="5" spans="2:13" ht="22.5" customHeight="1">
      <c r="B5" s="1382"/>
      <c r="C5" s="1193" t="s">
        <v>2719</v>
      </c>
      <c r="D5" s="1194" t="s">
        <v>2647</v>
      </c>
      <c r="E5" s="1194" t="s">
        <v>2733</v>
      </c>
      <c r="F5" s="1384"/>
      <c r="G5" s="1386"/>
      <c r="H5" s="1201"/>
      <c r="I5" s="1198"/>
      <c r="J5" s="1198"/>
      <c r="K5" s="1197"/>
      <c r="L5" s="1197"/>
      <c r="M5" s="1197"/>
    </row>
    <row r="6" spans="2:13" ht="22.5" customHeight="1">
      <c r="B6" s="1382"/>
      <c r="C6" s="1193" t="s">
        <v>2719</v>
      </c>
      <c r="D6" s="1194" t="s">
        <v>2647</v>
      </c>
      <c r="E6" s="1194" t="s">
        <v>2720</v>
      </c>
      <c r="F6" s="1194" t="s">
        <v>5577</v>
      </c>
      <c r="G6" s="1195" t="s">
        <v>2732</v>
      </c>
      <c r="H6" s="1201"/>
      <c r="I6" s="1198"/>
      <c r="J6" s="1198"/>
      <c r="K6" s="1197"/>
      <c r="L6" s="1197"/>
      <c r="M6" s="1197"/>
    </row>
    <row r="7" spans="2:13" ht="22.5" customHeight="1">
      <c r="B7" s="1381"/>
      <c r="C7" s="1193" t="s">
        <v>2719</v>
      </c>
      <c r="D7" s="1194" t="s">
        <v>2647</v>
      </c>
      <c r="E7" s="1194" t="s">
        <v>2718</v>
      </c>
      <c r="F7" s="1194" t="s">
        <v>2692</v>
      </c>
      <c r="G7" s="1195" t="s">
        <v>2730</v>
      </c>
      <c r="H7" s="1202"/>
      <c r="I7" s="1198"/>
      <c r="J7" s="1198"/>
      <c r="K7" s="1197"/>
      <c r="L7" s="1197"/>
      <c r="M7" s="1197"/>
    </row>
    <row r="8" spans="2:13" ht="29.25" customHeight="1">
      <c r="B8" s="1203" t="s">
        <v>5578</v>
      </c>
      <c r="C8" s="1193" t="s">
        <v>2731</v>
      </c>
      <c r="D8" s="1194" t="s">
        <v>2647</v>
      </c>
      <c r="E8" s="1194" t="s">
        <v>2718</v>
      </c>
      <c r="F8" s="1194" t="s">
        <v>5579</v>
      </c>
      <c r="G8" s="1195" t="s">
        <v>2730</v>
      </c>
      <c r="H8" s="1204"/>
      <c r="I8" s="1198"/>
      <c r="J8" s="1198"/>
      <c r="K8" s="1197"/>
      <c r="L8" s="1197"/>
      <c r="M8" s="1197"/>
    </row>
    <row r="9" spans="2:13" ht="29.25" customHeight="1">
      <c r="B9" s="1203" t="s">
        <v>5580</v>
      </c>
      <c r="C9" s="1193" t="s">
        <v>2719</v>
      </c>
      <c r="D9" s="1194" t="s">
        <v>2647</v>
      </c>
      <c r="E9" s="1194" t="s">
        <v>2718</v>
      </c>
      <c r="F9" s="1194" t="s">
        <v>5581</v>
      </c>
      <c r="G9" s="1195" t="s">
        <v>2730</v>
      </c>
      <c r="H9" s="1204"/>
      <c r="I9" s="1198"/>
      <c r="J9" s="1198"/>
      <c r="K9" s="1197"/>
      <c r="L9" s="1197"/>
      <c r="M9" s="1197"/>
    </row>
    <row r="10" spans="2:13" ht="29.25" customHeight="1">
      <c r="B10" s="1203" t="s">
        <v>5582</v>
      </c>
      <c r="C10" s="1193" t="s">
        <v>2719</v>
      </c>
      <c r="D10" s="1194" t="s">
        <v>2647</v>
      </c>
      <c r="E10" s="1194" t="s">
        <v>2718</v>
      </c>
      <c r="F10" s="1194" t="s">
        <v>5583</v>
      </c>
      <c r="G10" s="1195" t="s">
        <v>2730</v>
      </c>
      <c r="H10" s="1204"/>
      <c r="I10" s="1198"/>
      <c r="J10" s="1198"/>
      <c r="K10" s="1197"/>
      <c r="L10" s="1197"/>
      <c r="M10" s="1197"/>
    </row>
    <row r="11" spans="2:13" s="1188" customFormat="1" ht="11.25">
      <c r="B11" s="1199" t="s">
        <v>5584</v>
      </c>
      <c r="C11" s="1205"/>
      <c r="D11" s="1206"/>
      <c r="E11" s="1206"/>
      <c r="F11" s="1206"/>
      <c r="G11" s="1206"/>
      <c r="H11" s="1206"/>
      <c r="I11" s="1205"/>
      <c r="J11" s="1205"/>
      <c r="K11" s="1206"/>
      <c r="L11" s="1206"/>
      <c r="M11" s="1206"/>
    </row>
    <row r="12" spans="2:13" s="1188" customFormat="1" ht="11.25">
      <c r="B12" s="1207" t="s">
        <v>5585</v>
      </c>
      <c r="C12" s="1205"/>
      <c r="D12" s="1206"/>
      <c r="E12" s="1206"/>
      <c r="F12" s="1206"/>
      <c r="G12" s="1206"/>
      <c r="H12" s="1206"/>
      <c r="I12" s="1205"/>
      <c r="J12" s="1205"/>
      <c r="K12" s="1206"/>
      <c r="L12" s="1206"/>
      <c r="M12" s="1206"/>
    </row>
    <row r="13" spans="2:13" s="1188" customFormat="1" ht="11.25">
      <c r="B13" s="1199" t="s">
        <v>2725</v>
      </c>
      <c r="C13" s="1205"/>
      <c r="D13" s="1206"/>
      <c r="E13" s="1206"/>
      <c r="F13" s="1206"/>
      <c r="G13" s="1206"/>
      <c r="H13" s="1206"/>
      <c r="I13" s="1205"/>
      <c r="J13" s="1205"/>
      <c r="K13" s="1206"/>
      <c r="L13" s="1206"/>
      <c r="M13" s="1206"/>
    </row>
    <row r="14" spans="2:13" s="1188" customFormat="1" ht="11.25">
      <c r="B14" s="1199" t="s">
        <v>2724</v>
      </c>
      <c r="C14" s="1205"/>
      <c r="D14" s="1206"/>
      <c r="E14" s="1206"/>
      <c r="F14" s="1206"/>
      <c r="G14" s="1206"/>
      <c r="H14" s="1206"/>
      <c r="I14" s="1205"/>
      <c r="J14" s="1205"/>
      <c r="K14" s="1206"/>
      <c r="L14" s="1206"/>
      <c r="M14" s="1206"/>
    </row>
    <row r="15" spans="2:13" s="1188" customFormat="1" ht="11.25">
      <c r="B15" s="1199" t="s">
        <v>2717</v>
      </c>
      <c r="C15" s="1205"/>
      <c r="D15" s="1206"/>
      <c r="E15" s="1206"/>
      <c r="F15" s="1206"/>
      <c r="G15" s="1206"/>
      <c r="H15" s="1206"/>
      <c r="I15" s="1205"/>
      <c r="J15" s="1205"/>
      <c r="K15" s="1206"/>
      <c r="L15" s="1206"/>
      <c r="M15" s="1206"/>
    </row>
    <row r="16" spans="2:13" s="1209" customFormat="1" ht="11.25">
      <c r="B16" s="1208"/>
      <c r="C16" s="1205"/>
      <c r="D16" s="1206"/>
      <c r="E16" s="1206"/>
      <c r="F16" s="1206"/>
      <c r="G16" s="1206"/>
      <c r="H16" s="1206"/>
      <c r="I16" s="1205"/>
      <c r="J16" s="1205"/>
      <c r="K16" s="1206"/>
      <c r="L16" s="1206"/>
      <c r="M16" s="1206"/>
    </row>
    <row r="17" spans="2:13" ht="13.5">
      <c r="B17" s="1268" t="s">
        <v>5586</v>
      </c>
      <c r="H17" s="1188" t="s">
        <v>5587</v>
      </c>
    </row>
    <row r="18" spans="2:13" ht="22.5" customHeight="1">
      <c r="B18" s="1189" t="s">
        <v>720</v>
      </c>
      <c r="C18" s="1189" t="s">
        <v>704</v>
      </c>
      <c r="D18" s="1189" t="s">
        <v>2678</v>
      </c>
      <c r="E18" s="1189" t="s">
        <v>2723</v>
      </c>
      <c r="F18" s="1189" t="s">
        <v>2722</v>
      </c>
      <c r="G18" s="1190" t="s">
        <v>2675</v>
      </c>
      <c r="H18" s="1191" t="s">
        <v>720</v>
      </c>
      <c r="I18" s="1192" t="s">
        <v>704</v>
      </c>
      <c r="J18" s="1192" t="s">
        <v>2678</v>
      </c>
      <c r="K18" s="1192" t="s">
        <v>2723</v>
      </c>
      <c r="L18" s="1192" t="s">
        <v>2722</v>
      </c>
      <c r="M18" s="1192" t="s">
        <v>2675</v>
      </c>
    </row>
    <row r="19" spans="2:13" ht="22.5" customHeight="1">
      <c r="B19" s="1387" t="s">
        <v>2734</v>
      </c>
      <c r="C19" s="1193" t="s">
        <v>2729</v>
      </c>
      <c r="D19" s="1194" t="s">
        <v>2647</v>
      </c>
      <c r="E19" s="1194" t="s">
        <v>2728</v>
      </c>
      <c r="F19" s="1383" t="s">
        <v>5588</v>
      </c>
      <c r="G19" s="1385" t="s">
        <v>5576</v>
      </c>
      <c r="H19" s="1200"/>
      <c r="I19" s="1198"/>
      <c r="J19" s="1198"/>
      <c r="K19" s="1197"/>
      <c r="L19" s="1197"/>
      <c r="M19" s="1197"/>
    </row>
    <row r="20" spans="2:13" ht="22.5" customHeight="1">
      <c r="B20" s="1387"/>
      <c r="C20" s="1193" t="s">
        <v>2719</v>
      </c>
      <c r="D20" s="1194" t="s">
        <v>2647</v>
      </c>
      <c r="E20" s="1194" t="s">
        <v>2727</v>
      </c>
      <c r="F20" s="1384"/>
      <c r="G20" s="1386"/>
      <c r="H20" s="1202"/>
      <c r="I20" s="1198"/>
      <c r="J20" s="1198"/>
      <c r="K20" s="1197"/>
      <c r="L20" s="1197"/>
      <c r="M20" s="1197"/>
    </row>
    <row r="21" spans="2:13" ht="29.25" customHeight="1">
      <c r="B21" s="1210" t="s">
        <v>5578</v>
      </c>
      <c r="C21" s="1193" t="s">
        <v>2731</v>
      </c>
      <c r="D21" s="1194" t="s">
        <v>2647</v>
      </c>
      <c r="E21" s="1211" t="s">
        <v>2718</v>
      </c>
      <c r="F21" s="1197" t="s">
        <v>680</v>
      </c>
      <c r="G21" s="1195" t="s">
        <v>2730</v>
      </c>
      <c r="H21" s="1204"/>
      <c r="I21" s="1198"/>
      <c r="J21" s="1198"/>
      <c r="K21" s="1197"/>
      <c r="L21" s="1197"/>
      <c r="M21" s="1197"/>
    </row>
    <row r="22" spans="2:13" ht="36">
      <c r="B22" s="1212" t="s">
        <v>5660</v>
      </c>
      <c r="C22" s="1193" t="s">
        <v>2719</v>
      </c>
      <c r="D22" s="1194" t="s">
        <v>2647</v>
      </c>
      <c r="E22" s="1211" t="s">
        <v>2718</v>
      </c>
      <c r="F22" s="1194" t="s">
        <v>5589</v>
      </c>
      <c r="G22" s="1195" t="s">
        <v>2730</v>
      </c>
      <c r="H22" s="1204"/>
      <c r="I22" s="1198"/>
      <c r="J22" s="1198"/>
      <c r="K22" s="1197"/>
      <c r="L22" s="1197"/>
      <c r="M22" s="1197"/>
    </row>
    <row r="23" spans="2:13" s="1188" customFormat="1" ht="11.25">
      <c r="B23" s="1199" t="s">
        <v>5584</v>
      </c>
      <c r="C23" s="1213"/>
      <c r="D23" s="1214"/>
      <c r="E23" s="1214"/>
      <c r="F23" s="1214"/>
      <c r="G23" s="1214"/>
      <c r="H23" s="1214"/>
      <c r="I23" s="1213"/>
      <c r="J23" s="1213"/>
      <c r="K23" s="1214"/>
      <c r="L23" s="1214"/>
      <c r="M23" s="1214"/>
    </row>
    <row r="24" spans="2:13" s="1188" customFormat="1" ht="11.25">
      <c r="B24" s="1207" t="s">
        <v>5585</v>
      </c>
      <c r="C24" s="1213"/>
      <c r="D24" s="1214"/>
      <c r="E24" s="1214"/>
      <c r="F24" s="1214"/>
      <c r="G24" s="1214"/>
      <c r="H24" s="1214"/>
      <c r="I24" s="1213"/>
      <c r="J24" s="1213"/>
      <c r="K24" s="1214"/>
      <c r="L24" s="1214"/>
      <c r="M24" s="1214"/>
    </row>
    <row r="25" spans="2:13" s="1188" customFormat="1" ht="11.25">
      <c r="B25" s="1199" t="s">
        <v>2725</v>
      </c>
      <c r="C25" s="1213"/>
      <c r="D25" s="1214"/>
      <c r="E25" s="1214"/>
      <c r="F25" s="1214"/>
      <c r="G25" s="1214"/>
      <c r="H25" s="1214"/>
      <c r="I25" s="1213"/>
      <c r="J25" s="1213"/>
      <c r="K25" s="1214"/>
      <c r="L25" s="1214"/>
      <c r="M25" s="1214"/>
    </row>
    <row r="26" spans="2:13" s="1188" customFormat="1" ht="11.25">
      <c r="B26" s="1199" t="s">
        <v>2724</v>
      </c>
      <c r="C26" s="1213"/>
      <c r="D26" s="1214"/>
      <c r="E26" s="1214"/>
      <c r="F26" s="1214"/>
      <c r="G26" s="1214"/>
      <c r="H26" s="1214"/>
      <c r="I26" s="1213"/>
      <c r="J26" s="1213"/>
      <c r="K26" s="1214"/>
      <c r="L26" s="1214"/>
      <c r="M26" s="1214"/>
    </row>
    <row r="27" spans="2:13" s="1188" customFormat="1" ht="11.25">
      <c r="B27" s="1199" t="s">
        <v>2717</v>
      </c>
      <c r="C27" s="1213"/>
      <c r="D27" s="1214"/>
      <c r="E27" s="1214"/>
      <c r="F27" s="1214"/>
      <c r="G27" s="1214"/>
      <c r="H27" s="1214"/>
      <c r="I27" s="1213"/>
      <c r="J27" s="1213"/>
      <c r="K27" s="1214"/>
      <c r="L27" s="1214"/>
      <c r="M27" s="1214"/>
    </row>
    <row r="29" spans="2:13" ht="13.5">
      <c r="B29" s="1268" t="s">
        <v>5590</v>
      </c>
      <c r="H29" s="1188" t="s">
        <v>5591</v>
      </c>
    </row>
    <row r="30" spans="2:13" ht="22.5" customHeight="1">
      <c r="B30" s="1189" t="s">
        <v>720</v>
      </c>
      <c r="C30" s="1189" t="s">
        <v>704</v>
      </c>
      <c r="D30" s="1189" t="s">
        <v>2678</v>
      </c>
      <c r="E30" s="1189" t="s">
        <v>2723</v>
      </c>
      <c r="F30" s="1215" t="s">
        <v>2722</v>
      </c>
      <c r="G30" s="1190" t="s">
        <v>2675</v>
      </c>
      <c r="H30" s="1191" t="s">
        <v>720</v>
      </c>
      <c r="I30" s="1192" t="s">
        <v>704</v>
      </c>
      <c r="J30" s="1192" t="s">
        <v>2678</v>
      </c>
      <c r="K30" s="1192" t="s">
        <v>2723</v>
      </c>
      <c r="L30" s="1192" t="s">
        <v>2722</v>
      </c>
      <c r="M30" s="1192" t="s">
        <v>2675</v>
      </c>
    </row>
    <row r="31" spans="2:13" ht="29.25" customHeight="1">
      <c r="B31" s="1203" t="s">
        <v>5592</v>
      </c>
      <c r="C31" s="1193" t="s">
        <v>2719</v>
      </c>
      <c r="D31" s="1216" t="s">
        <v>2647</v>
      </c>
      <c r="E31" s="1216" t="s">
        <v>2726</v>
      </c>
      <c r="F31" s="1216" t="s">
        <v>5593</v>
      </c>
      <c r="G31" s="1217" t="s">
        <v>5594</v>
      </c>
      <c r="H31" s="1204"/>
      <c r="I31" s="1198"/>
      <c r="J31" s="1198"/>
      <c r="K31" s="1197"/>
      <c r="L31" s="1197"/>
      <c r="M31" s="1197"/>
    </row>
    <row r="32" spans="2:13" ht="33.75">
      <c r="B32" s="1203" t="s">
        <v>4726</v>
      </c>
      <c r="C32" s="1193" t="s">
        <v>2721</v>
      </c>
      <c r="D32" s="1216" t="s">
        <v>2647</v>
      </c>
      <c r="E32" s="1216" t="s">
        <v>2718</v>
      </c>
      <c r="F32" s="1216" t="s">
        <v>5595</v>
      </c>
      <c r="G32" s="1217" t="s">
        <v>2730</v>
      </c>
      <c r="H32" s="1204"/>
      <c r="I32" s="1198"/>
      <c r="J32" s="1198"/>
      <c r="K32" s="1197"/>
      <c r="L32" s="1197"/>
      <c r="M32" s="1197"/>
    </row>
    <row r="33" spans="2:13" ht="29.25" customHeight="1">
      <c r="B33" s="1380" t="s">
        <v>5596</v>
      </c>
      <c r="C33" s="1193" t="s">
        <v>2719</v>
      </c>
      <c r="D33" s="1216" t="s">
        <v>2647</v>
      </c>
      <c r="E33" s="1218" t="s">
        <v>2720</v>
      </c>
      <c r="F33" s="1218" t="s">
        <v>680</v>
      </c>
      <c r="G33" s="1217" t="s">
        <v>5576</v>
      </c>
      <c r="H33" s="1200"/>
      <c r="I33" s="1198"/>
      <c r="J33" s="1198"/>
      <c r="K33" s="1197"/>
      <c r="L33" s="1197"/>
      <c r="M33" s="1197"/>
    </row>
    <row r="34" spans="2:13" ht="29.25" customHeight="1">
      <c r="B34" s="1381"/>
      <c r="C34" s="1193" t="s">
        <v>2719</v>
      </c>
      <c r="D34" s="1216" t="s">
        <v>2647</v>
      </c>
      <c r="E34" s="1218" t="s">
        <v>2720</v>
      </c>
      <c r="F34" s="1219" t="s">
        <v>680</v>
      </c>
      <c r="G34" s="1217" t="s">
        <v>5597</v>
      </c>
      <c r="H34" s="1202"/>
      <c r="I34" s="1198"/>
      <c r="J34" s="1198"/>
      <c r="K34" s="1197"/>
      <c r="L34" s="1197"/>
      <c r="M34" s="1197"/>
    </row>
    <row r="35" spans="2:13" ht="29.25" customHeight="1">
      <c r="B35" s="1212" t="s">
        <v>5662</v>
      </c>
      <c r="C35" s="1193" t="s">
        <v>2719</v>
      </c>
      <c r="D35" s="1194" t="s">
        <v>2647</v>
      </c>
      <c r="E35" s="1194" t="s">
        <v>2718</v>
      </c>
      <c r="F35" s="1194" t="s">
        <v>5661</v>
      </c>
      <c r="G35" s="1195" t="s">
        <v>5598</v>
      </c>
      <c r="H35" s="1204"/>
      <c r="I35" s="1198"/>
      <c r="J35" s="1198"/>
      <c r="K35" s="1197"/>
      <c r="L35" s="1197"/>
      <c r="M35" s="1197"/>
    </row>
    <row r="36" spans="2:13">
      <c r="B36" s="1199" t="s">
        <v>5599</v>
      </c>
    </row>
  </sheetData>
  <mergeCells count="7">
    <mergeCell ref="B33:B34"/>
    <mergeCell ref="B4:B7"/>
    <mergeCell ref="F4:F5"/>
    <mergeCell ref="G4:G5"/>
    <mergeCell ref="B19:B20"/>
    <mergeCell ref="F19:F20"/>
    <mergeCell ref="G19:G20"/>
  </mergeCells>
  <phoneticPr fontId="28"/>
  <printOptions horizontalCentered="1"/>
  <pageMargins left="0.70866141732283472" right="0.70866141732283472" top="0.74803149606299213" bottom="0.74803149606299213" header="0.31496062992125984" footer="0.31496062992125984"/>
  <pageSetup paperSize="9" orientation="landscape" r:id="rId1"/>
  <rowBreaks count="1" manualBreakCount="1">
    <brk id="28"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45</vt:i4>
      </vt:variant>
    </vt:vector>
  </HeadingPairs>
  <TitlesOfParts>
    <vt:vector size="77" baseType="lpstr">
      <vt:lpstr>表紙</vt:lpstr>
      <vt:lpstr>提案書提出資料一覧表</vt:lpstr>
      <vt:lpstr>様式第1号</vt:lpstr>
      <vt:lpstr>様式第11号-2</vt:lpstr>
      <vt:lpstr>様式第13号-1（1）</vt:lpstr>
      <vt:lpstr>様式第13号-1（2）</vt:lpstr>
      <vt:lpstr>様式第13号-1（3）</vt:lpstr>
      <vt:lpstr>様式第13号-1（4）</vt:lpstr>
      <vt:lpstr>様式第13号-1（5）</vt:lpstr>
      <vt:lpstr>様式第13号-1（6）</vt:lpstr>
      <vt:lpstr>様式第14号（別紙1）</vt:lpstr>
      <vt:lpstr>様式第14号（別紙2）</vt:lpstr>
      <vt:lpstr>様式第14号（別紙3）</vt:lpstr>
      <vt:lpstr>様式第16号-2-2（別紙1）</vt:lpstr>
      <vt:lpstr>様式第16号-2-2（別紙2）</vt:lpstr>
      <vt:lpstr>様式第16号-4-1（別紙1）</vt:lpstr>
      <vt:lpstr>様式第16号-6-1（別紙）</vt:lpstr>
      <vt:lpstr>様式第16号-6-2（別紙1）</vt:lpstr>
      <vt:lpstr>様式第16号-6-2（別紙2）</vt:lpstr>
      <vt:lpstr>様式第16号-6-2（別紙3）</vt:lpstr>
      <vt:lpstr>様式第16号-6-2（別紙4）</vt:lpstr>
      <vt:lpstr>様式第16号-6-2（別紙5）</vt:lpstr>
      <vt:lpstr>様式第16号-6-2（別紙6）</vt:lpstr>
      <vt:lpstr>様式第16号-6-2（別紙7）</vt:lpstr>
      <vt:lpstr>様式第16号-6-3（別紙1）</vt:lpstr>
      <vt:lpstr>様式第16号-6-3（別紙2）</vt:lpstr>
      <vt:lpstr>様式第17号-3-2（別紙1）</vt:lpstr>
      <vt:lpstr>様式第17号-3-2（別紙2）</vt:lpstr>
      <vt:lpstr>様式第17号-3-2（別紙3）</vt:lpstr>
      <vt:lpstr>様式第17号-3-2（別紙4）</vt:lpstr>
      <vt:lpstr>様式第17号-3-2（別紙5）</vt:lpstr>
      <vt:lpstr>様式第18号-1-1(別紙1）</vt:lpstr>
      <vt:lpstr>提案書提出資料一覧表!Print_Area</vt:lpstr>
      <vt:lpstr>表紙!Print_Area</vt:lpstr>
      <vt:lpstr>'様式第11号-2'!Print_Area</vt:lpstr>
      <vt:lpstr>'様式第13号-1（1）'!Print_Area</vt:lpstr>
      <vt:lpstr>'様式第13号-1（2）'!Print_Area</vt:lpstr>
      <vt:lpstr>'様式第13号-1（3）'!Print_Area</vt:lpstr>
      <vt:lpstr>'様式第13号-1（4）'!Print_Area</vt:lpstr>
      <vt:lpstr>'様式第13号-1（5）'!Print_Area</vt:lpstr>
      <vt:lpstr>'様式第13号-1（6）'!Print_Area</vt:lpstr>
      <vt:lpstr>'様式第14号（別紙1）'!Print_Area</vt:lpstr>
      <vt:lpstr>'様式第14号（別紙2）'!Print_Area</vt:lpstr>
      <vt:lpstr>'様式第14号（別紙3）'!Print_Area</vt:lpstr>
      <vt:lpstr>'様式第16号-2-2（別紙1）'!Print_Area</vt:lpstr>
      <vt:lpstr>'様式第16号-2-2（別紙2）'!Print_Area</vt:lpstr>
      <vt:lpstr>'様式第16号-4-1（別紙1）'!Print_Area</vt:lpstr>
      <vt:lpstr>'様式第16号-6-1（別紙）'!Print_Area</vt:lpstr>
      <vt:lpstr>'様式第16号-6-2（別紙1）'!Print_Area</vt:lpstr>
      <vt:lpstr>'様式第16号-6-2（別紙2）'!Print_Area</vt:lpstr>
      <vt:lpstr>'様式第16号-6-2（別紙3）'!Print_Area</vt:lpstr>
      <vt:lpstr>'様式第16号-6-2（別紙4）'!Print_Area</vt:lpstr>
      <vt:lpstr>'様式第16号-6-2（別紙5）'!Print_Area</vt:lpstr>
      <vt:lpstr>'様式第16号-6-2（別紙6）'!Print_Area</vt:lpstr>
      <vt:lpstr>'様式第16号-6-2（別紙7）'!Print_Area</vt:lpstr>
      <vt:lpstr>'様式第16号-6-3（別紙1）'!Print_Area</vt:lpstr>
      <vt:lpstr>'様式第16号-6-3（別紙2）'!Print_Area</vt:lpstr>
      <vt:lpstr>'様式第17号-3-2（別紙1）'!Print_Area</vt:lpstr>
      <vt:lpstr>'様式第17号-3-2（別紙2）'!Print_Area</vt:lpstr>
      <vt:lpstr>'様式第17号-3-2（別紙3）'!Print_Area</vt:lpstr>
      <vt:lpstr>'様式第17号-3-2（別紙4）'!Print_Area</vt:lpstr>
      <vt:lpstr>'様式第17号-3-2（別紙5）'!Print_Area</vt:lpstr>
      <vt:lpstr>'様式第18号-1-1(別紙1）'!Print_Area</vt:lpstr>
      <vt:lpstr>様式第1号!Print_Area</vt:lpstr>
      <vt:lpstr>'様式第13号-1（1）'!Print_Titles</vt:lpstr>
      <vt:lpstr>'様式第13号-1（4）'!Print_Titles</vt:lpstr>
      <vt:lpstr>'様式第13号-1（5）'!Print_Titles</vt:lpstr>
      <vt:lpstr>'様式第13号-1（6）'!Print_Titles</vt:lpstr>
      <vt:lpstr>'様式第16号-6-1（別紙）'!Print_Titles</vt:lpstr>
      <vt:lpstr>'様式第16号-6-2（別紙2）'!Print_Titles</vt:lpstr>
      <vt:lpstr>'様式第16号-6-2（別紙3）'!Print_Titles</vt:lpstr>
      <vt:lpstr>'様式第16号-6-2（別紙6）'!Print_Titles</vt:lpstr>
      <vt:lpstr>'様式第17号-3-2（別紙1）'!Print_Titles</vt:lpstr>
      <vt:lpstr>'様式第17号-3-2（別紙2）'!Print_Titles</vt:lpstr>
      <vt:lpstr>'様式第17号-3-2（別紙4）'!Print_Titles</vt:lpstr>
      <vt:lpstr>'様式第17号-3-2（別紙5）'!Print_Titles</vt:lpstr>
      <vt:lpstr>'様式第18号-1-1(別紙1）'!Print_Titles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2015-04-02T11:27:42Z</dcterms:created>
  <dcterms:modified xsi:type="dcterms:W3CDTF">2023-01-20T02:08:40Z</dcterms:modified>
</cp:coreProperties>
</file>