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課\2021(3)年度\0共諸   6（照復文書）\庁外\01 市町村課\(20210917)令和元年度財政状況資料集の作成について（2回目）\04結合\"/>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<sst xmlns="http://schemas.openxmlformats.org/spreadsheetml/2006/main" count="1129" uniqueCount="622">
  <si>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</si>
  <si>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</si>
  <si>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</si>
  <si>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</si>
  <si>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</si>
  <si>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</si>
  <si>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</si>
  <si>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</si>
  <si>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</si>
  <si>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</si>
  <si>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</si>
  <si>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</si>
  <si>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</si>
  <si>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</si>
  <si>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</si>
  <si>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</si>
  <si>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</si>
  <si>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</si>
  <si>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</si>
  <si>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</si>
  <si>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</si>
  <si>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</si>
  <si>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</si>
  <si>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</si>
  <si>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</si>
  <si>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</si>
  <si>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</si>
  <si>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</si>
  <si>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</si>
  <si>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</si>
  <si>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</si>
  <si>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</si>
  <si>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</si>
  <si>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</si>
  <si>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</si>
  <si>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</si>
  <si>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</si>
  <si>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</si>
  <si>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</si>
  <si>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</si>
  <si>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</si>
  <si>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</si>
  <si>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</si>
  <si>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</si>
  <si>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</si>
  <si>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</si>
  <si>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</si>
  <si>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</si>
  <si>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</si>
  <si>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</si>
  <si>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</si>
  <si>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</si>
  <si>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</si>
  <si>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</si>
  <si>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</si>
  <si>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</si>
  <si>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</si>
  <si>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</si>
  <si>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</si>
  <si>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</si>
  <si>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</si>
  <si>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</si>
  <si>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</si>
  <si>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</si>
  <si>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</si>
  <si>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</si>
  <si>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</si>
  <si>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</si>
  <si>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</si>
  <si>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</si>
  <si>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</si>
  <si>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</si>
  <si>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</si>
  <si>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</si>
  <si>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</si>
  <si>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</si>
  <si>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</si>
  <si>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</si>
  <si>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</si>
  <si>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</si>
  <si>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</si>
  <si>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</si>
  <si>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</si>
  <si>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</si>
  <si>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</si>
  <si>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</si>
  <si>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</si>
  <si>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</si>
  <si>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</si>
  <si>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</si>
  <si>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</si>
  <si>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</si>
  <si>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</si>
  <si>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</si>
  <si>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</si>
  <si>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</si>
  <si>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</si>
  <si>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</si>
  <si>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</si>
  <si>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</si>
  <si>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</si>
  <si>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</si>
  <si>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</si>
  <si>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</si>
  <si>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</si>
  <si>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</si>
  <si>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</si>
  <si>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</si>
  <si>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</si>
  <si>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</si>
  <si>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</si>
  <si>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</si>
  <si>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</si>
  <si>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</si>
  <si>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</si>
  <si>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</si>
  <si>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</si>
  <si>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</si>
  <si>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</si>
  <si>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</si>
  <si>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</si>
  <si>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</si>
  <si>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</si>
  <si>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</si>
  <si>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</si>
  <si>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</si>
  <si>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</si>
  <si>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</si>
  <si>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</si>
  <si>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</si>
  <si>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</si>
  <si>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</si>
  <si>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</si>
  <si>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</si>
  <si>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</si>
  <si>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</si>
  <si>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</si>
  <si>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</si>
  <si>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</si>
  <si>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</si>
  <si>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</si>
  <si>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</si>
  <si>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</si>
  <si>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</si>
  <si>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</si>
  <si>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</si>
  <si>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</si>
  <si>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</si>
  <si>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</si>
  <si>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</si>
  <si>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</si>
  <si>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</si>
  <si>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</si>
  <si>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</si>
  <si>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</si>
  <si>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</si>
  <si>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</si>
  <si>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</si>
  <si>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</si>
  <si>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</si>
  <si>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</si>
  <si>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</si>
  <si>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</si>
  <si>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</si>
  <si>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</si>
  <si>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</si>
  <si>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</si>
  <si>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</si>
  <si>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</si>
  <si>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</si>
  <si>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</si>
  <si>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</si>
  <si>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</si>
  <si>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</si>
  <si>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</si>
  <si>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</si>
  <si>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</si>
  <si>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</si>
  <si>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</si>
  <si>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</si>
  <si>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</si>
  <si>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</si>
  <si>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</si>
  <si>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</si>
  <si>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</si>
  <si>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</si>
  <si>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</si>
  <si>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</si>
  <si>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</si>
  <si>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</si>
  <si>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</si>
  <si>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</si>
  <si>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</si>
  <si>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</si>
  <si>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</si>
  <si>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</si>
  <si>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</si>
  <si>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</si>
  <si>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</si>
  <si>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</si>
  <si>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</si>
  <si>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</si>
  <si>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</si>
  <si>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</si>
  <si>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</si>
  <si>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</si>
  <si>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</si>
  <si>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</si>
  <si>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</si>
  <si>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</si>
  <si>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</si>
  <si>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</si>
  <si>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</si>
  <si>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</si>
  <si>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</si>
  <si>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</si>
  <si>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</si>
  <si>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</si>
  <si>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</si>
  <si>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</si>
  <si>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</si>
  <si>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</si>
  <si>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</si>
  <si>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</si>
  <si>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</si>
  <si>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</si>
  <si>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</si>
  <si>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</si>
  <si>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</si>
  <si>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</si>
  <si>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</si>
  <si>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</si>
  <si>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</si>
  <si>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</si>
  <si>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</si>
  <si>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</si>
  <si>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</si>
  <si>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</si>
  <si>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</si>
  <si>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</si>
  <si>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</si>
  <si>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</si>
  <si>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</si>
  <si>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</si>
  <si>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</si>
  <si>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</si>
  <si>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</si>
  <si>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</si>
  <si>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</si>
  <si>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</si>
  <si>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</si>
  <si>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</si>
  <si>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</si>
  <si>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</si>
  <si>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</si>
  <si>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</si>
  <si>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</si>
  <si>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</si>
  <si>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</si>
  <si>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</si>
  <si>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</si>
  <si>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</si>
  <si>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</si>
  <si>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</si>
  <si>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</si>
  <si>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</si>
  <si>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</si>
  <si>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</si>
  <si>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</si>
  <si>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</si>
  <si>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</si>
  <si>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</si>
  <si>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</si>
  <si>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</si>
  <si>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</si>
  <si>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</si>
  <si>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</si>
  <si>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</si>
  <si>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</si>
  <si>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</si>
  <si>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</si>
  <si>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</si>
  <si>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</si>
  <si>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</si>
  <si>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</si>
  <si>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</si>
  <si>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</si>
  <si>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</si>
  <si>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</si>
  <si>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</si>
  <si>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</si>
  <si>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</si>
  <si>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</si>
  <si>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</si>
  <si>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</si>
  <si>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</si>
  <si>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</si>
  <si>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</si>
  <si>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</si>
  <si>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</si>
  <si>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</si>
  <si>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</si>
  <si>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</si>
  <si>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</si>
  <si>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</si>
  <si>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</si>
  <si>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</si>
  <si>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</si>
  <si>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</si>
  <si>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</si>
  <si>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</si>
  <si>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</si>
  <si>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</si>
  <si>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</si>
  <si>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</si>
  <si>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</si>
  <si>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</si>
  <si>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</si>
  <si>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</si>
  <si>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</si>
  <si>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</si>
  <si>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</si>
  <si>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</si>
  <si>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</si>
  <si>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</si>
  <si>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</si>
  <si>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</si>
  <si>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</si>
  <si>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</si>
  <si>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</si>
  <si>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</si>
  <si>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</si>
  <si>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</si>
  <si>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</si>
  <si>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</si>
  <si>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</si>
  <si>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</si>
  <si>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</si>
  <si>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</si>
  <si>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</si>
  <si>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</si>
  <si>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</si>
  <si>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</si>
  <si>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</si>
  <si>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</si>
  <si>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</si>
  <si>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</si>
  <si>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</si>
  <si>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</si>
  <si>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</si>
  <si>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</si>
  <si>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</si>
  <si>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</si>
  <si>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</si>
  <si>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</si>
  <si>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</si>
  <si>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</si>
  <si>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</si>
  <si>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</si>
  <si>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</si>
  <si>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</si>
  <si>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</si>
  <si>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</si>
  <si>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</si>
  <si>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</si>
  <si>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</si>
  <si>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</si>
  <si>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</si>
  <si>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</si>
  <si>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</si>
  <si>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</si>
  <si>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</si>
  <si>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</si>
  <si>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</si>
  <si>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</si>
  <si>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</si>
  <si>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</si>
  <si>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</si>
  <si>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</si>
  <si>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</si>
  <si>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</si>
  <si>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</si>
  <si>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</si>
  <si>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</si>
  <si>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</si>
  <si>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</si>
  <si>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</si>
  <si>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</si>
  <si>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</si>
  <si>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</si>
  <si>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</si>
  <si>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</si>
  <si>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</si>
  <si>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</si>
  <si>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</si>
  <si>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</si>
  <si>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</si>
  <si>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</si>
  <si>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</si>
  <si>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</si>
  <si>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</si>
  <si>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</si>
  <si>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</si>
  <si>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</si>
  <si>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</si>
  <si>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</si>
  <si>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</si>
  <si>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太陽光発電事業特別会計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</si>
  <si>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</si>
  <si>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</si>
  <si>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</si>
  <si>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</si>
  <si>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</si>
  <si>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</si>
  <si>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</si>
  <si>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</si>
  <si>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</si>
  <si>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</si>
  <si>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</si>
  <si>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</si>
  <si>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</si>
  <si>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</si>
  <si>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</si>
  <si>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</si>
  <si>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</si>
  <si>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</si>
  <si>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</si>
  <si>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</si>
  <si>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</si>
  <si>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</si>
  <si>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</si>
  <si>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</si>
  <si>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</si>
  <si>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</si>
  <si>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</si>
  <si>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</si>
  <si>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</si>
  <si>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</si>
  <si>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</si>
  <si>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</si>
  <si>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</si>
  <si>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</si>
  <si>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</si>
  <si>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</si>
  <si>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</si>
  <si>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</si>
  <si>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</si>
  <si>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</si>
  <si>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</si>
  <si>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</si>
  <si>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</si>
  <si>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</si>
  <si>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</si>
  <si>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</si>
  <si>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</si>
  <si>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</si>
  <si>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</si>
  <si>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</si>
  <si>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</si>
  <si>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</si>
  <si>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</si>
  <si>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</si>
  <si>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</si>
  <si>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</si>
  <si>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</si>
  <si>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</si>
  <si>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</si>
  <si>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</si>
  <si>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</si>
  <si>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</si>
  <si>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</si>
  <si>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</si>
  <si>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</si>
  <si>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</si>
  <si>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</si>
  <si>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</si>
  <si>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</si>
  <si>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</si>
  <si>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</si>
  <si>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</si>
  <si>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</si>
  <si>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</si>
  <si>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</si>
  <si>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</si>
  <si>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</si>
  <si>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</si>
  <si>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</si>
  <si>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</si>
  <si>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</si>
  <si>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</si>
  <si>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</si>
  <si>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</si>
  <si>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</si>
  <si>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</si>
  <si>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</si>
  <si>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</si>
  <si>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</si>
  <si>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</si>
  <si>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</si>
  <si>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</si>
  <si>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</si>
  <si>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</si>
  <si>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</si>
  <si>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</si>
  <si>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</si>
  <si>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</si>
  <si>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</si>
  <si>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</si>
  <si>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</si>
  <si>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</si>
  <si>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</si>
  <si>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</si>
  <si>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</si>
  <si>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</si>
  <si>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</si>
  <si>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</si>
  <si>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</si>
  <si>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</si>
  <si>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</si>
  <si>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</si>
  <si>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</si>
  <si>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</si>
  <si>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</si>
  <si>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</si>
  <si>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</si>
  <si>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</si>
  <si>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</si>
  <si>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</si>
  <si>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</si>
  <si>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</si>
  <si>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</si>
  <si>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</si>
  <si>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</si>
  <si>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</si>
  <si>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</si>
  <si>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</si>
  <si>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</si>
  <si>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</si>
  <si>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</si>
  <si>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</si>
  <si>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</si>
  <si>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</si>
  <si>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</si>
  <si>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</si>
  <si>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</si>
  <si>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</si>
  <si>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</si>
  <si>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</si>
  <si>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</si>
  <si>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</si>
  <si>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</si>
  <si>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</si>
  <si>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</si>
  <si>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</si>
  <si>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4.47</t>
  </si>
  <si>
    <t>▲ 2.69</t>
  </si>
  <si>
    <t>▲ 4.12</t>
  </si>
  <si>
    <t>▲ 5.76</t>
  </si>
  <si>
    <t>▲ 3.25</t>
  </si>
  <si>
    <t>水道事業会計</t>
  </si>
  <si>
    <t>一般会計</t>
  </si>
  <si>
    <t>工業用水道事業会計</t>
  </si>
  <si>
    <t>公共下水道事業特別会計</t>
  </si>
  <si>
    <t>介護保険特別会計</t>
  </si>
  <si>
    <t>後期高齢者医療特別会計</t>
  </si>
  <si>
    <t>堀里ニュータウン下水処理事業特別会計</t>
  </si>
  <si>
    <t>太陽光発電事業特別会計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</si>
  <si>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</si>
  <si>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</si>
  <si>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</si>
  <si>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</si>
  <si>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</si>
  <si>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</si>
  <si>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</si>
  <si>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</si>
  <si>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足利市公共施設等整備基金</t>
    <rPh sb="0" eb="3">
      <t>アシカガシ</t>
    </rPh>
    <rPh sb="3" eb="5">
      <t>コウキョウ</t>
    </rPh>
    <rPh sb="5" eb="7">
      <t>シセツ</t>
    </rPh>
    <rPh sb="7" eb="8">
      <t>トウ</t>
    </rPh>
    <rPh sb="8" eb="10">
      <t>セイビ</t>
    </rPh>
    <rPh sb="10" eb="12">
      <t>キキン</t>
    </rPh>
    <phoneticPr fontId="5"/>
  </si>
  <si>
    <t>足利市職員退職手当基金</t>
    <rPh sb="0" eb="3">
      <t>アシカガシ</t>
    </rPh>
    <rPh sb="3" eb="5">
      <t>ショクイン</t>
    </rPh>
    <rPh sb="5" eb="7">
      <t>タイショク</t>
    </rPh>
    <rPh sb="7" eb="9">
      <t>テアテ</t>
    </rPh>
    <rPh sb="9" eb="11">
      <t>キキン</t>
    </rPh>
    <phoneticPr fontId="2"/>
  </si>
  <si>
    <t>足利市社会福祉事業基金</t>
    <rPh sb="0" eb="3">
      <t>アシカガシ</t>
    </rPh>
    <rPh sb="3" eb="5">
      <t>シャカイ</t>
    </rPh>
    <rPh sb="5" eb="7">
      <t>フクシ</t>
    </rPh>
    <rPh sb="7" eb="9">
      <t>ジギョウ</t>
    </rPh>
    <rPh sb="9" eb="11">
      <t>キキン</t>
    </rPh>
    <phoneticPr fontId="2"/>
  </si>
  <si>
    <t>-</t>
    <phoneticPr fontId="2"/>
  </si>
  <si>
    <t>-</t>
    <phoneticPr fontId="2"/>
  </si>
  <si>
    <t>-</t>
    <phoneticPr fontId="2"/>
  </si>
  <si>
    <t>-</t>
    <phoneticPr fontId="2"/>
  </si>
  <si>
    <t>-</t>
    <phoneticPr fontId="2"/>
  </si>
  <si>
    <t>-</t>
    <phoneticPr fontId="2"/>
  </si>
  <si>
    <t>○</t>
    <phoneticPr fontId="2"/>
  </si>
  <si>
    <t>足利市民文化財団</t>
    <rPh sb="0" eb="4">
      <t>アシカガシミン</t>
    </rPh>
    <rPh sb="4" eb="8">
      <t>ブンカザイダン</t>
    </rPh>
    <phoneticPr fontId="2"/>
  </si>
  <si>
    <t>○</t>
    <phoneticPr fontId="2"/>
  </si>
  <si>
    <t>足利市土地開発公社</t>
    <rPh sb="0" eb="3">
      <t>アシカガシ</t>
    </rPh>
    <rPh sb="3" eb="5">
      <t>トチ</t>
    </rPh>
    <rPh sb="5" eb="7">
      <t>カイハツ</t>
    </rPh>
    <rPh sb="7" eb="9">
      <t>コウシャ</t>
    </rPh>
    <phoneticPr fontId="2"/>
  </si>
  <si>
    <t>○</t>
    <phoneticPr fontId="2"/>
  </si>
  <si>
    <t>足利市みどりと文化・スポーツ財団</t>
    <rPh sb="0" eb="3">
      <t>アシカガシ</t>
    </rPh>
    <rPh sb="7" eb="9">
      <t>ブンカ</t>
    </rPh>
    <rPh sb="14" eb="16">
      <t>ザイダン</t>
    </rPh>
    <phoneticPr fontId="2"/>
  </si>
  <si>
    <t>栃木県南地場産業振興センター</t>
    <rPh sb="0" eb="3">
      <t>トチギケン</t>
    </rPh>
    <rPh sb="3" eb="4">
      <t>ナン</t>
    </rPh>
    <rPh sb="4" eb="6">
      <t>ジバ</t>
    </rPh>
    <rPh sb="6" eb="8">
      <t>サンギョウ</t>
    </rPh>
    <rPh sb="8" eb="10">
      <t>シンコウ</t>
    </rPh>
    <phoneticPr fontId="2"/>
  </si>
  <si>
    <t>両毛地区勤労者福祉共済会</t>
    <rPh sb="0" eb="2">
      <t>リョウモウ</t>
    </rPh>
    <rPh sb="2" eb="4">
      <t>チク</t>
    </rPh>
    <rPh sb="4" eb="7">
      <t>キンロウシャ</t>
    </rPh>
    <rPh sb="7" eb="9">
      <t>フクシ</t>
    </rPh>
    <rPh sb="9" eb="11">
      <t>キョウサイ</t>
    </rPh>
    <rPh sb="11" eb="12">
      <t>カイ</t>
    </rPh>
    <phoneticPr fontId="2"/>
  </si>
  <si>
    <t>-</t>
    <phoneticPr fontId="2"/>
  </si>
  <si>
    <t>-</t>
    <phoneticPr fontId="2"/>
  </si>
  <si>
    <t>-</t>
    <phoneticPr fontId="2"/>
  </si>
  <si>
    <t>-</t>
    <phoneticPr fontId="2"/>
  </si>
  <si>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</si>
  <si>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</si>
  <si>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</si>
  <si>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</si>
  <si>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</si>
  <si>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5">
      <t>コウキ</t>
    </rPh>
    <rPh sb="5" eb="10">
      <t>コウレイシャイリョウ</t>
    </rPh>
    <rPh sb="10" eb="14">
      <t>コウイキレンゴウ</t>
    </rPh>
    <rPh sb="15" eb="19">
      <t>トクベツカイケイ</t>
    </rPh>
    <phoneticPr fontId="2"/>
  </si>
  <si>
    <t>-</t>
    <phoneticPr fontId="2"/>
  </si>
  <si>
    <t>-</t>
    <phoneticPr fontId="2"/>
  </si>
  <si>
    <t>-</t>
    <phoneticPr fontId="2"/>
  </si>
  <si>
    <t>-</t>
    <phoneticPr fontId="2"/>
  </si>
  <si>
    <t>-</t>
    <phoneticPr fontId="2"/>
  </si>
  <si>
    <t>-</t>
    <phoneticPr fontId="2"/>
  </si>
  <si>
    <t>足利市奨学基金</t>
    <rPh sb="0" eb="3">
      <t>アシカガシ</t>
    </rPh>
    <rPh sb="3" eb="5">
      <t>ショウガク</t>
    </rPh>
    <rPh sb="5" eb="7">
      <t>キキン</t>
    </rPh>
    <phoneticPr fontId="5"/>
  </si>
  <si>
    <t>足利市立図書館施設整備基金</t>
    <rPh sb="0" eb="3">
      <t>アシカガシ</t>
    </rPh>
    <rPh sb="3" eb="4">
      <t>リツ</t>
    </rPh>
    <rPh sb="4" eb="7">
      <t>トショカン</t>
    </rPh>
    <rPh sb="7" eb="9">
      <t>シセツ</t>
    </rPh>
    <rPh sb="9" eb="11">
      <t>セイビ</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</si>
  <si>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</si>
  <si>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</si>
  <si>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</si>
  <si>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・本市の将来負担比率は「-」のため、左のグラフに表示されていない。
・今後の大型公共施設の更新に伴う市債残高の増加や基金の減少により、将来負担が発生することが見込まれる。
・有形固定資産については、引き続き公共施設等総合管理計画に基づき施設総量の適正化等に取り組む。</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</si>
  <si>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</si>
  <si>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</si>
  <si>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</si>
  <si>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</si>
  <si>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</si>
  <si>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</si>
  <si>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・本市の将来負担比率は平成２７年度以降「-」である。
・今後、大型公共施設の更新に伴う多額の市債発行により、将来負担の発生や実質公債費比率の上昇が見込まれる。より低利な資金調達や借換えを検討し、元利償還金の上昇を緩やかにするよう取り組む。</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</si>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</sst>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CE48-4F4C-9152-9325C3EBD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30196</c:v>
                </c:pt>
                <c:pt idx="1">
                  <c:v>24438</c:v>
                </c:pt>
                <c:pt idx="2">
                  <c:v>33034</c:v>
                </c:pt>
                <c:pt idx="3">
                  <c:v>41412</c:v>
                </c:pt>
                <c:pt idx="4">
                  <c:v>36688</c:v>
                </c:pt>
              </c:numCache>
            </c:numRef>
          </c:val>
          <c:smooth val="0"/>
          <c:extLst>
            <c:ext xmlns:c16="http://schemas.microsoft.com/office/drawing/2014/chart" uri="{C3380CC4-5D6E-409C-BE32-E72D297353CC}">
              <c16:uniqueId val="{00000001-CE48-4F4C-9152-9325C3EBDB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4.63</c:v>
                </c:pt>
                <c:pt idx="1">
                  <c:v>4.3</c:v>
                </c:pt>
                <c:pt idx="2">
                  <c:v>4.13</c:v>
                </c:pt>
                <c:pt idx="3">
                  <c:v>5.55</c:v>
                </c:pt>
                <c:pt idx="4">
                  <c:v>4.7300000000000004</c:v>
                </c:pt>
              </c:numCache>
            </c:numRef>
          </c:val>
          <c:extLst>
            <c:ext xmlns:c16="http://schemas.microsoft.com/office/drawing/2014/chart" uri="{C3380CC4-5D6E-409C-BE32-E72D297353CC}">
              <c16:uniqueId val="{00000000-9E81-4394-B754-A0E09854F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14.38</c:v>
                </c:pt>
                <c:pt idx="1">
                  <c:v>14.32</c:v>
                </c:pt>
                <c:pt idx="2">
                  <c:v>12.67</c:v>
                </c:pt>
                <c:pt idx="3">
                  <c:v>7.22</c:v>
                </c:pt>
                <c:pt idx="4">
                  <c:v>7.6</c:v>
                </c:pt>
              </c:numCache>
            </c:numRef>
          </c:val>
          <c:extLst>
            <c:ext xmlns:c16="http://schemas.microsoft.com/office/drawing/2014/chart" uri="{C3380CC4-5D6E-409C-BE32-E72D297353CC}">
              <c16:uniqueId val="{00000001-9E81-4394-B754-A0E09854FA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-4.47</c:v>
                </c:pt>
                <c:pt idx="1">
                  <c:v>-2.69</c:v>
                </c:pt>
                <c:pt idx="2">
                  <c:v>-4.12</c:v>
                </c:pt>
                <c:pt idx="3">
                  <c:v>-5.76</c:v>
                </c:pt>
                <c:pt idx="4">
                  <c:v>-3.25</c:v>
                </c:pt>
              </c:numCache>
            </c:numRef>
          </c:val>
          <c:smooth val="0"/>
          <c:extLst>
            <c:ext xmlns:c16="http://schemas.microsoft.com/office/drawing/2014/chart" uri="{C3380CC4-5D6E-409C-BE32-E72D297353CC}">
              <c16:uniqueId val="{00000002-9E81-4394-B754-A0E09854FA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2.0499999999999998</c:v>
                </c:pt>
                <c:pt idx="2">
                  <c:v>#N/A</c:v>
                </c:pt>
                <c:pt idx="3">
                  <c:v>2.89</c:v>
                </c:pt>
                <c:pt idx="4">
                  <c:v>#N/A</c:v>
                </c:pt>
                <c:pt idx="5">
                  <c:v>2.02</c:v>
                </c:pt>
                <c:pt idx="6">
                  <c:v>#N/A</c:v>
                </c:pt>
                <c:pt idx="7">
                  <c:v>0.55000000000000004</c:v>
                </c:pt>
                <c:pt idx="8">
                  <c:v>#N/A</c:v>
                </c:pt>
                <c:pt idx="9">
                  <c:v>0</c:v>
                </c:pt>
              </c:numCache>
            </c:numRef>
          </c:val>
          <c:extLst>
            <c:ext xmlns:c16="http://schemas.microsoft.com/office/drawing/2014/chart" uri="{C3380CC4-5D6E-409C-BE32-E72D297353CC}">
              <c16:uniqueId val="{00000000-11D6-49B4-B00E-C20C44B7AE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D6-49B4-B00E-C20C44B7AE8D}"/>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11D6-49B4-B00E-C20C44B7AE8D}"/>
            </c:ext>
          </c:extLst>
        </c:ser>
        <c:ser>
          <c:idx val="3"/>
          <c:order val="3"/>
          <c:tx>
            <c:strRef>
              <c:f>データシート!$A$30</c:f>
              <c:strCache>
                <c:ptCount val="1"/>
                <c:pt idx="0">
                  <c:v>堀里ニュータウン下水処理事業特別会計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3-11D6-49B4-B00E-C20C44B7AE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0.1</c:v>
                </c:pt>
              </c:numCache>
            </c:numRef>
          </c:val>
          <c:extLst>
            <c:ext xmlns:c16="http://schemas.microsoft.com/office/drawing/2014/chart" uri="{C3380CC4-5D6E-409C-BE32-E72D297353CC}">
              <c16:uniqueId val="{00000004-11D6-49B4-B00E-C20C44B7AE8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0.96</c:v>
                </c:pt>
                <c:pt idx="4">
                  <c:v>#N/A</c:v>
                </c:pt>
                <c:pt idx="5">
                  <c:v>1.28</c:v>
                </c:pt>
                <c:pt idx="6">
                  <c:v>#N/A</c:v>
                </c:pt>
                <c:pt idx="7">
                  <c:v>1.04</c:v>
                </c:pt>
                <c:pt idx="8">
                  <c:v>#N/A</c:v>
                </c:pt>
                <c:pt idx="9">
                  <c:v>0.52</c:v>
                </c:pt>
              </c:numCache>
            </c:numRef>
          </c:val>
          <c:extLst>
            <c:ext xmlns:c16="http://schemas.microsoft.com/office/drawing/2014/chart" uri="{C3380CC4-5D6E-409C-BE32-E72D297353CC}">
              <c16:uniqueId val="{00000005-11D6-49B4-B00E-C20C44B7AE8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0.27</c:v>
                </c:pt>
                <c:pt idx="6">
                  <c:v>#N/A</c:v>
                </c:pt>
                <c:pt idx="7">
                  <c:v>0.55000000000000004</c:v>
                </c:pt>
                <c:pt idx="8">
                  <c:v>#N/A</c:v>
                </c:pt>
                <c:pt idx="9">
                  <c:v>0.74</c:v>
                </c:pt>
              </c:numCache>
            </c:numRef>
          </c:val>
          <c:extLst>
            <c:ext xmlns:c16="http://schemas.microsoft.com/office/drawing/2014/chart" uri="{C3380CC4-5D6E-409C-BE32-E72D297353CC}">
              <c16:uniqueId val="{00000006-11D6-49B4-B00E-C20C44B7AE8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2.99</c:v>
                </c:pt>
                <c:pt idx="2">
                  <c:v>#N/A</c:v>
                </c:pt>
                <c:pt idx="3">
                  <c:v>3.16</c:v>
                </c:pt>
                <c:pt idx="4">
                  <c:v>#N/A</c:v>
                </c:pt>
                <c:pt idx="5">
                  <c:v>3.34</c:v>
                </c:pt>
                <c:pt idx="6">
                  <c:v>#N/A</c:v>
                </c:pt>
                <c:pt idx="7">
                  <c:v>3.53</c:v>
                </c:pt>
                <c:pt idx="8">
                  <c:v>#N/A</c:v>
                </c:pt>
                <c:pt idx="9">
                  <c:v>3.7</c:v>
                </c:pt>
              </c:numCache>
            </c:numRef>
          </c:val>
          <c:extLst>
            <c:ext xmlns:c16="http://schemas.microsoft.com/office/drawing/2014/chart" uri="{C3380CC4-5D6E-409C-BE32-E72D297353CC}">
              <c16:uniqueId val="{00000007-11D6-49B4-B00E-C20C44B7AE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4.62</c:v>
                </c:pt>
                <c:pt idx="2">
                  <c:v>#N/A</c:v>
                </c:pt>
                <c:pt idx="3">
                  <c:v>4.29</c:v>
                </c:pt>
                <c:pt idx="4">
                  <c:v>#N/A</c:v>
                </c:pt>
                <c:pt idx="5">
                  <c:v>4.1100000000000003</c:v>
                </c:pt>
                <c:pt idx="6">
                  <c:v>#N/A</c:v>
                </c:pt>
                <c:pt idx="7">
                  <c:v>5.54</c:v>
                </c:pt>
                <c:pt idx="8">
                  <c:v>#N/A</c:v>
                </c:pt>
                <c:pt idx="9">
                  <c:v>4.63</c:v>
                </c:pt>
              </c:numCache>
            </c:numRef>
          </c:val>
          <c:extLst>
            <c:ext xmlns:c16="http://schemas.microsoft.com/office/drawing/2014/chart" uri="{C3380CC4-5D6E-409C-BE32-E72D297353CC}">
              <c16:uniqueId val="{00000008-11D6-49B4-B00E-C20C44B7AE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9.42</c:v>
                </c:pt>
                <c:pt idx="2">
                  <c:v>#N/A</c:v>
                </c:pt>
                <c:pt idx="3">
                  <c:v>9.93</c:v>
                </c:pt>
                <c:pt idx="4">
                  <c:v>#N/A</c:v>
                </c:pt>
                <c:pt idx="5">
                  <c:v>10.35</c:v>
                </c:pt>
                <c:pt idx="6">
                  <c:v>#N/A</c:v>
                </c:pt>
                <c:pt idx="7">
                  <c:v>10.55</c:v>
                </c:pt>
                <c:pt idx="8">
                  <c:v>#N/A</c:v>
                </c:pt>
                <c:pt idx="9">
                  <c:v>10.47</c:v>
                </c:pt>
              </c:numCache>
            </c:numRef>
          </c:val>
          <c:extLst>
            <c:ext xmlns:c16="http://schemas.microsoft.com/office/drawing/2014/chart" uri="{C3380CC4-5D6E-409C-BE32-E72D297353CC}">
              <c16:uniqueId val="{00000009-11D6-49B4-B00E-C20C44B7AE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5617</c:v>
                </c:pt>
                <c:pt idx="5">
                  <c:v>5680</c:v>
                </c:pt>
                <c:pt idx="8">
                  <c:v>5722</c:v>
                </c:pt>
                <c:pt idx="11">
                  <c:v>5582</c:v>
                </c:pt>
                <c:pt idx="14">
                  <c:v>5347</c:v>
                </c:pt>
              </c:numCache>
            </c:numRef>
          </c:val>
          <c:extLst>
            <c:ext xmlns:c16="http://schemas.microsoft.com/office/drawing/2014/chart" uri="{C3380CC4-5D6E-409C-BE32-E72D297353CC}">
              <c16:uniqueId val="{00000000-B8C1-4E17-9497-D6564F09CC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C1-4E17-9497-D6564F09CC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176</c:v>
                </c:pt>
                <c:pt idx="3">
                  <c:v>179</c:v>
                </c:pt>
                <c:pt idx="6">
                  <c:v>185</c:v>
                </c:pt>
                <c:pt idx="9">
                  <c:v>192</c:v>
                </c:pt>
                <c:pt idx="12">
                  <c:v>196</c:v>
                </c:pt>
              </c:numCache>
            </c:numRef>
          </c:val>
          <c:extLst>
            <c:ext xmlns:c16="http://schemas.microsoft.com/office/drawing/2014/chart" uri="{C3380CC4-5D6E-409C-BE32-E72D297353CC}">
              <c16:uniqueId val="{00000002-B8C1-4E17-9497-D6564F09CC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C1-4E17-9497-D6564F09CC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2492</c:v>
                </c:pt>
                <c:pt idx="3">
                  <c:v>2458</c:v>
                </c:pt>
                <c:pt idx="6">
                  <c:v>2514</c:v>
                </c:pt>
                <c:pt idx="9">
                  <c:v>2476</c:v>
                </c:pt>
                <c:pt idx="12">
                  <c:v>2329</c:v>
                </c:pt>
              </c:numCache>
            </c:numRef>
          </c:val>
          <c:extLst>
            <c:ext xmlns:c16="http://schemas.microsoft.com/office/drawing/2014/chart" uri="{C3380CC4-5D6E-409C-BE32-E72D297353CC}">
              <c16:uniqueId val="{00000004-B8C1-4E17-9497-D6564F09CC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C1-4E17-9497-D6564F09CC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C1-4E17-9497-D6564F09CC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4639</c:v>
                </c:pt>
                <c:pt idx="3">
                  <c:v>4888</c:v>
                </c:pt>
                <c:pt idx="6">
                  <c:v>4933</c:v>
                </c:pt>
                <c:pt idx="9">
                  <c:v>4735</c:v>
                </c:pt>
                <c:pt idx="12">
                  <c:v>4599</c:v>
                </c:pt>
              </c:numCache>
            </c:numRef>
          </c:val>
          <c:extLst>
            <c:ext xmlns:c16="http://schemas.microsoft.com/office/drawing/2014/chart" uri="{C3380CC4-5D6E-409C-BE32-E72D297353CC}">
              <c16:uniqueId val="{00000007-B8C1-4E17-9497-D6564F09CC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1690</c:v>
                </c:pt>
                <c:pt idx="2">
                  <c:v>#N/A</c:v>
                </c:pt>
                <c:pt idx="3">
                  <c:v>#N/A</c:v>
                </c:pt>
                <c:pt idx="4">
                  <c:v>1845</c:v>
                </c:pt>
                <c:pt idx="5">
                  <c:v>#N/A</c:v>
                </c:pt>
                <c:pt idx="6">
                  <c:v>#N/A</c:v>
                </c:pt>
                <c:pt idx="7">
                  <c:v>1910</c:v>
                </c:pt>
                <c:pt idx="8">
                  <c:v>#N/A</c:v>
                </c:pt>
                <c:pt idx="9">
                  <c:v>#N/A</c:v>
                </c:pt>
                <c:pt idx="10">
                  <c:v>1821</c:v>
                </c:pt>
                <c:pt idx="11">
                  <c:v>#N/A</c:v>
                </c:pt>
                <c:pt idx="12">
                  <c:v>#N/A</c:v>
                </c:pt>
                <c:pt idx="13">
                  <c:v>1777</c:v>
                </c:pt>
                <c:pt idx="14">
                  <c:v>#N/A</c:v>
                </c:pt>
              </c:numCache>
            </c:numRef>
          </c:val>
          <c:smooth val="0"/>
          <c:extLst>
            <c:ext xmlns:c16="http://schemas.microsoft.com/office/drawing/2014/chart" uri="{C3380CC4-5D6E-409C-BE32-E72D297353CC}">
              <c16:uniqueId val="{00000008-B8C1-4E17-9497-D6564F09CC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51767</c:v>
                </c:pt>
                <c:pt idx="5">
                  <c:v>50409</c:v>
                </c:pt>
                <c:pt idx="8">
                  <c:v>49135</c:v>
                </c:pt>
                <c:pt idx="11">
                  <c:v>47809</c:v>
                </c:pt>
                <c:pt idx="14">
                  <c:v>46428</c:v>
                </c:pt>
              </c:numCache>
            </c:numRef>
          </c:val>
          <c:extLst>
            <c:ext xmlns:c16="http://schemas.microsoft.com/office/drawing/2014/chart" uri="{C3380CC4-5D6E-409C-BE32-E72D297353CC}">
              <c16:uniqueId val="{00000000-4313-404C-8362-09A47DCD2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13803</c:v>
                </c:pt>
                <c:pt idx="5">
                  <c:v>12800</c:v>
                </c:pt>
                <c:pt idx="8">
                  <c:v>12307</c:v>
                </c:pt>
                <c:pt idx="11">
                  <c:v>11703</c:v>
                </c:pt>
                <c:pt idx="14">
                  <c:v>11600</c:v>
                </c:pt>
              </c:numCache>
            </c:numRef>
          </c:val>
          <c:extLst>
            <c:ext xmlns:c16="http://schemas.microsoft.com/office/drawing/2014/chart" uri="{C3380CC4-5D6E-409C-BE32-E72D297353CC}">
              <c16:uniqueId val="{00000001-4313-404C-8362-09A47DCD2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16207</c:v>
                </c:pt>
                <c:pt idx="5">
                  <c:v>17257</c:v>
                </c:pt>
                <c:pt idx="8">
                  <c:v>18292</c:v>
                </c:pt>
                <c:pt idx="11">
                  <c:v>17333</c:v>
                </c:pt>
                <c:pt idx="14">
                  <c:v>16623</c:v>
                </c:pt>
              </c:numCache>
            </c:numRef>
          </c:val>
          <c:extLst>
            <c:ext xmlns:c16="http://schemas.microsoft.com/office/drawing/2014/chart" uri="{C3380CC4-5D6E-409C-BE32-E72D297353CC}">
              <c16:uniqueId val="{00000002-4313-404C-8362-09A47DCD2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13-404C-8362-09A47DCD2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13-404C-8362-09A47DCD2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4</c:v>
                </c:pt>
                <c:pt idx="6">
                  <c:v>6</c:v>
                </c:pt>
                <c:pt idx="9">
                  <c:v>6</c:v>
                </c:pt>
                <c:pt idx="12">
                  <c:v>8</c:v>
                </c:pt>
              </c:numCache>
            </c:numRef>
          </c:val>
          <c:extLst>
            <c:ext xmlns:c16="http://schemas.microsoft.com/office/drawing/2014/chart" uri="{C3380CC4-5D6E-409C-BE32-E72D297353CC}">
              <c16:uniqueId val="{00000005-4313-404C-8362-09A47DCD2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8556</c:v>
                </c:pt>
                <c:pt idx="3">
                  <c:v>8400</c:v>
                </c:pt>
                <c:pt idx="6">
                  <c:v>8477</c:v>
                </c:pt>
                <c:pt idx="9">
                  <c:v>8351</c:v>
                </c:pt>
                <c:pt idx="12">
                  <c:v>8437</c:v>
                </c:pt>
              </c:numCache>
            </c:numRef>
          </c:val>
          <c:extLst>
            <c:ext xmlns:c16="http://schemas.microsoft.com/office/drawing/2014/chart" uri="{C3380CC4-5D6E-409C-BE32-E72D297353CC}">
              <c16:uniqueId val="{00000006-4313-404C-8362-09A47DCD2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313-404C-8362-09A47DCD2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28877</c:v>
                </c:pt>
                <c:pt idx="3">
                  <c:v>27287</c:v>
                </c:pt>
                <c:pt idx="6">
                  <c:v>26273</c:v>
                </c:pt>
                <c:pt idx="9">
                  <c:v>24861</c:v>
                </c:pt>
                <c:pt idx="12">
                  <c:v>23492</c:v>
                </c:pt>
              </c:numCache>
            </c:numRef>
          </c:val>
          <c:extLst>
            <c:ext xmlns:c16="http://schemas.microsoft.com/office/drawing/2014/chart" uri="{C3380CC4-5D6E-409C-BE32-E72D297353CC}">
              <c16:uniqueId val="{00000008-4313-404C-8362-09A47DCD2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1956</c:v>
                </c:pt>
                <c:pt idx="3">
                  <c:v>1755</c:v>
                </c:pt>
                <c:pt idx="6">
                  <c:v>1552</c:v>
                </c:pt>
                <c:pt idx="9">
                  <c:v>1342</c:v>
                </c:pt>
                <c:pt idx="12">
                  <c:v>1135</c:v>
                </c:pt>
              </c:numCache>
            </c:numRef>
          </c:val>
          <c:extLst>
            <c:ext xmlns:c16="http://schemas.microsoft.com/office/drawing/2014/chart" uri="{C3380CC4-5D6E-409C-BE32-E72D297353CC}">
              <c16:uniqueId val="{00000009-4313-404C-8362-09A47DCD2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41890</c:v>
                </c:pt>
                <c:pt idx="3">
                  <c:v>40436</c:v>
                </c:pt>
                <c:pt idx="6">
                  <c:v>40132</c:v>
                </c:pt>
                <c:pt idx="9">
                  <c:v>39916</c:v>
                </c:pt>
                <c:pt idx="12">
                  <c:v>39646</c:v>
                </c:pt>
              </c:numCache>
            </c:numRef>
          </c:val>
          <c:extLst>
            <c:ext xmlns:c16="http://schemas.microsoft.com/office/drawing/2014/chart" uri="{C3380CC4-5D6E-409C-BE32-E72D297353CC}">
              <c16:uniqueId val="{0000000A-4313-404C-8362-09A47DCD29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13-404C-8362-09A47DCD29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3709</c:v>
                </c:pt>
                <c:pt idx="1">
                  <c:v>2110</c:v>
                </c:pt>
                <c:pt idx="2">
                  <c:v>2212</c:v>
                </c:pt>
              </c:numCache>
            </c:numRef>
          </c:val>
          <c:extLst>
            <c:ext xmlns:c16="http://schemas.microsoft.com/office/drawing/2014/chart" uri="{C3380CC4-5D6E-409C-BE32-E72D297353CC}">
              <c16:uniqueId val="{00000000-55D0-47DF-98AB-CAF372AE01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1458</c:v>
                </c:pt>
                <c:pt idx="1">
                  <c:v>1369</c:v>
                </c:pt>
                <c:pt idx="2">
                  <c:v>1069</c:v>
                </c:pt>
              </c:numCache>
            </c:numRef>
          </c:val>
          <c:extLst>
            <c:ext xmlns:c16="http://schemas.microsoft.com/office/drawing/2014/chart" uri="{C3380CC4-5D6E-409C-BE32-E72D297353CC}">
              <c16:uniqueId val="{00000001-55D0-47DF-98AB-CAF372AE01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9905</c:v>
                </c:pt>
                <c:pt idx="1">
                  <c:v>10232</c:v>
                </c:pt>
                <c:pt idx="2">
                  <c:v>9766</c:v>
                </c:pt>
              </c:numCache>
            </c:numRef>
          </c:val>
          <c:extLst>
            <c:ext xmlns:c16="http://schemas.microsoft.com/office/drawing/2014/chart" uri="{C3380CC4-5D6E-409C-BE32-E72D297353CC}">
              <c16:uniqueId val="{00000002-55D0-47DF-98AB-CAF372AE01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{84F21A71-3A52-48EB-80E3-25D080DDE039}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4E-41F0-AF9E-5DD5E19DD1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{2104CCDC-5783-404A-8E5B-C45978205DED}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4E-41F0-AF9E-5DD5E19DD1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{A2A42E6A-A586-4B8D-9BFB-D28D4EDDAFE9}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4E-41F0-AF9E-5DD5E19DD1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{8870ED63-E41C-4571-ACBE-B5CE96E1028D}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4E-41F0-AF9E-5DD5E19DD1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{41AB7E4A-0DD2-4C93-9AB8-32C22D2C3FB2}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4E-41F0-AF9E-5DD5E19DD1E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{66EF62B8-F6F6-4BA0-B2E8-7D7194B88062}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4E-41F0-AF9E-5DD5E19DD1E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{04AB812C-FEFC-41C3-B890-2B980CBB930C}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4E-41F0-AF9E-5DD5E19DD1E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{D81030D6-B59A-41D3-B47A-0A599612F187}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4E-41F0-AF9E-5DD5E19DD1E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{8E42DB48-18DA-4549-9E8D-0A277346CA17}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4E-41F0-AF9E-5DD5E19DD1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61.8</c:v>
                </c:pt>
                <c:pt idx="24">
                  <c:v>63.5</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4E-41F0-AF9E-5DD5E19DD1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{D2B600EE-9BD5-451E-A5D5-B52F6EC0985C}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4E-41F0-AF9E-5DD5E19DD1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{0CCF0689-FD3D-4BBF-949A-5F5A0C29F1F8}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4E-41F0-AF9E-5DD5E19DD1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{62DE10E5-8C7B-4458-B777-A714BAA52235}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4E-41F0-AF9E-5DD5E19DD1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{5FBD9190-0EB1-46D6-8A58-F565E02B6DCD}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4E-41F0-AF9E-5DD5E19DD1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{4180FDEB-1703-4A4C-83BD-39E1FA7E0DD1}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4E-41F0-AF9E-5DD5E19DD1E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{75A9829B-EA83-4069-A53A-CFD1B069CBC0}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4E-41F0-AF9E-5DD5E19DD1E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{94327E2C-E7C5-4C1E-801F-961948D906EC}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4E-41F0-AF9E-5DD5E19DD1E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{35B549D2-00DD-4F13-9813-6AAB2061BFB7}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4E-41F0-AF9E-5DD5E19DD1E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{F65B4CEB-2F84-4D4B-BE75-39B4CD8BECAC}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4E-41F0-AF9E-5DD5E19DD1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1B4E-41F0-AF9E-5DD5E19DD1EE}"/>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9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{CF948144-BF5F-4AB9-BDE9-151A43474AD7}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53-4B04-B73D-CC7AE25448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{227579B7-918F-4338-A33D-1808E848E64F}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53-4B04-B73D-CC7AE25448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{90D85B1E-1E3D-4C20-BAFC-5577B3C02772}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53-4B04-B73D-CC7AE25448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{A22A6685-A930-43C9-8F6E-5F6ED2583726}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53-4B04-B73D-CC7AE25448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{A117DA77-995A-414F-89E7-4EBB59E210C9}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53-4B04-B73D-CC7AE254484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{968F040A-E414-4FE1-B8BE-8C27C53C4EF2}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53-4B04-B73D-CC7AE254484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{325933A3-F093-4FA4-B512-164C378DCEE2}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53-4B04-B73D-CC7AE254484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{D0D6DB62-DD04-450B-98CD-804EB461EB5A}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53-4B04-B73D-CC7AE254484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{79FA67DC-483D-4FCD-A384-D3DA16D839BB}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53-4B04-B73D-CC7AE25448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6.3</c:v>
                </c:pt>
                <c:pt idx="16">
                  <c:v>7.2</c:v>
                </c:pt>
                <c:pt idx="24">
                  <c:v>7.4</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53-4B04-B73D-CC7AE25448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{7BE9DCE2-90EC-4AB8-980F-6AE4278413AA}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53-4B04-B73D-CC7AE25448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{99E20E16-CB1B-4601-ACAD-7A30F50865F2}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53-4B04-B73D-CC7AE25448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{D21E2BD3-474B-4746-BF9F-F8544E62EADE}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53-4B04-B73D-CC7AE25448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{421EB418-5C14-4E83-A319-165B78039B96}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53-4B04-B73D-CC7AE25448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{A53F573D-1128-4555-BA20-8E1E3682375C}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53-4B04-B73D-CC7AE25448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{5112973F-AB1E-44DB-BDF9-5FA7BBFB3B2B}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53-4B04-B73D-CC7AE254484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{309EEBFA-200D-4186-B900-5469DCD9DAC7}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53-4B04-B73D-CC7AE254484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{F0633CF8-14AF-48AF-B4C5-59DBA8680A83}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53-4B04-B73D-CC7AE254484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{81D7A754-BBF6-48BA-AD38-010609784E68}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53-4B04-B73D-CC7AE25448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2A53-4B04-B73D-CC7AE2544846}"/>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・市債発行の抑制や、利率見直し等により元利償還金等は減となった。</a:t>
          </a:r>
        </a:p>
        <a:p>
          <a:r>
            <a:rPr kumimoji="1" lang="ja-JP" altLang="en-US" sz="1400">
              <a:latin typeface="ＭＳ ゴシック" pitchFamily="49" charset="-128"/>
              <a:ea typeface="ＭＳ ゴシック" pitchFamily="49" charset="-128"/>
            </a:rPr>
            <a:t>・交付税措置を受けられる事業費補正の減により算入公債費等も減となった。</a:t>
          </a:r>
        </a:p>
        <a:p>
          <a:r>
            <a:rPr kumimoji="1" lang="ja-JP" altLang="en-US" sz="1400">
              <a:latin typeface="ＭＳ ゴシック" pitchFamily="49" charset="-128"/>
              <a:ea typeface="ＭＳ ゴシック" pitchFamily="49" charset="-128"/>
            </a:rPr>
            <a:t>・大型公共施設の更新を進める中、多額の地方債発行で財源をまかなうため、実質公債費比率の上昇が見込まれる。</a:t>
          </a:r>
        </a:p>
        <a:p>
          <a:r>
            <a:rPr kumimoji="1" lang="ja-JP" altLang="en-US" sz="1400">
              <a:latin typeface="ＭＳ ゴシック" pitchFamily="49" charset="-128"/>
              <a:ea typeface="ＭＳ ゴシック" pitchFamily="49" charset="-128"/>
            </a:rPr>
            <a:t>・計画的な事業の推進に留意するとともに、地方債の適正な活用に努めていく。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・満期一括償還地方債を発行していないため、積立てを行っていない。</a:t>
          </a:r>
          <a:endParaRPr kumimoji="1" lang="ja-JP" altLang="en-US"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・第７次行政改革大綱により、新たな市債発行は償還元金以内としてきたことから、地方債残高は年々減少している。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・企業債も減少していることから、公営企業債等繰入見込額も減少している。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・一方、充当可能基金は、公設地方卸売市場民営化事業費補助金などのため公共施設等整備基金を５億６千万円取り崩したことなどから、平成３０年度決算に比べて７億１千万円減少した。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・大型公共施設の更新のため、今後市債残高の増加、充当可能基金の更なる減少が見込まれる。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・地方債、基金について引き続き適正な活用を図ってゆく。</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・平成３０年度決算剰余金８億円を財政調整基金に、２億円を減債基金に積み立てた一方、７億円を財政調整基金から、５億円を減債基金から取り崩した。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・また、公設地方卸売市場民営化事業費補助金などのため、公共施設等整備基金から５億６千万円取り崩したことから、基金全体としては６億６千万円の減となった。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・大型公共施設の更新により、基金残高の更なる減少が見込まれる。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・基金残高に留意しつつ、必要に応じた取崩しを行う。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・足利市社会福祉事業基金：社会福祉事業の推進に必要な経費に充てる。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・足利市立図書館施設整備基金：足利市立図書館の施設の整備に要する財源に充てる。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・足利市奨学基金：奨学金貸与の財源に充てる。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・足利市こども夢基金：令和元年度に新設した基金であり、積立ての財源はふるさと納税を活用した。令和元年度積立額は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・足利市奨学基金：奨学金の財源とするため、返還金を財源として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・史跡足利学校施設整備基金：茅葺屋根を葺き替えるため、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・足利市公共施設等整備基金：将来の財政負担の軽減を図るため、積極的な積立てを行うとともに、必要に応じた取崩しを行う。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・固定資産税や都市計画税の増のほか令和元年東日本台風による特別交付税の増加などにより歳入が確保され、取崩額を少なく抑えられた。（予算額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・残高について標準財政規模の５～１０％程度の確保を目標にしつつ、年度間の財政調整に活用する。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・市債の償還のため、５億円を取り崩したことにより、減少した。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・大型公共施設の更新に伴う公債費の増加に備え、積極的な積立てを行う。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月に策定した公共施設等総合管理計画において、施設総量の適正化、新規整備の抑制、集約化・複合化による効率的な運営等を基本方針に掲げ、県や民間施設の活用、施設の複合化や除却などを進めている。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「足利市公共施設再編計画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作成）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に基づいた再編の取り組みを進めていく必要がある。なお、本計画では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延床面積を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0" name="直線コネクタ 69"/>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1"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2" name="直線コネクタ 71"/>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4" name="直線コネクタ 7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5"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6" name="フローチャート: 判断 75"/>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7" name="フローチャート: 判断 76"/>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8" name="フローチャート: 判断 77"/>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9" name="フローチャート: 判断 78"/>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0" name="フローチャート: 判断 79"/>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86" name="楕円 85"/>
        <xdr:cNvSpPr/>
      </xdr:nvSpPr>
      <xdr:spPr>
        <a:xfrm>
          <a:off x="4711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7" name="有形固定資産減価償却率該当値テキスト"/>
        <xdr:cNvSpPr txBox="1"/>
      </xdr:nvSpPr>
      <xdr:spPr>
        <a:xfrm>
          <a:off x="48133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84138</xdr:rowOff>
    </xdr:from>
    <xdr:to>
      <xdr:col>19</xdr:col>
      <xdr:colOff>187325</xdr:colOff>
      <xdr:row>32</xdr:row>
      <xdr:rowOff>14288</xdr:rowOff>
    </xdr:to>
    <xdr:sp macro="" textlink="">
      <xdr:nvSpPr>
        <xdr:cNvPr id="88" name="楕円 87"/>
        <xdr:cNvSpPr/>
      </xdr:nvSpPr>
      <xdr:spPr>
        <a:xfrm>
          <a:off x="4000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134938</xdr:rowOff>
    </xdr:from>
    <xdr:to>
      <xdr:col>23</xdr:col>
      <xdr:colOff>85725</xdr:colOff>
      <xdr:row>32</xdr:row>
      <xdr:rowOff>44450</xdr:rowOff>
    </xdr:to>
    <xdr:cxnSp macro="">
      <xdr:nvCxnSpPr>
        <xdr:cNvPr id="89" name="直線コネクタ 88"/>
        <xdr:cNvCxnSpPr/>
      </xdr:nvCxnSpPr>
      <xdr:spPr>
        <a:xfrm>
          <a:off x="4051300" y="6221413"/>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90" name="楕円 89"/>
        <xdr:cNvSpPr/>
      </xdr:nvSpPr>
      <xdr:spPr>
        <a:xfrm>
          <a:off x="323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134938</xdr:rowOff>
    </xdr:to>
    <xdr:cxnSp macro="">
      <xdr:nvCxnSpPr>
        <xdr:cNvPr id="91" name="直線コネクタ 90"/>
        <xdr:cNvCxnSpPr/>
      </xdr:nvCxnSpPr>
      <xdr:spPr>
        <a:xfrm>
          <a:off x="3289300" y="612965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93663</xdr:rowOff>
    </xdr:from>
    <xdr:to>
      <xdr:col>11</xdr:col>
      <xdr:colOff>187325</xdr:colOff>
      <xdr:row>31</xdr:row>
      <xdr:rowOff>23813</xdr:rowOff>
    </xdr:to>
    <xdr:sp macro="" textlink="">
      <xdr:nvSpPr>
        <xdr:cNvPr id="92" name="楕円 91"/>
        <xdr:cNvSpPr/>
      </xdr:nvSpPr>
      <xdr:spPr>
        <a:xfrm>
          <a:off x="2476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144463</xdr:rowOff>
    </xdr:from>
    <xdr:to>
      <xdr:col>15</xdr:col>
      <xdr:colOff>136525</xdr:colOff>
      <xdr:row>31</xdr:row>
      <xdr:rowOff>43180</xdr:rowOff>
    </xdr:to>
    <xdr:cxnSp macro="">
      <xdr:nvCxnSpPr>
        <xdr:cNvPr id="93" name="直線コネクタ 92"/>
        <xdr:cNvCxnSpPr/>
      </xdr:nvCxnSpPr>
      <xdr:spPr>
        <a:xfrm>
          <a:off x="2527300" y="6059488"/>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4"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5" name="n_2ave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6" name="n_3ave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7" name="n_4aveValue有形固定資産減価償却率"/>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5415</xdr:rowOff>
    </xdr:from>
    <xdr:ext cx="405111" cy="259045"/>
    <xdr:sp macro="" textlink="">
      <xdr:nvSpPr>
        <xdr:cNvPr id="98" name="n_1mainValue有形固定資産減価償却率"/>
        <xdr:cNvSpPr txBox="1"/>
      </xdr:nvSpPr>
      <xdr:spPr>
        <a:xfrm>
          <a:off x="3836044" y="626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9" name="n_2mainValue有形固定資産減価償却率"/>
        <xdr:cNvSpPr txBox="1"/>
      </xdr:nvSpPr>
      <xdr:spPr>
        <a:xfrm>
          <a:off x="3086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14940</xdr:rowOff>
    </xdr:from>
    <xdr:ext cx="405111" cy="259045"/>
    <xdr:sp macro="" textlink="">
      <xdr:nvSpPr>
        <xdr:cNvPr id="100" name="n_3mainValue有形固定資産減価償却率"/>
        <xdr:cNvSpPr txBox="1"/>
      </xdr:nvSpPr>
      <xdr:spPr>
        <a:xfrm>
          <a:off x="2324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・債務償還比率は、類似団体平均、栃木県平均よりも低い。市債の新規発行の抑制に取り組んだことにより、分子である市債残高が減少傾向にある。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・今後予定される斎場や南部クリーンセンターの建て替えなど大型公共施設の更新により、多額の市債発行や基金の取崩しが必要となることから、将来は比率の上昇が見込まれる。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・市債発行の抑制のほか、市税等の収入の確保に努め、比率の悪化を招かないように取り組む。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9" name="直線コネクタ 128"/>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0"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1" name="直線コネクタ 130"/>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4"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5" name="フローチャート: 判断 134"/>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6" name="フローチャート: 判断 135"/>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7" name="フローチャート: 判断 136"/>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8" name="フローチャート: 判断 137"/>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9" name="フローチャート: 判断 138"/>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137971</xdr:rowOff>
    </xdr:from>
    <xdr:to>
      <xdr:col>76</xdr:col>
      <xdr:colOff>73025</xdr:colOff>
      <xdr:row>30</xdr:row>
      <xdr:rowOff>68121</xdr:rowOff>
    </xdr:to>
    <xdr:sp macro="" textlink="">
      <xdr:nvSpPr>
        <xdr:cNvPr id="145" name="楕円 144"/>
        <xdr:cNvSpPr/>
      </xdr:nvSpPr>
      <xdr:spPr>
        <a:xfrm>
          <a:off x="14744700" y="58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160848</xdr:rowOff>
    </xdr:from>
    <xdr:ext cx="469744" cy="259045"/>
    <xdr:sp macro="" textlink="">
      <xdr:nvSpPr>
        <xdr:cNvPr id="146" name="債務償還比率該当値テキスト"/>
        <xdr:cNvSpPr txBox="1"/>
      </xdr:nvSpPr>
      <xdr:spPr>
        <a:xfrm>
          <a:off x="14846300" y="573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98390</xdr:rowOff>
    </xdr:from>
    <xdr:to>
      <xdr:col>72</xdr:col>
      <xdr:colOff>123825</xdr:colOff>
      <xdr:row>30</xdr:row>
      <xdr:rowOff>28540</xdr:rowOff>
    </xdr:to>
    <xdr:sp macro="" textlink="">
      <xdr:nvSpPr>
        <xdr:cNvPr id="147" name="楕円 146"/>
        <xdr:cNvSpPr/>
      </xdr:nvSpPr>
      <xdr:spPr>
        <a:xfrm>
          <a:off x="14033500" y="58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149190</xdr:rowOff>
    </xdr:from>
    <xdr:to>
      <xdr:col>76</xdr:col>
      <xdr:colOff>22225</xdr:colOff>
      <xdr:row>30</xdr:row>
      <xdr:rowOff>17321</xdr:rowOff>
    </xdr:to>
    <xdr:cxnSp macro="">
      <xdr:nvCxnSpPr>
        <xdr:cNvPr id="148" name="直線コネクタ 147"/>
        <xdr:cNvCxnSpPr/>
      </xdr:nvCxnSpPr>
      <xdr:spPr>
        <a:xfrm>
          <a:off x="14084300" y="5892765"/>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104267</xdr:rowOff>
    </xdr:from>
    <xdr:to>
      <xdr:col>68</xdr:col>
      <xdr:colOff>123825</xdr:colOff>
      <xdr:row>30</xdr:row>
      <xdr:rowOff>34417</xdr:rowOff>
    </xdr:to>
    <xdr:sp macro="" textlink="">
      <xdr:nvSpPr>
        <xdr:cNvPr id="149" name="楕円 148"/>
        <xdr:cNvSpPr/>
      </xdr:nvSpPr>
      <xdr:spPr>
        <a:xfrm>
          <a:off x="13271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149190</xdr:rowOff>
    </xdr:from>
    <xdr:to>
      <xdr:col>72</xdr:col>
      <xdr:colOff>73025</xdr:colOff>
      <xdr:row>29</xdr:row>
      <xdr:rowOff>155067</xdr:rowOff>
    </xdr:to>
    <xdr:cxnSp macro="">
      <xdr:nvCxnSpPr>
        <xdr:cNvPr id="150" name="直線コネクタ 149"/>
        <xdr:cNvCxnSpPr/>
      </xdr:nvCxnSpPr>
      <xdr:spPr>
        <a:xfrm flipV="1">
          <a:off x="13322300" y="5892765"/>
          <a:ext cx="762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151045</xdr:rowOff>
    </xdr:from>
    <xdr:to>
      <xdr:col>64</xdr:col>
      <xdr:colOff>123825</xdr:colOff>
      <xdr:row>30</xdr:row>
      <xdr:rowOff>81195</xdr:rowOff>
    </xdr:to>
    <xdr:sp macro="" textlink="">
      <xdr:nvSpPr>
        <xdr:cNvPr id="151" name="楕円 150"/>
        <xdr:cNvSpPr/>
      </xdr:nvSpPr>
      <xdr:spPr>
        <a:xfrm>
          <a:off x="12509500" y="5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155067</xdr:rowOff>
    </xdr:from>
    <xdr:to>
      <xdr:col>68</xdr:col>
      <xdr:colOff>73025</xdr:colOff>
      <xdr:row>30</xdr:row>
      <xdr:rowOff>30395</xdr:rowOff>
    </xdr:to>
    <xdr:cxnSp macro="">
      <xdr:nvCxnSpPr>
        <xdr:cNvPr id="152" name="直線コネクタ 151"/>
        <xdr:cNvCxnSpPr/>
      </xdr:nvCxnSpPr>
      <xdr:spPr>
        <a:xfrm flipV="1">
          <a:off x="12560300" y="589864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7782</xdr:rowOff>
    </xdr:from>
    <xdr:to>
      <xdr:col>60</xdr:col>
      <xdr:colOff>123825</xdr:colOff>
      <xdr:row>30</xdr:row>
      <xdr:rowOff>109382</xdr:rowOff>
    </xdr:to>
    <xdr:sp macro="" textlink="">
      <xdr:nvSpPr>
        <xdr:cNvPr id="153" name="楕円 152"/>
        <xdr:cNvSpPr/>
      </xdr:nvSpPr>
      <xdr:spPr>
        <a:xfrm>
          <a:off x="11747500" y="59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30395</xdr:rowOff>
    </xdr:from>
    <xdr:to>
      <xdr:col>64</xdr:col>
      <xdr:colOff>73025</xdr:colOff>
      <xdr:row>30</xdr:row>
      <xdr:rowOff>58582</xdr:rowOff>
    </xdr:to>
    <xdr:cxnSp macro="">
      <xdr:nvCxnSpPr>
        <xdr:cNvPr id="154" name="直線コネクタ 153"/>
        <xdr:cNvCxnSpPr/>
      </xdr:nvCxnSpPr>
      <xdr:spPr>
        <a:xfrm flipV="1">
          <a:off x="11798300" y="5945420"/>
          <a:ext cx="762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5" name="n_1aveValue債務償還比率"/>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6" name="n_2aveValue債務償還比率"/>
        <xdr:cNvSpPr txBox="1"/>
      </xdr:nvSpPr>
      <xdr:spPr>
        <a:xfrm>
          <a:off x="13087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7" name="n_3aveValue債務償還比率"/>
        <xdr:cNvSpPr txBox="1"/>
      </xdr:nvSpPr>
      <xdr:spPr>
        <a:xfrm>
          <a:off x="12325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8"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45067</xdr:rowOff>
    </xdr:from>
    <xdr:ext cx="469744" cy="259045"/>
    <xdr:sp macro="" textlink="">
      <xdr:nvSpPr>
        <xdr:cNvPr id="159" name="n_1mainValue債務償還比率"/>
        <xdr:cNvSpPr txBox="1"/>
      </xdr:nvSpPr>
      <xdr:spPr>
        <a:xfrm>
          <a:off x="13836727" y="56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50944</xdr:rowOff>
    </xdr:from>
    <xdr:ext cx="469744" cy="259045"/>
    <xdr:sp macro="" textlink="">
      <xdr:nvSpPr>
        <xdr:cNvPr id="160" name="n_2mainValue債務償還比率"/>
        <xdr:cNvSpPr txBox="1"/>
      </xdr:nvSpPr>
      <xdr:spPr>
        <a:xfrm>
          <a:off x="13087427" y="56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97722</xdr:rowOff>
    </xdr:from>
    <xdr:ext cx="469744" cy="259045"/>
    <xdr:sp macro="" textlink="">
      <xdr:nvSpPr>
        <xdr:cNvPr id="161" name="n_3mainValue債務償還比率"/>
        <xdr:cNvSpPr txBox="1"/>
      </xdr:nvSpPr>
      <xdr:spPr>
        <a:xfrm>
          <a:off x="12325427" y="56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100509</xdr:rowOff>
    </xdr:from>
    <xdr:ext cx="469744" cy="259045"/>
    <xdr:sp macro="" textlink="">
      <xdr:nvSpPr>
        <xdr:cNvPr id="162" name="n_4mainValue債務償還比率"/>
        <xdr:cNvSpPr txBox="1"/>
      </xdr:nvSpPr>
      <xdr:spPr>
        <a:xfrm>
          <a:off x="11563427" y="60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141986</xdr:rowOff>
    </xdr:from>
    <xdr:to>
      <xdr:col>24</xdr:col>
      <xdr:colOff>114300</xdr:colOff>
      <xdr:row>36</xdr:row>
      <xdr:rowOff>72136</xdr:rowOff>
    </xdr:to>
    <xdr:sp macro="" textlink="">
      <xdr:nvSpPr>
        <xdr:cNvPr id="71" name="楕円 70"/>
        <xdr:cNvSpPr/>
      </xdr:nvSpPr>
      <xdr:spPr>
        <a:xfrm>
          <a:off x="45847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164863</xdr:rowOff>
    </xdr:from>
    <xdr:ext cx="405111" cy="259045"/>
    <xdr:sp macro="" textlink="">
      <xdr:nvSpPr>
        <xdr:cNvPr id="72" name="【道路】&#10;有形固定資産減価償却率該当値テキスト"/>
        <xdr:cNvSpPr txBox="1"/>
      </xdr:nvSpPr>
      <xdr:spPr>
        <a:xfrm>
          <a:off x="4673600" y="599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73" name="楕円 72"/>
        <xdr:cNvSpPr/>
      </xdr:nvSpPr>
      <xdr:spPr>
        <a:xfrm>
          <a:off x="3746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36</xdr:row>
      <xdr:rowOff>21336</xdr:rowOff>
    </xdr:to>
    <xdr:cxnSp macro="">
      <xdr:nvCxnSpPr>
        <xdr:cNvPr id="74" name="直線コネクタ 73"/>
        <xdr:cNvCxnSpPr/>
      </xdr:nvCxnSpPr>
      <xdr:spPr>
        <a:xfrm>
          <a:off x="3797300" y="61523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5" name="楕円 74"/>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151638</xdr:rowOff>
    </xdr:to>
    <xdr:cxnSp macro="">
      <xdr:nvCxnSpPr>
        <xdr:cNvPr id="76" name="直線コネクタ 75"/>
        <xdr:cNvCxnSpPr/>
      </xdr:nvCxnSpPr>
      <xdr:spPr>
        <a:xfrm>
          <a:off x="2908300" y="6111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xdr:rowOff>
    </xdr:from>
    <xdr:to>
      <xdr:col>10</xdr:col>
      <xdr:colOff>165100</xdr:colOff>
      <xdr:row>35</xdr:row>
      <xdr:rowOff>117856</xdr:rowOff>
    </xdr:to>
    <xdr:sp macro="" textlink="">
      <xdr:nvSpPr>
        <xdr:cNvPr id="77" name="楕円 76"/>
        <xdr:cNvSpPr/>
      </xdr:nvSpPr>
      <xdr:spPr>
        <a:xfrm>
          <a:off x="1968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67056</xdr:rowOff>
    </xdr:from>
    <xdr:to>
      <xdr:col>15</xdr:col>
      <xdr:colOff>50800</xdr:colOff>
      <xdr:row>35</xdr:row>
      <xdr:rowOff>110490</xdr:rowOff>
    </xdr:to>
    <xdr:cxnSp macro="">
      <xdr:nvCxnSpPr>
        <xdr:cNvPr id="78" name="直線コネクタ 77"/>
        <xdr:cNvCxnSpPr/>
      </xdr:nvCxnSpPr>
      <xdr:spPr>
        <a:xfrm>
          <a:off x="2019300" y="60678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47515</xdr:rowOff>
    </xdr:from>
    <xdr:ext cx="405111" cy="259045"/>
    <xdr:sp macro="" textlink="">
      <xdr:nvSpPr>
        <xdr:cNvPr id="83" name="n_1mainValue【道路】&#10;有形固定資産減価償却率"/>
        <xdr:cNvSpPr txBox="1"/>
      </xdr:nvSpPr>
      <xdr:spPr>
        <a:xfrm>
          <a:off x="35820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4" name="n_2main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134383</xdr:rowOff>
    </xdr:from>
    <xdr:ext cx="405111" cy="259045"/>
    <xdr:sp macro="" textlink="">
      <xdr:nvSpPr>
        <xdr:cNvPr id="85" name="n_3mainValue【道路】&#10;有形固定資産減価償却率"/>
        <xdr:cNvSpPr txBox="1"/>
      </xdr:nvSpPr>
      <xdr:spPr>
        <a:xfrm>
          <a:off x="1816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4"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131089</xdr:rowOff>
    </xdr:from>
    <xdr:to>
      <xdr:col>55</xdr:col>
      <xdr:colOff>50800</xdr:colOff>
      <xdr:row>38</xdr:row>
      <xdr:rowOff>61240</xdr:rowOff>
    </xdr:to>
    <xdr:sp macro="" textlink="">
      <xdr:nvSpPr>
        <xdr:cNvPr id="125" name="楕円 124"/>
        <xdr:cNvSpPr/>
      </xdr:nvSpPr>
      <xdr:spPr>
        <a:xfrm>
          <a:off x="10426700" y="647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153966</xdr:rowOff>
    </xdr:from>
    <xdr:ext cx="469744" cy="259045"/>
    <xdr:sp macro="" textlink="">
      <xdr:nvSpPr>
        <xdr:cNvPr id="126" name="【道路】&#10;一人当たり延長該当値テキスト"/>
        <xdr:cNvSpPr txBox="1"/>
      </xdr:nvSpPr>
      <xdr:spPr>
        <a:xfrm>
          <a:off x="10515600" y="63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138557</xdr:rowOff>
    </xdr:from>
    <xdr:to>
      <xdr:col>50</xdr:col>
      <xdr:colOff>165100</xdr:colOff>
      <xdr:row>38</xdr:row>
      <xdr:rowOff>68707</xdr:rowOff>
    </xdr:to>
    <xdr:sp macro="" textlink="">
      <xdr:nvSpPr>
        <xdr:cNvPr id="127" name="楕円 126"/>
        <xdr:cNvSpPr/>
      </xdr:nvSpPr>
      <xdr:spPr>
        <a:xfrm>
          <a:off x="95885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10440</xdr:rowOff>
    </xdr:from>
    <xdr:to>
      <xdr:col>55</xdr:col>
      <xdr:colOff>0</xdr:colOff>
      <xdr:row>38</xdr:row>
      <xdr:rowOff>17907</xdr:rowOff>
    </xdr:to>
    <xdr:cxnSp macro="">
      <xdr:nvCxnSpPr>
        <xdr:cNvPr id="128" name="直線コネクタ 127"/>
        <xdr:cNvCxnSpPr/>
      </xdr:nvCxnSpPr>
      <xdr:spPr>
        <a:xfrm flipV="1">
          <a:off x="9639300" y="6525540"/>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145339</xdr:rowOff>
    </xdr:from>
    <xdr:to>
      <xdr:col>46</xdr:col>
      <xdr:colOff>38100</xdr:colOff>
      <xdr:row>38</xdr:row>
      <xdr:rowOff>75488</xdr:rowOff>
    </xdr:to>
    <xdr:sp macro="" textlink="">
      <xdr:nvSpPr>
        <xdr:cNvPr id="129" name="楕円 128"/>
        <xdr:cNvSpPr/>
      </xdr:nvSpPr>
      <xdr:spPr>
        <a:xfrm>
          <a:off x="8699500" y="648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17907</xdr:rowOff>
    </xdr:from>
    <xdr:to>
      <xdr:col>50</xdr:col>
      <xdr:colOff>114300</xdr:colOff>
      <xdr:row>38</xdr:row>
      <xdr:rowOff>24688</xdr:rowOff>
    </xdr:to>
    <xdr:cxnSp macro="">
      <xdr:nvCxnSpPr>
        <xdr:cNvPr id="130" name="直線コネクタ 129"/>
        <xdr:cNvCxnSpPr/>
      </xdr:nvCxnSpPr>
      <xdr:spPr>
        <a:xfrm flipV="1">
          <a:off x="8750300" y="653300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149377</xdr:rowOff>
    </xdr:from>
    <xdr:to>
      <xdr:col>41</xdr:col>
      <xdr:colOff>101600</xdr:colOff>
      <xdr:row>38</xdr:row>
      <xdr:rowOff>79527</xdr:rowOff>
    </xdr:to>
    <xdr:sp macro="" textlink="">
      <xdr:nvSpPr>
        <xdr:cNvPr id="131" name="楕円 130"/>
        <xdr:cNvSpPr/>
      </xdr:nvSpPr>
      <xdr:spPr>
        <a:xfrm>
          <a:off x="7810500" y="64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24688</xdr:rowOff>
    </xdr:from>
    <xdr:to>
      <xdr:col>45</xdr:col>
      <xdr:colOff>177800</xdr:colOff>
      <xdr:row>38</xdr:row>
      <xdr:rowOff>28728</xdr:rowOff>
    </xdr:to>
    <xdr:cxnSp macro="">
      <xdr:nvCxnSpPr>
        <xdr:cNvPr id="132" name="直線コネクタ 131"/>
        <xdr:cNvCxnSpPr/>
      </xdr:nvCxnSpPr>
      <xdr:spPr>
        <a:xfrm flipV="1">
          <a:off x="7861300" y="653978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3" name="n_1aveValue【道路】&#10;一人当たり延長"/>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4" name="n_2aveValue【道路】&#10;一人当たり延長"/>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85234</xdr:rowOff>
    </xdr:from>
    <xdr:ext cx="469744" cy="259045"/>
    <xdr:sp macro="" textlink="">
      <xdr:nvSpPr>
        <xdr:cNvPr id="137" name="n_1mainValue【道路】&#10;一人当たり延長"/>
        <xdr:cNvSpPr txBox="1"/>
      </xdr:nvSpPr>
      <xdr:spPr>
        <a:xfrm>
          <a:off x="9391727"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92016</xdr:rowOff>
    </xdr:from>
    <xdr:ext cx="469744" cy="259045"/>
    <xdr:sp macro="" textlink="">
      <xdr:nvSpPr>
        <xdr:cNvPr id="138" name="n_2mainValue【道路】&#10;一人当たり延長"/>
        <xdr:cNvSpPr txBox="1"/>
      </xdr:nvSpPr>
      <xdr:spPr>
        <a:xfrm>
          <a:off x="8515427" y="62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70655</xdr:rowOff>
    </xdr:from>
    <xdr:ext cx="469744" cy="259045"/>
    <xdr:sp macro="" textlink="">
      <xdr:nvSpPr>
        <xdr:cNvPr id="139" name="n_3mainValue【道路】&#10;一人当たり延長"/>
        <xdr:cNvSpPr txBox="1"/>
      </xdr:nvSpPr>
      <xdr:spPr>
        <a:xfrm>
          <a:off x="7626427" y="65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1"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2" name="楕円 181"/>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54990</xdr:rowOff>
    </xdr:from>
    <xdr:ext cx="405111" cy="259045"/>
    <xdr:sp macro="" textlink="">
      <xdr:nvSpPr>
        <xdr:cNvPr id="183" name="【橋りょう・トンネル】&#10;有形固定資産減価償却率該当値テキスト"/>
        <xdr:cNvSpPr txBox="1"/>
      </xdr:nvSpPr>
      <xdr:spPr>
        <a:xfrm>
          <a:off x="4673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84" name="楕円 183"/>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127363</xdr:rowOff>
    </xdr:to>
    <xdr:cxnSp macro="">
      <xdr:nvCxnSpPr>
        <xdr:cNvPr id="185" name="直線コネクタ 184"/>
        <xdr:cNvCxnSpPr/>
      </xdr:nvCxnSpPr>
      <xdr:spPr>
        <a:xfrm>
          <a:off x="3797300" y="103621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86" name="楕円 185"/>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75112</xdr:rowOff>
    </xdr:to>
    <xdr:cxnSp macro="">
      <xdr:nvCxnSpPr>
        <xdr:cNvPr id="187" name="直線コネクタ 186"/>
        <xdr:cNvCxnSpPr/>
      </xdr:nvCxnSpPr>
      <xdr:spPr>
        <a:xfrm>
          <a:off x="2908300" y="103033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88" name="楕円 187"/>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60</xdr:row>
      <xdr:rowOff>16328</xdr:rowOff>
    </xdr:to>
    <xdr:cxnSp macro="">
      <xdr:nvCxnSpPr>
        <xdr:cNvPr id="189" name="直線コネクタ 188"/>
        <xdr:cNvCxnSpPr/>
      </xdr:nvCxnSpPr>
      <xdr:spPr>
        <a:xfrm>
          <a:off x="2019300" y="102445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0"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1"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2"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117039</xdr:rowOff>
    </xdr:from>
    <xdr:ext cx="405111" cy="259045"/>
    <xdr:sp macro="" textlink="">
      <xdr:nvSpPr>
        <xdr:cNvPr id="194" name="n_1mainValue【橋りょう・トンネル】&#10;有形固定資産減価償却率"/>
        <xdr:cNvSpPr txBox="1"/>
      </xdr:nvSpPr>
      <xdr:spPr>
        <a:xfrm>
          <a:off x="3582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58255</xdr:rowOff>
    </xdr:from>
    <xdr:ext cx="405111" cy="259045"/>
    <xdr:sp macro="" textlink="">
      <xdr:nvSpPr>
        <xdr:cNvPr id="195" name="n_2mainValue【橋りょう・トンネル】&#10;有形固定資産減価償却率"/>
        <xdr:cNvSpPr txBox="1"/>
      </xdr:nvSpPr>
      <xdr:spPr>
        <a:xfrm>
          <a:off x="2705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170923</xdr:rowOff>
    </xdr:from>
    <xdr:ext cx="405111" cy="259045"/>
    <xdr:sp macro="" textlink="">
      <xdr:nvSpPr>
        <xdr:cNvPr id="196" name="n_3mainValue【橋りょう・トンネル】&#10;有形固定資産減価償却率"/>
        <xdr:cNvSpPr txBox="1"/>
      </xdr:nvSpPr>
      <xdr:spPr>
        <a:xfrm>
          <a:off x="1816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27" name="【橋りょう・トンネル】&#10;一人当たり有形固定資産（償却資産）額平均値テキスト"/>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113195</xdr:rowOff>
    </xdr:from>
    <xdr:to>
      <xdr:col>55</xdr:col>
      <xdr:colOff>50800</xdr:colOff>
      <xdr:row>62</xdr:row>
      <xdr:rowOff>43345</xdr:rowOff>
    </xdr:to>
    <xdr:sp macro="" textlink="">
      <xdr:nvSpPr>
        <xdr:cNvPr id="238" name="楕円 237"/>
        <xdr:cNvSpPr/>
      </xdr:nvSpPr>
      <xdr:spPr>
        <a:xfrm>
          <a:off x="10426700" y="105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136072</xdr:rowOff>
    </xdr:from>
    <xdr:ext cx="599010" cy="259045"/>
    <xdr:sp macro="" textlink="">
      <xdr:nvSpPr>
        <xdr:cNvPr id="239" name="【橋りょう・トンネル】&#10;一人当たり有形固定資産（償却資産）額該当値テキスト"/>
        <xdr:cNvSpPr txBox="1"/>
      </xdr:nvSpPr>
      <xdr:spPr>
        <a:xfrm>
          <a:off x="10515600" y="1042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119007</xdr:rowOff>
    </xdr:from>
    <xdr:to>
      <xdr:col>50</xdr:col>
      <xdr:colOff>165100</xdr:colOff>
      <xdr:row>62</xdr:row>
      <xdr:rowOff>49157</xdr:rowOff>
    </xdr:to>
    <xdr:sp macro="" textlink="">
      <xdr:nvSpPr>
        <xdr:cNvPr id="240" name="楕円 239"/>
        <xdr:cNvSpPr/>
      </xdr:nvSpPr>
      <xdr:spPr>
        <a:xfrm>
          <a:off x="9588500" y="10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163995</xdr:rowOff>
    </xdr:from>
    <xdr:to>
      <xdr:col>55</xdr:col>
      <xdr:colOff>0</xdr:colOff>
      <xdr:row>61</xdr:row>
      <xdr:rowOff>169807</xdr:rowOff>
    </xdr:to>
    <xdr:cxnSp macro="">
      <xdr:nvCxnSpPr>
        <xdr:cNvPr id="241" name="直線コネクタ 240"/>
        <xdr:cNvCxnSpPr/>
      </xdr:nvCxnSpPr>
      <xdr:spPr>
        <a:xfrm flipV="1">
          <a:off x="9639300" y="10622445"/>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124448</xdr:rowOff>
    </xdr:from>
    <xdr:to>
      <xdr:col>46</xdr:col>
      <xdr:colOff>38100</xdr:colOff>
      <xdr:row>62</xdr:row>
      <xdr:rowOff>54598</xdr:rowOff>
    </xdr:to>
    <xdr:sp macro="" textlink="">
      <xdr:nvSpPr>
        <xdr:cNvPr id="242" name="楕円 241"/>
        <xdr:cNvSpPr/>
      </xdr:nvSpPr>
      <xdr:spPr>
        <a:xfrm>
          <a:off x="8699500" y="105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169807</xdr:rowOff>
    </xdr:from>
    <xdr:to>
      <xdr:col>50</xdr:col>
      <xdr:colOff>114300</xdr:colOff>
      <xdr:row>62</xdr:row>
      <xdr:rowOff>3798</xdr:rowOff>
    </xdr:to>
    <xdr:cxnSp macro="">
      <xdr:nvCxnSpPr>
        <xdr:cNvPr id="243" name="直線コネクタ 242"/>
        <xdr:cNvCxnSpPr/>
      </xdr:nvCxnSpPr>
      <xdr:spPr>
        <a:xfrm flipV="1">
          <a:off x="8750300" y="10628257"/>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127652</xdr:rowOff>
    </xdr:from>
    <xdr:to>
      <xdr:col>41</xdr:col>
      <xdr:colOff>101600</xdr:colOff>
      <xdr:row>62</xdr:row>
      <xdr:rowOff>57802</xdr:rowOff>
    </xdr:to>
    <xdr:sp macro="" textlink="">
      <xdr:nvSpPr>
        <xdr:cNvPr id="244" name="楕円 243"/>
        <xdr:cNvSpPr/>
      </xdr:nvSpPr>
      <xdr:spPr>
        <a:xfrm>
          <a:off x="7810500" y="105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3798</xdr:rowOff>
    </xdr:from>
    <xdr:to>
      <xdr:col>45</xdr:col>
      <xdr:colOff>177800</xdr:colOff>
      <xdr:row>62</xdr:row>
      <xdr:rowOff>7002</xdr:rowOff>
    </xdr:to>
    <xdr:cxnSp macro="">
      <xdr:nvCxnSpPr>
        <xdr:cNvPr id="245" name="直線コネクタ 244"/>
        <xdr:cNvCxnSpPr/>
      </xdr:nvCxnSpPr>
      <xdr:spPr>
        <a:xfrm flipV="1">
          <a:off x="7861300" y="10633698"/>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46" name="n_1aveValue【橋りょう・トンネル】&#10;一人当たり有形固定資産（償却資産）額"/>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47" name="n_2aveValue【橋りょう・トンネル】&#10;一人当たり有形固定資産（償却資産）額"/>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65684</xdr:rowOff>
    </xdr:from>
    <xdr:ext cx="599010" cy="259045"/>
    <xdr:sp macro="" textlink="">
      <xdr:nvSpPr>
        <xdr:cNvPr id="250" name="n_1mainValue【橋りょう・トンネル】&#10;一人当たり有形固定資産（償却資産）額"/>
        <xdr:cNvSpPr txBox="1"/>
      </xdr:nvSpPr>
      <xdr:spPr>
        <a:xfrm>
          <a:off x="9327095" y="103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71125</xdr:rowOff>
    </xdr:from>
    <xdr:ext cx="599010" cy="259045"/>
    <xdr:sp macro="" textlink="">
      <xdr:nvSpPr>
        <xdr:cNvPr id="251" name="n_2mainValue【橋りょう・トンネル】&#10;一人当たり有形固定資産（償却資産）額"/>
        <xdr:cNvSpPr txBox="1"/>
      </xdr:nvSpPr>
      <xdr:spPr>
        <a:xfrm>
          <a:off x="8450795" y="103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74329</xdr:rowOff>
    </xdr:from>
    <xdr:ext cx="599010" cy="259045"/>
    <xdr:sp macro="" textlink="">
      <xdr:nvSpPr>
        <xdr:cNvPr id="252" name="n_3mainValue【橋りょう・トンネル】&#10;一人当たり有形固定資産（償却資産）額"/>
        <xdr:cNvSpPr txBox="1"/>
      </xdr:nvSpPr>
      <xdr:spPr>
        <a:xfrm>
          <a:off x="7561795" y="103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71120</xdr:rowOff>
    </xdr:from>
    <xdr:to>
      <xdr:col>24</xdr:col>
      <xdr:colOff>114300</xdr:colOff>
      <xdr:row>85</xdr:row>
      <xdr:rowOff>1270</xdr:rowOff>
    </xdr:to>
    <xdr:sp macro="" textlink="">
      <xdr:nvSpPr>
        <xdr:cNvPr id="293" name="楕円 292"/>
        <xdr:cNvSpPr/>
      </xdr:nvSpPr>
      <xdr:spPr>
        <a:xfrm>
          <a:off x="4584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157497</xdr:rowOff>
    </xdr:from>
    <xdr:ext cx="405111" cy="259045"/>
    <xdr:sp macro="" textlink="">
      <xdr:nvSpPr>
        <xdr:cNvPr id="294" name="【公営住宅】&#10;有形固定資産減価償却率該当値テキスト"/>
        <xdr:cNvSpPr txBox="1"/>
      </xdr:nvSpPr>
      <xdr:spPr>
        <a:xfrm>
          <a:off x="4673600"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295" name="楕円 294"/>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84</xdr:row>
      <xdr:rowOff>121920</xdr:rowOff>
    </xdr:to>
    <xdr:cxnSp macro="">
      <xdr:nvCxnSpPr>
        <xdr:cNvPr id="296" name="直線コネクタ 295"/>
        <xdr:cNvCxnSpPr/>
      </xdr:nvCxnSpPr>
      <xdr:spPr>
        <a:xfrm>
          <a:off x="3797300" y="14500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297" name="楕円 296"/>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99061</xdr:rowOff>
    </xdr:to>
    <xdr:cxnSp macro="">
      <xdr:nvCxnSpPr>
        <xdr:cNvPr id="298" name="直線コネクタ 297"/>
        <xdr:cNvCxnSpPr/>
      </xdr:nvCxnSpPr>
      <xdr:spPr>
        <a:xfrm>
          <a:off x="2908300" y="14483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299" name="楕円 298"/>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81914</xdr:rowOff>
    </xdr:to>
    <xdr:cxnSp macro="">
      <xdr:nvCxnSpPr>
        <xdr:cNvPr id="300" name="直線コネクタ 299"/>
        <xdr:cNvCxnSpPr/>
      </xdr:nvCxnSpPr>
      <xdr:spPr>
        <a:xfrm>
          <a:off x="2019300" y="14449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01"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02"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3"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305" name="n_1mainValue【公営住宅】&#10;有形固定資産減価償却率"/>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06" name="n_2mainValue【公営住宅】&#10;有形固定資産減価償却率"/>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07" name="n_3mainValue【公営住宅】&#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2"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113601</xdr:rowOff>
    </xdr:from>
    <xdr:to>
      <xdr:col>55</xdr:col>
      <xdr:colOff>50800</xdr:colOff>
      <xdr:row>83</xdr:row>
      <xdr:rowOff>43751</xdr:rowOff>
    </xdr:to>
    <xdr:sp macro="" textlink="">
      <xdr:nvSpPr>
        <xdr:cNvPr id="343" name="楕円 342"/>
        <xdr:cNvSpPr/>
      </xdr:nvSpPr>
      <xdr:spPr>
        <a:xfrm>
          <a:off x="10426700" y="14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136478</xdr:rowOff>
    </xdr:from>
    <xdr:ext cx="469744" cy="259045"/>
    <xdr:sp macro="" textlink="">
      <xdr:nvSpPr>
        <xdr:cNvPr id="344" name="【公営住宅】&#10;一人当たり面積該当値テキスト"/>
        <xdr:cNvSpPr txBox="1"/>
      </xdr:nvSpPr>
      <xdr:spPr>
        <a:xfrm>
          <a:off x="10515600" y="1402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117602</xdr:rowOff>
    </xdr:from>
    <xdr:to>
      <xdr:col>50</xdr:col>
      <xdr:colOff>165100</xdr:colOff>
      <xdr:row>83</xdr:row>
      <xdr:rowOff>47752</xdr:rowOff>
    </xdr:to>
    <xdr:sp macro="" textlink="">
      <xdr:nvSpPr>
        <xdr:cNvPr id="345" name="楕円 344"/>
        <xdr:cNvSpPr/>
      </xdr:nvSpPr>
      <xdr:spPr>
        <a:xfrm>
          <a:off x="9588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164401</xdr:rowOff>
    </xdr:from>
    <xdr:to>
      <xdr:col>55</xdr:col>
      <xdr:colOff>0</xdr:colOff>
      <xdr:row>82</xdr:row>
      <xdr:rowOff>168402</xdr:rowOff>
    </xdr:to>
    <xdr:cxnSp macro="">
      <xdr:nvCxnSpPr>
        <xdr:cNvPr id="346" name="直線コネクタ 345"/>
        <xdr:cNvCxnSpPr/>
      </xdr:nvCxnSpPr>
      <xdr:spPr>
        <a:xfrm flipV="1">
          <a:off x="9639300" y="1422330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38164</xdr:rowOff>
    </xdr:from>
    <xdr:to>
      <xdr:col>46</xdr:col>
      <xdr:colOff>38100</xdr:colOff>
      <xdr:row>82</xdr:row>
      <xdr:rowOff>139764</xdr:rowOff>
    </xdr:to>
    <xdr:sp macro="" textlink="">
      <xdr:nvSpPr>
        <xdr:cNvPr id="347" name="楕円 346"/>
        <xdr:cNvSpPr/>
      </xdr:nvSpPr>
      <xdr:spPr>
        <a:xfrm>
          <a:off x="8699500" y="14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88964</xdr:rowOff>
    </xdr:from>
    <xdr:to>
      <xdr:col>50</xdr:col>
      <xdr:colOff>114300</xdr:colOff>
      <xdr:row>82</xdr:row>
      <xdr:rowOff>168402</xdr:rowOff>
    </xdr:to>
    <xdr:cxnSp macro="">
      <xdr:nvCxnSpPr>
        <xdr:cNvPr id="348" name="直線コネクタ 347"/>
        <xdr:cNvCxnSpPr/>
      </xdr:nvCxnSpPr>
      <xdr:spPr>
        <a:xfrm>
          <a:off x="8750300" y="14147864"/>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41021</xdr:rowOff>
    </xdr:from>
    <xdr:to>
      <xdr:col>41</xdr:col>
      <xdr:colOff>101600</xdr:colOff>
      <xdr:row>82</xdr:row>
      <xdr:rowOff>142621</xdr:rowOff>
    </xdr:to>
    <xdr:sp macro="" textlink="">
      <xdr:nvSpPr>
        <xdr:cNvPr id="349" name="楕円 348"/>
        <xdr:cNvSpPr/>
      </xdr:nvSpPr>
      <xdr:spPr>
        <a:xfrm>
          <a:off x="7810500" y="140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88964</xdr:rowOff>
    </xdr:from>
    <xdr:to>
      <xdr:col>45</xdr:col>
      <xdr:colOff>177800</xdr:colOff>
      <xdr:row>82</xdr:row>
      <xdr:rowOff>91821</xdr:rowOff>
    </xdr:to>
    <xdr:cxnSp macro="">
      <xdr:nvCxnSpPr>
        <xdr:cNvPr id="350" name="直線コネクタ 349"/>
        <xdr:cNvCxnSpPr/>
      </xdr:nvCxnSpPr>
      <xdr:spPr>
        <a:xfrm flipV="1">
          <a:off x="7861300" y="141478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1"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2"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3"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64279</xdr:rowOff>
    </xdr:from>
    <xdr:ext cx="469744" cy="259045"/>
    <xdr:sp macro="" textlink="">
      <xdr:nvSpPr>
        <xdr:cNvPr id="355" name="n_1mainValue【公営住宅】&#10;一人当たり面積"/>
        <xdr:cNvSpPr txBox="1"/>
      </xdr:nvSpPr>
      <xdr:spPr>
        <a:xfrm>
          <a:off x="9391727" y="139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156291</xdr:rowOff>
    </xdr:from>
    <xdr:ext cx="469744" cy="259045"/>
    <xdr:sp macro="" textlink="">
      <xdr:nvSpPr>
        <xdr:cNvPr id="356" name="n_2mainValue【公営住宅】&#10;一人当たり面積"/>
        <xdr:cNvSpPr txBox="1"/>
      </xdr:nvSpPr>
      <xdr:spPr>
        <a:xfrm>
          <a:off x="8515427" y="1387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159148</xdr:rowOff>
    </xdr:from>
    <xdr:ext cx="469744" cy="259045"/>
    <xdr:sp macro="" textlink="">
      <xdr:nvSpPr>
        <xdr:cNvPr id="357" name="n_3mainValue【公営住宅】&#10;一人当たり面積"/>
        <xdr:cNvSpPr txBox="1"/>
      </xdr:nvSpPr>
      <xdr:spPr>
        <a:xfrm>
          <a:off x="7626427" y="1387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6" name="テキスト ボックス 3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96" name="直線コネクタ 395"/>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97"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98" name="直線コネクタ 397"/>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99"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0" name="直線コネクタ 399"/>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1"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2" name="フローチャート: 判断 401"/>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3" name="フローチャート: 判断 402"/>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04" name="フローチャート: 判断 403"/>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05" name="フローチャート: 判断 404"/>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06" name="フローチャート: 判断 405"/>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112268</xdr:rowOff>
    </xdr:from>
    <xdr:to>
      <xdr:col>85</xdr:col>
      <xdr:colOff>177800</xdr:colOff>
      <xdr:row>37</xdr:row>
      <xdr:rowOff>42418</xdr:rowOff>
    </xdr:to>
    <xdr:sp macro="" textlink="">
      <xdr:nvSpPr>
        <xdr:cNvPr id="412" name="楕円 411"/>
        <xdr:cNvSpPr/>
      </xdr:nvSpPr>
      <xdr:spPr>
        <a:xfrm>
          <a:off x="16268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90695</xdr:rowOff>
    </xdr:from>
    <xdr:ext cx="405111" cy="259045"/>
    <xdr:sp macro="" textlink="">
      <xdr:nvSpPr>
        <xdr:cNvPr id="413" name="【認定こども園・幼稚園・保育所】&#10;有形固定資産減価償却率該当値テキスト"/>
        <xdr:cNvSpPr txBox="1"/>
      </xdr:nvSpPr>
      <xdr:spPr>
        <a:xfrm>
          <a:off x="16357600"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61976</xdr:rowOff>
    </xdr:from>
    <xdr:to>
      <xdr:col>81</xdr:col>
      <xdr:colOff>101600</xdr:colOff>
      <xdr:row>36</xdr:row>
      <xdr:rowOff>163576</xdr:rowOff>
    </xdr:to>
    <xdr:sp macro="" textlink="">
      <xdr:nvSpPr>
        <xdr:cNvPr id="414" name="楕円 413"/>
        <xdr:cNvSpPr/>
      </xdr:nvSpPr>
      <xdr:spPr>
        <a:xfrm>
          <a:off x="15430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112776</xdr:rowOff>
    </xdr:from>
    <xdr:to>
      <xdr:col>85</xdr:col>
      <xdr:colOff>127000</xdr:colOff>
      <xdr:row>36</xdr:row>
      <xdr:rowOff>163068</xdr:rowOff>
    </xdr:to>
    <xdr:cxnSp macro="">
      <xdr:nvCxnSpPr>
        <xdr:cNvPr id="415" name="直線コネクタ 414"/>
        <xdr:cNvCxnSpPr/>
      </xdr:nvCxnSpPr>
      <xdr:spPr>
        <a:xfrm>
          <a:off x="15481300" y="62849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xdr:rowOff>
    </xdr:from>
    <xdr:to>
      <xdr:col>76</xdr:col>
      <xdr:colOff>165100</xdr:colOff>
      <xdr:row>36</xdr:row>
      <xdr:rowOff>113284</xdr:rowOff>
    </xdr:to>
    <xdr:sp macro="" textlink="">
      <xdr:nvSpPr>
        <xdr:cNvPr id="416" name="楕円 415"/>
        <xdr:cNvSpPr/>
      </xdr:nvSpPr>
      <xdr:spPr>
        <a:xfrm>
          <a:off x="14541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62484</xdr:rowOff>
    </xdr:from>
    <xdr:to>
      <xdr:col>81</xdr:col>
      <xdr:colOff>50800</xdr:colOff>
      <xdr:row>36</xdr:row>
      <xdr:rowOff>112776</xdr:rowOff>
    </xdr:to>
    <xdr:cxnSp macro="">
      <xdr:nvCxnSpPr>
        <xdr:cNvPr id="417" name="直線コネクタ 416"/>
        <xdr:cNvCxnSpPr/>
      </xdr:nvCxnSpPr>
      <xdr:spPr>
        <a:xfrm>
          <a:off x="14592300" y="623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132842</xdr:rowOff>
    </xdr:from>
    <xdr:to>
      <xdr:col>72</xdr:col>
      <xdr:colOff>38100</xdr:colOff>
      <xdr:row>36</xdr:row>
      <xdr:rowOff>62992</xdr:rowOff>
    </xdr:to>
    <xdr:sp macro="" textlink="">
      <xdr:nvSpPr>
        <xdr:cNvPr id="418" name="楕円 417"/>
        <xdr:cNvSpPr/>
      </xdr:nvSpPr>
      <xdr:spPr>
        <a:xfrm>
          <a:off x="13652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xdr:rowOff>
    </xdr:from>
    <xdr:to>
      <xdr:col>76</xdr:col>
      <xdr:colOff>114300</xdr:colOff>
      <xdr:row>36</xdr:row>
      <xdr:rowOff>62484</xdr:rowOff>
    </xdr:to>
    <xdr:cxnSp macro="">
      <xdr:nvCxnSpPr>
        <xdr:cNvPr id="419" name="直線コネクタ 418"/>
        <xdr:cNvCxnSpPr/>
      </xdr:nvCxnSpPr>
      <xdr:spPr>
        <a:xfrm>
          <a:off x="13703300" y="61843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1"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2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23"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154703</xdr:rowOff>
    </xdr:from>
    <xdr:ext cx="405111" cy="259045"/>
    <xdr:sp macro="" textlink="">
      <xdr:nvSpPr>
        <xdr:cNvPr id="424" name="n_1mainValue【認定こども園・幼稚園・保育所】&#10;有形固定資産減価償却率"/>
        <xdr:cNvSpPr txBox="1"/>
      </xdr:nvSpPr>
      <xdr:spPr>
        <a:xfrm>
          <a:off x="152660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104411</xdr:rowOff>
    </xdr:from>
    <xdr:ext cx="405111" cy="259045"/>
    <xdr:sp macro="" textlink="">
      <xdr:nvSpPr>
        <xdr:cNvPr id="425" name="n_2mainValue【認定こども園・幼稚園・保育所】&#10;有形固定資産減価償却率"/>
        <xdr:cNvSpPr txBox="1"/>
      </xdr:nvSpPr>
      <xdr:spPr>
        <a:xfrm>
          <a:off x="14389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54119</xdr:rowOff>
    </xdr:from>
    <xdr:ext cx="405111" cy="259045"/>
    <xdr:sp macro="" textlink="">
      <xdr:nvSpPr>
        <xdr:cNvPr id="426" name="n_3mainValue【認定こども園・幼稚園・保育所】&#10;有形固定資産減価償却率"/>
        <xdr:cNvSpPr txBox="1"/>
      </xdr:nvSpPr>
      <xdr:spPr>
        <a:xfrm>
          <a:off x="13500744" y="622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0" name="直線コネクタ 449"/>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5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52" name="直線コネクタ 45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53"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54" name="直線コネクタ 453"/>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5"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6" name="フローチャート: 判断 45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7" name="フローチャート: 判断 45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58" name="フローチャート: 判断 45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59" name="フローチャート: 判断 45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0" name="フローチャート: 判断 459"/>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466" name="楕円 465"/>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67"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468" name="楕円 467"/>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22860</xdr:rowOff>
    </xdr:to>
    <xdr:cxnSp macro="">
      <xdr:nvCxnSpPr>
        <xdr:cNvPr id="469" name="直線コネクタ 468"/>
        <xdr:cNvCxnSpPr/>
      </xdr:nvCxnSpPr>
      <xdr:spPr>
        <a:xfrm>
          <a:off x="21323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70" name="楕円 469"/>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26670</xdr:rowOff>
    </xdr:to>
    <xdr:cxnSp macro="">
      <xdr:nvCxnSpPr>
        <xdr:cNvPr id="471" name="直線コネクタ 470"/>
        <xdr:cNvCxnSpPr/>
      </xdr:nvCxnSpPr>
      <xdr:spPr>
        <a:xfrm flipV="1">
          <a:off x="20434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72" name="楕円 471"/>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26670</xdr:rowOff>
    </xdr:to>
    <xdr:cxnSp macro="">
      <xdr:nvCxnSpPr>
        <xdr:cNvPr id="473" name="直線コネクタ 472"/>
        <xdr:cNvCxnSpPr/>
      </xdr:nvCxnSpPr>
      <xdr:spPr>
        <a:xfrm>
          <a:off x="19545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4"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75"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7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77"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478"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479"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480" name="n_3mainValue【認定こども園・幼稚園・保育所】&#10;一人当たり面積"/>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05" name="直線コネクタ 504"/>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0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07" name="直線コネクタ 50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08"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09" name="直線コネクタ 508"/>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10"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11" name="フローチャート: 判断 510"/>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12" name="フローチャート: 判断 511"/>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13" name="フローチャート: 判断 512"/>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14" name="フローチャート: 判断 513"/>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15" name="フローチャート: 判断 514"/>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86360</xdr:rowOff>
    </xdr:from>
    <xdr:to>
      <xdr:col>85</xdr:col>
      <xdr:colOff>177800</xdr:colOff>
      <xdr:row>65</xdr:row>
      <xdr:rowOff>16510</xdr:rowOff>
    </xdr:to>
    <xdr:sp macro="" textlink="">
      <xdr:nvSpPr>
        <xdr:cNvPr id="521" name="楕円 520"/>
        <xdr:cNvSpPr/>
      </xdr:nvSpPr>
      <xdr:spPr>
        <a:xfrm>
          <a:off x="162687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1287</xdr:rowOff>
    </xdr:from>
    <xdr:ext cx="405111" cy="259045"/>
    <xdr:sp macro="" textlink="">
      <xdr:nvSpPr>
        <xdr:cNvPr id="522" name="【学校施設】&#10;有形固定資産減価償却率該当値テキスト"/>
        <xdr:cNvSpPr txBox="1"/>
      </xdr:nvSpPr>
      <xdr:spPr>
        <a:xfrm>
          <a:off x="16357600" y="1097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33020</xdr:rowOff>
    </xdr:from>
    <xdr:to>
      <xdr:col>81</xdr:col>
      <xdr:colOff>101600</xdr:colOff>
      <xdr:row>64</xdr:row>
      <xdr:rowOff>134620</xdr:rowOff>
    </xdr:to>
    <xdr:sp macro="" textlink="">
      <xdr:nvSpPr>
        <xdr:cNvPr id="523" name="楕円 522"/>
        <xdr:cNvSpPr/>
      </xdr:nvSpPr>
      <xdr:spPr>
        <a:xfrm>
          <a:off x="1543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83820</xdr:rowOff>
    </xdr:from>
    <xdr:to>
      <xdr:col>85</xdr:col>
      <xdr:colOff>127000</xdr:colOff>
      <xdr:row>64</xdr:row>
      <xdr:rowOff>137160</xdr:rowOff>
    </xdr:to>
    <xdr:cxnSp macro="">
      <xdr:nvCxnSpPr>
        <xdr:cNvPr id="524" name="直線コネクタ 523"/>
        <xdr:cNvCxnSpPr/>
      </xdr:nvCxnSpPr>
      <xdr:spPr>
        <a:xfrm>
          <a:off x="15481300" y="11056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143510</xdr:rowOff>
    </xdr:from>
    <xdr:to>
      <xdr:col>76</xdr:col>
      <xdr:colOff>165100</xdr:colOff>
      <xdr:row>64</xdr:row>
      <xdr:rowOff>73660</xdr:rowOff>
    </xdr:to>
    <xdr:sp macro="" textlink="">
      <xdr:nvSpPr>
        <xdr:cNvPr id="525" name="楕円 524"/>
        <xdr:cNvSpPr/>
      </xdr:nvSpPr>
      <xdr:spPr>
        <a:xfrm>
          <a:off x="1454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22860</xdr:rowOff>
    </xdr:from>
    <xdr:to>
      <xdr:col>81</xdr:col>
      <xdr:colOff>50800</xdr:colOff>
      <xdr:row>64</xdr:row>
      <xdr:rowOff>83820</xdr:rowOff>
    </xdr:to>
    <xdr:cxnSp macro="">
      <xdr:nvCxnSpPr>
        <xdr:cNvPr id="526" name="直線コネクタ 525"/>
        <xdr:cNvCxnSpPr/>
      </xdr:nvCxnSpPr>
      <xdr:spPr>
        <a:xfrm>
          <a:off x="14592300" y="10995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86360</xdr:rowOff>
    </xdr:from>
    <xdr:to>
      <xdr:col>72</xdr:col>
      <xdr:colOff>38100</xdr:colOff>
      <xdr:row>64</xdr:row>
      <xdr:rowOff>16510</xdr:rowOff>
    </xdr:to>
    <xdr:sp macro="" textlink="">
      <xdr:nvSpPr>
        <xdr:cNvPr id="527" name="楕円 526"/>
        <xdr:cNvSpPr/>
      </xdr:nvSpPr>
      <xdr:spPr>
        <a:xfrm>
          <a:off x="1365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137160</xdr:rowOff>
    </xdr:from>
    <xdr:to>
      <xdr:col>76</xdr:col>
      <xdr:colOff>114300</xdr:colOff>
      <xdr:row>64</xdr:row>
      <xdr:rowOff>22860</xdr:rowOff>
    </xdr:to>
    <xdr:cxnSp macro="">
      <xdr:nvCxnSpPr>
        <xdr:cNvPr id="528" name="直線コネクタ 527"/>
        <xdr:cNvCxnSpPr/>
      </xdr:nvCxnSpPr>
      <xdr:spPr>
        <a:xfrm>
          <a:off x="13703300" y="10938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29"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30"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31"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32"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125747</xdr:rowOff>
    </xdr:from>
    <xdr:ext cx="405111" cy="259045"/>
    <xdr:sp macro="" textlink="">
      <xdr:nvSpPr>
        <xdr:cNvPr id="533" name="n_1mainValue【学校施設】&#10;有形固定資産減価償却率"/>
        <xdr:cNvSpPr txBox="1"/>
      </xdr:nvSpPr>
      <xdr:spPr>
        <a:xfrm>
          <a:off x="152660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64787</xdr:rowOff>
    </xdr:from>
    <xdr:ext cx="405111" cy="259045"/>
    <xdr:sp macro="" textlink="">
      <xdr:nvSpPr>
        <xdr:cNvPr id="534" name="n_2mainValue【学校施設】&#10;有形固定資産減価償却率"/>
        <xdr:cNvSpPr txBox="1"/>
      </xdr:nvSpPr>
      <xdr:spPr>
        <a:xfrm>
          <a:off x="14389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7637</xdr:rowOff>
    </xdr:from>
    <xdr:ext cx="405111" cy="259045"/>
    <xdr:sp macro="" textlink="">
      <xdr:nvSpPr>
        <xdr:cNvPr id="535" name="n_3mainValue【学校施設】&#10;有形固定資産減価償却率"/>
        <xdr:cNvSpPr txBox="1"/>
      </xdr:nvSpPr>
      <xdr:spPr>
        <a:xfrm>
          <a:off x="13500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62" name="直線コネクタ 561"/>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3"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4" name="直線コネクタ 56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65"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66" name="直線コネクタ 565"/>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67"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68" name="フローチャート: 判断 567"/>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69" name="フローチャート: 判断 568"/>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70" name="フローチャート: 判断 569"/>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71" name="フローチャート: 判断 570"/>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72" name="フローチャート: 判断 571"/>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578" name="楕円 577"/>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579" name="【学校施設】&#10;一人当たり面積該当値テキスト"/>
        <xdr:cNvSpPr txBox="1"/>
      </xdr:nvSpPr>
      <xdr:spPr>
        <a:xfrm>
          <a:off x="221996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141877</xdr:rowOff>
    </xdr:from>
    <xdr:to>
      <xdr:col>112</xdr:col>
      <xdr:colOff>38100</xdr:colOff>
      <xdr:row>61</xdr:row>
      <xdr:rowOff>72027</xdr:rowOff>
    </xdr:to>
    <xdr:sp macro="" textlink="">
      <xdr:nvSpPr>
        <xdr:cNvPr id="580" name="楕円 579"/>
        <xdr:cNvSpPr/>
      </xdr:nvSpPr>
      <xdr:spPr>
        <a:xfrm>
          <a:off x="2127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21227</xdr:rowOff>
    </xdr:to>
    <xdr:cxnSp macro="">
      <xdr:nvCxnSpPr>
        <xdr:cNvPr id="581" name="直線コネクタ 580"/>
        <xdr:cNvCxnSpPr/>
      </xdr:nvCxnSpPr>
      <xdr:spPr>
        <a:xfrm flipV="1">
          <a:off x="21323300" y="104584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582" name="楕円 581"/>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21227</xdr:rowOff>
    </xdr:from>
    <xdr:to>
      <xdr:col>111</xdr:col>
      <xdr:colOff>177800</xdr:colOff>
      <xdr:row>61</xdr:row>
      <xdr:rowOff>45720</xdr:rowOff>
    </xdr:to>
    <xdr:cxnSp macro="">
      <xdr:nvCxnSpPr>
        <xdr:cNvPr id="583" name="直線コネクタ 582"/>
        <xdr:cNvCxnSpPr/>
      </xdr:nvCxnSpPr>
      <xdr:spPr>
        <a:xfrm flipV="1">
          <a:off x="20434300" y="104796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84" name="楕円 583"/>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57150</xdr:rowOff>
    </xdr:to>
    <xdr:cxnSp macro="">
      <xdr:nvCxnSpPr>
        <xdr:cNvPr id="585" name="直線コネクタ 584"/>
        <xdr:cNvCxnSpPr/>
      </xdr:nvCxnSpPr>
      <xdr:spPr>
        <a:xfrm flipV="1">
          <a:off x="19545300" y="1050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586"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587"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588"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589"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63154</xdr:rowOff>
    </xdr:from>
    <xdr:ext cx="469744" cy="259045"/>
    <xdr:sp macro="" textlink="">
      <xdr:nvSpPr>
        <xdr:cNvPr id="590" name="n_1mainValue【学校施設】&#10;一人当たり面積"/>
        <xdr:cNvSpPr txBox="1"/>
      </xdr:nvSpPr>
      <xdr:spPr>
        <a:xfrm>
          <a:off x="210757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87647</xdr:rowOff>
    </xdr:from>
    <xdr:ext cx="469744" cy="259045"/>
    <xdr:sp macro="" textlink="">
      <xdr:nvSpPr>
        <xdr:cNvPr id="591" name="n_2mainValue【学校施設】&#10;一人当たり面積"/>
        <xdr:cNvSpPr txBox="1"/>
      </xdr:nvSpPr>
      <xdr:spPr>
        <a:xfrm>
          <a:off x="20199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592" name="n_3mainValue【学校施設】&#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17" name="直線コネクタ 616"/>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20"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21" name="直線コネクタ 620"/>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22"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3" name="フローチャート: 判断 622"/>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24" name="フローチャート: 判断 623"/>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25" name="フローチャート: 判断 624"/>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26" name="フローチャート: 判断 625"/>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7" name="フローチャート: 判断 626"/>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46355</xdr:rowOff>
    </xdr:from>
    <xdr:to>
      <xdr:col>85</xdr:col>
      <xdr:colOff>177800</xdr:colOff>
      <xdr:row>81</xdr:row>
      <xdr:rowOff>147955</xdr:rowOff>
    </xdr:to>
    <xdr:sp macro="" textlink="">
      <xdr:nvSpPr>
        <xdr:cNvPr id="633" name="楕円 632"/>
        <xdr:cNvSpPr/>
      </xdr:nvSpPr>
      <xdr:spPr>
        <a:xfrm>
          <a:off x="16268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24782</xdr:rowOff>
    </xdr:from>
    <xdr:ext cx="405111" cy="259045"/>
    <xdr:sp macro="" textlink="">
      <xdr:nvSpPr>
        <xdr:cNvPr id="634" name="【児童館】&#10;有形固定資産減価償却率該当値テキスト"/>
        <xdr:cNvSpPr txBox="1"/>
      </xdr:nvSpPr>
      <xdr:spPr>
        <a:xfrm>
          <a:off x="16357600"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635" name="楕円 634"/>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97155</xdr:rowOff>
    </xdr:to>
    <xdr:cxnSp macro="">
      <xdr:nvCxnSpPr>
        <xdr:cNvPr id="636" name="直線コネクタ 635"/>
        <xdr:cNvCxnSpPr/>
      </xdr:nvCxnSpPr>
      <xdr:spPr>
        <a:xfrm>
          <a:off x="15481300" y="139407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130175</xdr:rowOff>
    </xdr:from>
    <xdr:to>
      <xdr:col>76</xdr:col>
      <xdr:colOff>165100</xdr:colOff>
      <xdr:row>81</xdr:row>
      <xdr:rowOff>60325</xdr:rowOff>
    </xdr:to>
    <xdr:sp macro="" textlink="">
      <xdr:nvSpPr>
        <xdr:cNvPr id="637" name="楕円 636"/>
        <xdr:cNvSpPr/>
      </xdr:nvSpPr>
      <xdr:spPr>
        <a:xfrm>
          <a:off x="14541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xdr:rowOff>
    </xdr:from>
    <xdr:to>
      <xdr:col>81</xdr:col>
      <xdr:colOff>50800</xdr:colOff>
      <xdr:row>81</xdr:row>
      <xdr:rowOff>53339</xdr:rowOff>
    </xdr:to>
    <xdr:cxnSp macro="">
      <xdr:nvCxnSpPr>
        <xdr:cNvPr id="638" name="直線コネクタ 637"/>
        <xdr:cNvCxnSpPr/>
      </xdr:nvCxnSpPr>
      <xdr:spPr>
        <a:xfrm>
          <a:off x="14592300" y="138969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84455</xdr:rowOff>
    </xdr:from>
    <xdr:to>
      <xdr:col>72</xdr:col>
      <xdr:colOff>38100</xdr:colOff>
      <xdr:row>81</xdr:row>
      <xdr:rowOff>14605</xdr:rowOff>
    </xdr:to>
    <xdr:sp macro="" textlink="">
      <xdr:nvSpPr>
        <xdr:cNvPr id="639" name="楕円 638"/>
        <xdr:cNvSpPr/>
      </xdr:nvSpPr>
      <xdr:spPr>
        <a:xfrm>
          <a:off x="13652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135255</xdr:rowOff>
    </xdr:from>
    <xdr:to>
      <xdr:col>76</xdr:col>
      <xdr:colOff>114300</xdr:colOff>
      <xdr:row>81</xdr:row>
      <xdr:rowOff>9525</xdr:rowOff>
    </xdr:to>
    <xdr:cxnSp macro="">
      <xdr:nvCxnSpPr>
        <xdr:cNvPr id="640" name="直線コネクタ 639"/>
        <xdr:cNvCxnSpPr/>
      </xdr:nvCxnSpPr>
      <xdr:spPr>
        <a:xfrm>
          <a:off x="13703300" y="13851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41"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42"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643" name="n_3aveValue【児童館】&#10;有形固定資産減価償却率"/>
        <xdr:cNvSpPr txBox="1"/>
      </xdr:nvSpPr>
      <xdr:spPr>
        <a:xfrm>
          <a:off x="13500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44"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95266</xdr:rowOff>
    </xdr:from>
    <xdr:ext cx="405111" cy="259045"/>
    <xdr:sp macro="" textlink="">
      <xdr:nvSpPr>
        <xdr:cNvPr id="645" name="n_1mainValue【児童館】&#10;有形固定資産減価償却率"/>
        <xdr:cNvSpPr txBox="1"/>
      </xdr:nvSpPr>
      <xdr:spPr>
        <a:xfrm>
          <a:off x="152660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51452</xdr:rowOff>
    </xdr:from>
    <xdr:ext cx="405111" cy="259045"/>
    <xdr:sp macro="" textlink="">
      <xdr:nvSpPr>
        <xdr:cNvPr id="646" name="n_2mainValue【児童館】&#10;有形固定資産減価償却率"/>
        <xdr:cNvSpPr txBox="1"/>
      </xdr:nvSpPr>
      <xdr:spPr>
        <a:xfrm>
          <a:off x="1438974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31132</xdr:rowOff>
    </xdr:from>
    <xdr:ext cx="405111" cy="259045"/>
    <xdr:sp macro="" textlink="">
      <xdr:nvSpPr>
        <xdr:cNvPr id="647" name="n_3mainValue【児童館】&#10;有形固定資産減価償却率"/>
        <xdr:cNvSpPr txBox="1"/>
      </xdr:nvSpPr>
      <xdr:spPr>
        <a:xfrm>
          <a:off x="13500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73" name="直線コネクタ 672"/>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5" name="直線コネクタ 67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76"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77" name="直線コネクタ 676"/>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78"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79" name="フローチャート: 判断 678"/>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0" name="フローチャート: 判断 67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1" name="フローチャート: 判断 68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82" name="フローチャート: 判断 681"/>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83" name="フローチャート: 判断 682"/>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89" name="楕円 688"/>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690" name="【児童館】&#10;一人当たり面積該当値テキスト"/>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91" name="楕円 690"/>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119743</xdr:rowOff>
    </xdr:to>
    <xdr:cxnSp macro="">
      <xdr:nvCxnSpPr>
        <xdr:cNvPr id="692" name="直線コネクタ 691"/>
        <xdr:cNvCxnSpPr/>
      </xdr:nvCxnSpPr>
      <xdr:spPr>
        <a:xfrm>
          <a:off x="21323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93" name="楕円 692"/>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152400</xdr:rowOff>
    </xdr:to>
    <xdr:cxnSp macro="">
      <xdr:nvCxnSpPr>
        <xdr:cNvPr id="694" name="直線コネクタ 693"/>
        <xdr:cNvCxnSpPr/>
      </xdr:nvCxnSpPr>
      <xdr:spPr>
        <a:xfrm flipV="1">
          <a:off x="20434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5" name="楕円 694"/>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96" name="直線コネクタ 695"/>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8"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99"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00"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701"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02"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03"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4" name="テキスト ボックス 7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15" name="直線コネクタ 71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16" name="テキスト ボックス 71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17" name="直線コネクタ 71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18" name="テキスト ボックス 71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19" name="直線コネクタ 71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20" name="テキスト ボックス 71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23" name="直線コネクタ 72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24" name="テキスト ボックス 72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25" name="直線コネクタ 72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26" name="テキスト ボックス 72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27" name="直線コネクタ 72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28" name="テキスト ボックス 727"/>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32" name="直線コネクタ 731"/>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33"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34" name="直線コネクタ 733"/>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6" name="直線コネクタ 73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37"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38" name="フローチャート: 判断 737"/>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39" name="フローチャート: 判断 738"/>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40" name="フローチャート: 判断 739"/>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41" name="フローチャート: 判断 740"/>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42" name="フローチャート: 判断 741"/>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79693</xdr:rowOff>
    </xdr:from>
    <xdr:to>
      <xdr:col>85</xdr:col>
      <xdr:colOff>177800</xdr:colOff>
      <xdr:row>106</xdr:row>
      <xdr:rowOff>9843</xdr:rowOff>
    </xdr:to>
    <xdr:sp macro="" textlink="">
      <xdr:nvSpPr>
        <xdr:cNvPr id="748" name="楕円 747"/>
        <xdr:cNvSpPr/>
      </xdr:nvSpPr>
      <xdr:spPr>
        <a:xfrm>
          <a:off x="16268700" y="180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58120</xdr:rowOff>
    </xdr:from>
    <xdr:ext cx="405111" cy="259045"/>
    <xdr:sp macro="" textlink="">
      <xdr:nvSpPr>
        <xdr:cNvPr id="749" name="【公民館】&#10;有形固定資産減価償却率該当値テキスト"/>
        <xdr:cNvSpPr txBox="1"/>
      </xdr:nvSpPr>
      <xdr:spPr>
        <a:xfrm>
          <a:off x="16357600" y="1806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113982</xdr:rowOff>
    </xdr:from>
    <xdr:to>
      <xdr:col>81</xdr:col>
      <xdr:colOff>101600</xdr:colOff>
      <xdr:row>106</xdr:row>
      <xdr:rowOff>44132</xdr:rowOff>
    </xdr:to>
    <xdr:sp macro="" textlink="">
      <xdr:nvSpPr>
        <xdr:cNvPr id="750" name="楕円 749"/>
        <xdr:cNvSpPr/>
      </xdr:nvSpPr>
      <xdr:spPr>
        <a:xfrm>
          <a:off x="15430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130493</xdr:rowOff>
    </xdr:from>
    <xdr:to>
      <xdr:col>85</xdr:col>
      <xdr:colOff>127000</xdr:colOff>
      <xdr:row>105</xdr:row>
      <xdr:rowOff>164782</xdr:rowOff>
    </xdr:to>
    <xdr:cxnSp macro="">
      <xdr:nvCxnSpPr>
        <xdr:cNvPr id="751" name="直線コネクタ 750"/>
        <xdr:cNvCxnSpPr/>
      </xdr:nvCxnSpPr>
      <xdr:spPr>
        <a:xfrm flipV="1">
          <a:off x="15481300" y="181327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53975</xdr:rowOff>
    </xdr:from>
    <xdr:to>
      <xdr:col>76</xdr:col>
      <xdr:colOff>165100</xdr:colOff>
      <xdr:row>105</xdr:row>
      <xdr:rowOff>155575</xdr:rowOff>
    </xdr:to>
    <xdr:sp macro="" textlink="">
      <xdr:nvSpPr>
        <xdr:cNvPr id="752" name="楕円 751"/>
        <xdr:cNvSpPr/>
      </xdr:nvSpPr>
      <xdr:spPr>
        <a:xfrm>
          <a:off x="14541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104775</xdr:rowOff>
    </xdr:from>
    <xdr:to>
      <xdr:col>81</xdr:col>
      <xdr:colOff>50800</xdr:colOff>
      <xdr:row>105</xdr:row>
      <xdr:rowOff>164782</xdr:rowOff>
    </xdr:to>
    <xdr:cxnSp macro="">
      <xdr:nvCxnSpPr>
        <xdr:cNvPr id="753" name="直線コネクタ 752"/>
        <xdr:cNvCxnSpPr/>
      </xdr:nvCxnSpPr>
      <xdr:spPr>
        <a:xfrm>
          <a:off x="14592300" y="1810702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165418</xdr:rowOff>
    </xdr:from>
    <xdr:to>
      <xdr:col>72</xdr:col>
      <xdr:colOff>38100</xdr:colOff>
      <xdr:row>105</xdr:row>
      <xdr:rowOff>95568</xdr:rowOff>
    </xdr:to>
    <xdr:sp macro="" textlink="">
      <xdr:nvSpPr>
        <xdr:cNvPr id="754" name="楕円 753"/>
        <xdr:cNvSpPr/>
      </xdr:nvSpPr>
      <xdr:spPr>
        <a:xfrm>
          <a:off x="13652500" y="179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44768</xdr:rowOff>
    </xdr:from>
    <xdr:to>
      <xdr:col>76</xdr:col>
      <xdr:colOff>114300</xdr:colOff>
      <xdr:row>105</xdr:row>
      <xdr:rowOff>104775</xdr:rowOff>
    </xdr:to>
    <xdr:cxnSp macro="">
      <xdr:nvCxnSpPr>
        <xdr:cNvPr id="755" name="直線コネクタ 754"/>
        <xdr:cNvCxnSpPr/>
      </xdr:nvCxnSpPr>
      <xdr:spPr>
        <a:xfrm>
          <a:off x="13703300" y="1804701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56"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57"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58"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59"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35259</xdr:rowOff>
    </xdr:from>
    <xdr:ext cx="405111" cy="259045"/>
    <xdr:sp macro="" textlink="">
      <xdr:nvSpPr>
        <xdr:cNvPr id="760" name="n_1mainValue【公民館】&#10;有形固定資産減価償却率"/>
        <xdr:cNvSpPr txBox="1"/>
      </xdr:nvSpPr>
      <xdr:spPr>
        <a:xfrm>
          <a:off x="15266044" y="1820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146702</xdr:rowOff>
    </xdr:from>
    <xdr:ext cx="405111" cy="259045"/>
    <xdr:sp macro="" textlink="">
      <xdr:nvSpPr>
        <xdr:cNvPr id="761" name="n_2mainValue【公民館】&#10;有形固定資産減価償却率"/>
        <xdr:cNvSpPr txBox="1"/>
      </xdr:nvSpPr>
      <xdr:spPr>
        <a:xfrm>
          <a:off x="14389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86695</xdr:rowOff>
    </xdr:from>
    <xdr:ext cx="405111" cy="259045"/>
    <xdr:sp macro="" textlink="">
      <xdr:nvSpPr>
        <xdr:cNvPr id="762" name="n_3mainValue【公民館】&#10;有形固定資産減価償却率"/>
        <xdr:cNvSpPr txBox="1"/>
      </xdr:nvSpPr>
      <xdr:spPr>
        <a:xfrm>
          <a:off x="13500744" y="1808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86" name="直線コネクタ 785"/>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87"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88" name="直線コネクタ 787"/>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89"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0" name="直線コネクタ 789"/>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91"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2" name="フローチャート: 判断 79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93" name="フローチャート: 判断 792"/>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4" name="フローチャート: 判断 793"/>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95" name="フローチャート: 判断 794"/>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96" name="フローチャート: 判断 795"/>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802" name="楕円 801"/>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803" name="【公民館】&#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804" name="楕円 803"/>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121920</xdr:rowOff>
    </xdr:to>
    <xdr:cxnSp macro="">
      <xdr:nvCxnSpPr>
        <xdr:cNvPr id="805" name="直線コネクタ 804"/>
        <xdr:cNvCxnSpPr/>
      </xdr:nvCxnSpPr>
      <xdr:spPr>
        <a:xfrm>
          <a:off x="21323300" y="17929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55880</xdr:rowOff>
    </xdr:from>
    <xdr:to>
      <xdr:col>107</xdr:col>
      <xdr:colOff>101600</xdr:colOff>
      <xdr:row>104</xdr:row>
      <xdr:rowOff>157480</xdr:rowOff>
    </xdr:to>
    <xdr:sp macro="" textlink="">
      <xdr:nvSpPr>
        <xdr:cNvPr id="806" name="楕円 805"/>
        <xdr:cNvSpPr/>
      </xdr:nvSpPr>
      <xdr:spPr>
        <a:xfrm>
          <a:off x="2038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106680</xdr:rowOff>
    </xdr:to>
    <xdr:cxnSp macro="">
      <xdr:nvCxnSpPr>
        <xdr:cNvPr id="807" name="直線コネクタ 806"/>
        <xdr:cNvCxnSpPr/>
      </xdr:nvCxnSpPr>
      <xdr:spPr>
        <a:xfrm flipV="1">
          <a:off x="20434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808" name="楕円 807"/>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106680</xdr:rowOff>
    </xdr:from>
    <xdr:to>
      <xdr:col>107</xdr:col>
      <xdr:colOff>50800</xdr:colOff>
      <xdr:row>104</xdr:row>
      <xdr:rowOff>114300</xdr:rowOff>
    </xdr:to>
    <xdr:cxnSp macro="">
      <xdr:nvCxnSpPr>
        <xdr:cNvPr id="809" name="直線コネクタ 808"/>
        <xdr:cNvCxnSpPr/>
      </xdr:nvCxnSpPr>
      <xdr:spPr>
        <a:xfrm flipV="1">
          <a:off x="19545300" y="1793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10" name="n_1aveValue【公民館】&#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11" name="n_2aveValue【公民館】&#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812" name="n_3aveValue【公民館】&#10;一人当たり面積"/>
        <xdr:cNvSpPr txBox="1"/>
      </xdr:nvSpPr>
      <xdr:spPr>
        <a:xfrm>
          <a:off x="19310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13"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814" name="n_1mainValue【公民館】&#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2557</xdr:rowOff>
    </xdr:from>
    <xdr:ext cx="469744" cy="259045"/>
    <xdr:sp macro="" textlink="">
      <xdr:nvSpPr>
        <xdr:cNvPr id="815" name="n_2mainValue【公民館】&#10;一人当たり面積"/>
        <xdr:cNvSpPr txBox="1"/>
      </xdr:nvSpPr>
      <xdr:spPr>
        <a:xfrm>
          <a:off x="20199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816" name="n_3mainValue【公民館】&#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・類似団体と比較して特に有形固定資産減価償却率が高くなっている施設は、学校施設、一般廃棄物処理施設</a:t>
          </a:r>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消防施設、市民会館、庁舎である。</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学校施設については、プールにおいても老朽化が進んでいるものの、令和元年度から</a:t>
          </a:r>
          <a:r>
            <a:rPr kumimoji="1" lang="en-US" altLang="ja-JP" sz="1100" b="0" i="0" baseline="0">
              <a:solidFill>
                <a:schemeClr val="dk1"/>
              </a:solidFill>
              <a:effectLst/>
              <a:latin typeface="+mn-ea"/>
              <a:ea typeface="+mn-ea"/>
              <a:cs typeface="+mn-cs"/>
            </a:rPr>
            <a:t>4</a:t>
          </a:r>
          <a:r>
            <a:rPr kumimoji="1" lang="ja-JP" altLang="ja-JP" sz="1100" b="0" i="0" baseline="0">
              <a:solidFill>
                <a:schemeClr val="dk1"/>
              </a:solidFill>
              <a:effectLst/>
              <a:latin typeface="+mn-ea"/>
              <a:ea typeface="+mn-ea"/>
              <a:cs typeface="+mn-cs"/>
            </a:rPr>
            <a:t>校において民間施設等のプールを活用した水泳授業を実施しているところである。　</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一般廃棄物処理施設については、新焼却施設整備に向けた基本計画の策定が完了し、現在、整備・運営方針等の検討を進めている</a:t>
          </a:r>
          <a:r>
            <a:rPr kumimoji="1" lang="ja-JP" altLang="en-US" sz="1100" b="0" i="0" baseline="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消防施設については、新消防本部庁舎・中央消防署</a:t>
          </a:r>
          <a:r>
            <a:rPr kumimoji="1" lang="ja-JP" altLang="en-US" sz="1100" b="0" i="0" baseline="0">
              <a:solidFill>
                <a:schemeClr val="dk1"/>
              </a:solidFill>
              <a:effectLst/>
              <a:latin typeface="+mn-ea"/>
              <a:ea typeface="+mn-ea"/>
              <a:cs typeface="+mn-cs"/>
            </a:rPr>
            <a:t>が完成し、令和３年４月１日から運用を開始した。</a:t>
          </a:r>
          <a:r>
            <a:rPr kumimoji="1" lang="ja-JP" altLang="ja-JP" sz="1100" b="0" i="0" baseline="0">
              <a:solidFill>
                <a:schemeClr val="dk1"/>
              </a:solidFill>
              <a:effectLst/>
              <a:latin typeface="+mn-ea"/>
              <a:ea typeface="+mn-ea"/>
              <a:cs typeface="+mn-cs"/>
            </a:rPr>
            <a:t>市民会館については、令和</a:t>
          </a:r>
          <a:r>
            <a:rPr kumimoji="1" lang="en-US" altLang="ja-JP" sz="1100" b="0" i="0" baseline="0">
              <a:solidFill>
                <a:schemeClr val="dk1"/>
              </a:solidFill>
              <a:effectLst/>
              <a:latin typeface="+mn-ea"/>
              <a:ea typeface="+mn-ea"/>
              <a:cs typeface="+mn-cs"/>
            </a:rPr>
            <a:t>3</a:t>
          </a:r>
          <a:r>
            <a:rPr kumimoji="1" lang="ja-JP" altLang="ja-JP" sz="1100" b="0" i="0" baseline="0">
              <a:solidFill>
                <a:schemeClr val="dk1"/>
              </a:solidFill>
              <a:effectLst/>
              <a:latin typeface="+mn-ea"/>
              <a:ea typeface="+mn-ea"/>
              <a:cs typeface="+mn-cs"/>
            </a:rPr>
            <a:t>年</a:t>
          </a:r>
          <a:r>
            <a:rPr kumimoji="1" lang="ja-JP" altLang="en-US" sz="1100" b="0" i="0" baseline="0">
              <a:solidFill>
                <a:schemeClr val="dk1"/>
              </a:solidFill>
              <a:effectLst/>
              <a:latin typeface="+mn-ea"/>
              <a:ea typeface="+mn-ea"/>
              <a:cs typeface="+mn-cs"/>
            </a:rPr>
            <a:t>６月</a:t>
          </a:r>
          <a:r>
            <a:rPr kumimoji="1" lang="ja-JP" altLang="ja-JP" sz="1100" b="0" i="0" baseline="0">
              <a:solidFill>
                <a:schemeClr val="dk1"/>
              </a:solidFill>
              <a:effectLst/>
              <a:latin typeface="+mn-ea"/>
              <a:ea typeface="+mn-ea"/>
              <a:cs typeface="+mn-cs"/>
            </a:rPr>
            <a:t>に供用廃止</a:t>
          </a:r>
          <a:r>
            <a:rPr kumimoji="1" lang="ja-JP" altLang="en-US" sz="1100" b="0" i="0" baseline="0">
              <a:solidFill>
                <a:schemeClr val="dk1"/>
              </a:solidFill>
              <a:effectLst/>
              <a:latin typeface="+mn-ea"/>
              <a:ea typeface="+mn-ea"/>
              <a:cs typeface="+mn-cs"/>
            </a:rPr>
            <a:t>され、今後解体予定</a:t>
          </a:r>
          <a:r>
            <a:rPr kumimoji="1" lang="ja-JP" altLang="ja-JP" sz="1100" b="0" i="0" baseline="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上記のとおり市民生活に直結する重要な施設の更新を控えているが、庁舎についても老朽化が進行していることから、適切な時期を見極めながら対応を検討する。</a:t>
          </a:r>
          <a:endParaRPr lang="ja-JP" altLang="ja-JP" sz="1100">
            <a:effectLst/>
            <a:latin typeface="+mn-ea"/>
            <a:ea typeface="+mn-ea"/>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47914</xdr:rowOff>
    </xdr:from>
    <xdr:ext cx="405111" cy="259045"/>
    <xdr:sp macro="" textlink="">
      <xdr:nvSpPr>
        <xdr:cNvPr id="66" name="n_1ave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7" name="フローチャート: 判断 66"/>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8"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85816</xdr:rowOff>
    </xdr:from>
    <xdr:to>
      <xdr:col>10</xdr:col>
      <xdr:colOff>165100</xdr:colOff>
      <xdr:row>38</xdr:row>
      <xdr:rowOff>15966</xdr:rowOff>
    </xdr:to>
    <xdr:sp macro="" textlink="">
      <xdr:nvSpPr>
        <xdr:cNvPr id="69" name="フローチャート: 判断 68"/>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7093</xdr:rowOff>
    </xdr:from>
    <xdr:ext cx="405111" cy="259045"/>
    <xdr:sp macro="" textlink="">
      <xdr:nvSpPr>
        <xdr:cNvPr id="70"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66222</xdr:rowOff>
    </xdr:from>
    <xdr:to>
      <xdr:col>6</xdr:col>
      <xdr:colOff>38100</xdr:colOff>
      <xdr:row>37</xdr:row>
      <xdr:rowOff>167822</xdr:rowOff>
    </xdr:to>
    <xdr:sp macro="" textlink="">
      <xdr:nvSpPr>
        <xdr:cNvPr id="71" name="フローチャート: 判断 70"/>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12899</xdr:rowOff>
    </xdr:from>
    <xdr:ext cx="405111" cy="259045"/>
    <xdr:sp macro="" textlink="">
      <xdr:nvSpPr>
        <xdr:cNvPr id="72"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160927</xdr:rowOff>
    </xdr:from>
    <xdr:to>
      <xdr:col>24</xdr:col>
      <xdr:colOff>114300</xdr:colOff>
      <xdr:row>34</xdr:row>
      <xdr:rowOff>91077</xdr:rowOff>
    </xdr:to>
    <xdr:sp macro="" textlink="">
      <xdr:nvSpPr>
        <xdr:cNvPr id="78" name="楕円 77"/>
        <xdr:cNvSpPr/>
      </xdr:nvSpPr>
      <xdr:spPr>
        <a:xfrm>
          <a:off x="4584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113954</xdr:rowOff>
    </xdr:from>
    <xdr:ext cx="405111" cy="259045"/>
    <xdr:sp macro="" textlink="">
      <xdr:nvSpPr>
        <xdr:cNvPr id="79" name="【図書館】&#10;有形固定資産減価償却率該当値テキスト"/>
        <xdr:cNvSpPr txBox="1"/>
      </xdr:nvSpPr>
      <xdr:spPr>
        <a:xfrm>
          <a:off x="46736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90714</xdr:rowOff>
    </xdr:from>
    <xdr:to>
      <xdr:col>20</xdr:col>
      <xdr:colOff>38100</xdr:colOff>
      <xdr:row>34</xdr:row>
      <xdr:rowOff>20864</xdr:rowOff>
    </xdr:to>
    <xdr:sp macro="" textlink="">
      <xdr:nvSpPr>
        <xdr:cNvPr id="80" name="楕円 79"/>
        <xdr:cNvSpPr/>
      </xdr:nvSpPr>
      <xdr:spPr>
        <a:xfrm>
          <a:off x="3746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141514</xdr:rowOff>
    </xdr:from>
    <xdr:to>
      <xdr:col>24</xdr:col>
      <xdr:colOff>63500</xdr:colOff>
      <xdr:row>34</xdr:row>
      <xdr:rowOff>40277</xdr:rowOff>
    </xdr:to>
    <xdr:cxnSp macro="">
      <xdr:nvCxnSpPr>
        <xdr:cNvPr id="81" name="直線コネクタ 80"/>
        <xdr:cNvCxnSpPr/>
      </xdr:nvCxnSpPr>
      <xdr:spPr>
        <a:xfrm>
          <a:off x="3797300" y="579936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22134</xdr:rowOff>
    </xdr:from>
    <xdr:to>
      <xdr:col>15</xdr:col>
      <xdr:colOff>101600</xdr:colOff>
      <xdr:row>33</xdr:row>
      <xdr:rowOff>123734</xdr:rowOff>
    </xdr:to>
    <xdr:sp macro="" textlink="">
      <xdr:nvSpPr>
        <xdr:cNvPr id="82" name="楕円 81"/>
        <xdr:cNvSpPr/>
      </xdr:nvSpPr>
      <xdr:spPr>
        <a:xfrm>
          <a:off x="2857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72934</xdr:rowOff>
    </xdr:from>
    <xdr:to>
      <xdr:col>19</xdr:col>
      <xdr:colOff>177800</xdr:colOff>
      <xdr:row>33</xdr:row>
      <xdr:rowOff>141514</xdr:rowOff>
    </xdr:to>
    <xdr:cxnSp macro="">
      <xdr:nvCxnSpPr>
        <xdr:cNvPr id="83" name="直線コネクタ 82"/>
        <xdr:cNvCxnSpPr/>
      </xdr:nvCxnSpPr>
      <xdr:spPr>
        <a:xfrm>
          <a:off x="2908300" y="573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4" name="楕円 83"/>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72934</xdr:rowOff>
    </xdr:to>
    <xdr:cxnSp macro="">
      <xdr:nvCxnSpPr>
        <xdr:cNvPr id="85" name="直線コネクタ 84"/>
        <xdr:cNvCxnSpPr/>
      </xdr:nvCxnSpPr>
      <xdr:spPr>
        <a:xfrm>
          <a:off x="2019300" y="566057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37391</xdr:rowOff>
    </xdr:from>
    <xdr:ext cx="340478" cy="259045"/>
    <xdr:sp macro="" textlink="">
      <xdr:nvSpPr>
        <xdr:cNvPr id="86" name="n_1mainValue【図書館】&#10;有形固定資産減価償却率"/>
        <xdr:cNvSpPr txBox="1"/>
      </xdr:nvSpPr>
      <xdr:spPr>
        <a:xfrm>
          <a:off x="36143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140261</xdr:rowOff>
    </xdr:from>
    <xdr:ext cx="340478" cy="259045"/>
    <xdr:sp macro="" textlink="">
      <xdr:nvSpPr>
        <xdr:cNvPr id="87" name="n_2mainValue【図書館】&#10;有形固定資産減価償却率"/>
        <xdr:cNvSpPr txBox="1"/>
      </xdr:nvSpPr>
      <xdr:spPr>
        <a:xfrm>
          <a:off x="2738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図書館】&#10;有形固定資産減価償却率"/>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20"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21" name="フローチャート: 判断 120"/>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2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23" name="フローチャート: 判断 122"/>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137177</xdr:rowOff>
    </xdr:from>
    <xdr:ext cx="469744" cy="259045"/>
    <xdr:sp macro="" textlink="">
      <xdr:nvSpPr>
        <xdr:cNvPr id="12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149877</xdr:rowOff>
    </xdr:from>
    <xdr:ext cx="469744" cy="259045"/>
    <xdr:sp macro="" textlink="">
      <xdr:nvSpPr>
        <xdr:cNvPr id="126"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32" name="楕円 131"/>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3"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4" name="楕円 133"/>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35" name="直線コネクタ 134"/>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6" name="楕円 135"/>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7" name="直線コネクタ 136"/>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8" name="楕円 137"/>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9" name="直線コネクタ 138"/>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168927</xdr:rowOff>
    </xdr:from>
    <xdr:ext cx="469744" cy="259045"/>
    <xdr:sp macro="" textlink="">
      <xdr:nvSpPr>
        <xdr:cNvPr id="140"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1"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2"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57802</xdr:rowOff>
    </xdr:from>
    <xdr:ext cx="405111" cy="259045"/>
    <xdr:sp macro="" textlink="">
      <xdr:nvSpPr>
        <xdr:cNvPr id="175"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76" name="フローチャート: 判断 175"/>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77"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59690</xdr:rowOff>
    </xdr:from>
    <xdr:to>
      <xdr:col>10</xdr:col>
      <xdr:colOff>165100</xdr:colOff>
      <xdr:row>59</xdr:row>
      <xdr:rowOff>161290</xdr:rowOff>
    </xdr:to>
    <xdr:sp macro="" textlink="">
      <xdr:nvSpPr>
        <xdr:cNvPr id="178" name="フローチャート: 判断 177"/>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6367</xdr:rowOff>
    </xdr:from>
    <xdr:ext cx="405111" cy="259045"/>
    <xdr:sp macro="" textlink="">
      <xdr:nvSpPr>
        <xdr:cNvPr id="179"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34925</xdr:rowOff>
    </xdr:from>
    <xdr:to>
      <xdr:col>6</xdr:col>
      <xdr:colOff>38100</xdr:colOff>
      <xdr:row>59</xdr:row>
      <xdr:rowOff>136525</xdr:rowOff>
    </xdr:to>
    <xdr:sp macro="" textlink="">
      <xdr:nvSpPr>
        <xdr:cNvPr id="180" name="フローチャート: 判断 179"/>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153052</xdr:rowOff>
    </xdr:from>
    <xdr:ext cx="405111" cy="259045"/>
    <xdr:sp macro="" textlink="">
      <xdr:nvSpPr>
        <xdr:cNvPr id="181"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87" name="楕円 186"/>
        <xdr:cNvSpPr/>
      </xdr:nvSpPr>
      <xdr:spPr>
        <a:xfrm>
          <a:off x="4584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26052</xdr:rowOff>
    </xdr:from>
    <xdr:ext cx="405111" cy="259045"/>
    <xdr:sp macro="" textlink="">
      <xdr:nvSpPr>
        <xdr:cNvPr id="188" name="【体育館・プール】&#10;有形固定資産減価償却率該当値テキスト"/>
        <xdr:cNvSpPr txBox="1"/>
      </xdr:nvSpPr>
      <xdr:spPr>
        <a:xfrm>
          <a:off x="467360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89" name="楕円 188"/>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161925</xdr:rowOff>
    </xdr:to>
    <xdr:cxnSp macro="">
      <xdr:nvCxnSpPr>
        <xdr:cNvPr id="190" name="直線コネクタ 189"/>
        <xdr:cNvCxnSpPr/>
      </xdr:nvCxnSpPr>
      <xdr:spPr>
        <a:xfrm>
          <a:off x="3797300" y="107327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91" name="楕円 190"/>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102870</xdr:rowOff>
    </xdr:to>
    <xdr:cxnSp macro="">
      <xdr:nvCxnSpPr>
        <xdr:cNvPr id="192" name="直線コネクタ 191"/>
        <xdr:cNvCxnSpPr/>
      </xdr:nvCxnSpPr>
      <xdr:spPr>
        <a:xfrm>
          <a:off x="2908300" y="10719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93" name="楕円 192"/>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89535</xdr:rowOff>
    </xdr:to>
    <xdr:cxnSp macro="">
      <xdr:nvCxnSpPr>
        <xdr:cNvPr id="194" name="直線コネクタ 193"/>
        <xdr:cNvCxnSpPr/>
      </xdr:nvCxnSpPr>
      <xdr:spPr>
        <a:xfrm>
          <a:off x="2019300" y="10690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144797</xdr:rowOff>
    </xdr:from>
    <xdr:ext cx="405111" cy="259045"/>
    <xdr:sp macro="" textlink="">
      <xdr:nvSpPr>
        <xdr:cNvPr id="195" name="n_1mainValue【体育館・プー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96" name="n_2mainValue【体育館・プール】&#10;有形固定資産減価償却率"/>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197" name="n_3mainValue【体育館・プール】&#10;有形固定資産減価償却率"/>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120667</xdr:rowOff>
    </xdr:from>
    <xdr:ext cx="469744" cy="259045"/>
    <xdr:sp macro="" textlink="">
      <xdr:nvSpPr>
        <xdr:cNvPr id="229"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13970</xdr:rowOff>
    </xdr:from>
    <xdr:to>
      <xdr:col>46</xdr:col>
      <xdr:colOff>38100</xdr:colOff>
      <xdr:row>61</xdr:row>
      <xdr:rowOff>115570</xdr:rowOff>
    </xdr:to>
    <xdr:sp macro="" textlink="">
      <xdr:nvSpPr>
        <xdr:cNvPr id="230" name="フローチャート: 判断 229"/>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132097</xdr:rowOff>
    </xdr:from>
    <xdr:ext cx="469744" cy="259045"/>
    <xdr:sp macro="" textlink="">
      <xdr:nvSpPr>
        <xdr:cNvPr id="231"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166370</xdr:rowOff>
    </xdr:from>
    <xdr:to>
      <xdr:col>41</xdr:col>
      <xdr:colOff>101600</xdr:colOff>
      <xdr:row>61</xdr:row>
      <xdr:rowOff>96520</xdr:rowOff>
    </xdr:to>
    <xdr:sp macro="" textlink="">
      <xdr:nvSpPr>
        <xdr:cNvPr id="232" name="フローチャート: 判断 231"/>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113047</xdr:rowOff>
    </xdr:from>
    <xdr:ext cx="469744" cy="259045"/>
    <xdr:sp macro="" textlink="">
      <xdr:nvSpPr>
        <xdr:cNvPr id="233"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36830</xdr:rowOff>
    </xdr:from>
    <xdr:to>
      <xdr:col>36</xdr:col>
      <xdr:colOff>165100</xdr:colOff>
      <xdr:row>61</xdr:row>
      <xdr:rowOff>138430</xdr:rowOff>
    </xdr:to>
    <xdr:sp macro="" textlink="">
      <xdr:nvSpPr>
        <xdr:cNvPr id="234" name="フローチャート: 判断 233"/>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154957</xdr:rowOff>
    </xdr:from>
    <xdr:ext cx="469744" cy="259045"/>
    <xdr:sp macro="" textlink="">
      <xdr:nvSpPr>
        <xdr:cNvPr id="235"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41" name="楕円 240"/>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114317</xdr:rowOff>
    </xdr:from>
    <xdr:ext cx="469744" cy="259045"/>
    <xdr:sp macro="" textlink="">
      <xdr:nvSpPr>
        <xdr:cNvPr id="242" name="【体育館・プール】&#10;一人当たり面積該当値テキスト"/>
        <xdr:cNvSpPr txBox="1"/>
      </xdr:nvSpPr>
      <xdr:spPr>
        <a:xfrm>
          <a:off x="10515600"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43" name="楕円 242"/>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xdr:rowOff>
    </xdr:from>
    <xdr:to>
      <xdr:col>55</xdr:col>
      <xdr:colOff>0</xdr:colOff>
      <xdr:row>62</xdr:row>
      <xdr:rowOff>64770</xdr:rowOff>
    </xdr:to>
    <xdr:cxnSp macro="">
      <xdr:nvCxnSpPr>
        <xdr:cNvPr id="244" name="直線コネクタ 243"/>
        <xdr:cNvCxnSpPr/>
      </xdr:nvCxnSpPr>
      <xdr:spPr>
        <a:xfrm flipV="1">
          <a:off x="9639300" y="106451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45" name="楕円 244"/>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68580</xdr:rowOff>
    </xdr:to>
    <xdr:cxnSp macro="">
      <xdr:nvCxnSpPr>
        <xdr:cNvPr id="246" name="直線コネクタ 245"/>
        <xdr:cNvCxnSpPr/>
      </xdr:nvCxnSpPr>
      <xdr:spPr>
        <a:xfrm flipV="1">
          <a:off x="8750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47" name="楕円 246"/>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72390</xdr:rowOff>
    </xdr:to>
    <xdr:cxnSp macro="">
      <xdr:nvCxnSpPr>
        <xdr:cNvPr id="248" name="直線コネクタ 247"/>
        <xdr:cNvCxnSpPr/>
      </xdr:nvCxnSpPr>
      <xdr:spPr>
        <a:xfrm flipV="1">
          <a:off x="7861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249"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50"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114317</xdr:rowOff>
    </xdr:from>
    <xdr:ext cx="469744" cy="259045"/>
    <xdr:sp macro="" textlink="">
      <xdr:nvSpPr>
        <xdr:cNvPr id="251" name="n_3mainValue【体育館・プール】&#10;一人当たり面積"/>
        <xdr:cNvSpPr txBox="1"/>
      </xdr:nvSpPr>
      <xdr:spPr>
        <a:xfrm>
          <a:off x="7626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160672</xdr:rowOff>
    </xdr:from>
    <xdr:ext cx="405111" cy="259045"/>
    <xdr:sp macro="" textlink="">
      <xdr:nvSpPr>
        <xdr:cNvPr id="284"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46355</xdr:rowOff>
    </xdr:from>
    <xdr:to>
      <xdr:col>15</xdr:col>
      <xdr:colOff>101600</xdr:colOff>
      <xdr:row>81</xdr:row>
      <xdr:rowOff>147955</xdr:rowOff>
    </xdr:to>
    <xdr:sp macro="" textlink="">
      <xdr:nvSpPr>
        <xdr:cNvPr id="285" name="フローチャート: 判断 284"/>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164482</xdr:rowOff>
    </xdr:from>
    <xdr:ext cx="405111" cy="259045"/>
    <xdr:sp macro="" textlink="">
      <xdr:nvSpPr>
        <xdr:cNvPr id="286"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48261</xdr:rowOff>
    </xdr:from>
    <xdr:to>
      <xdr:col>10</xdr:col>
      <xdr:colOff>165100</xdr:colOff>
      <xdr:row>81</xdr:row>
      <xdr:rowOff>149861</xdr:rowOff>
    </xdr:to>
    <xdr:sp macro="" textlink="">
      <xdr:nvSpPr>
        <xdr:cNvPr id="287" name="フローチャート: 判断 286"/>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166388</xdr:rowOff>
    </xdr:from>
    <xdr:ext cx="405111" cy="259045"/>
    <xdr:sp macro="" textlink="">
      <xdr:nvSpPr>
        <xdr:cNvPr id="288"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170180</xdr:rowOff>
    </xdr:from>
    <xdr:to>
      <xdr:col>6</xdr:col>
      <xdr:colOff>38100</xdr:colOff>
      <xdr:row>81</xdr:row>
      <xdr:rowOff>100330</xdr:rowOff>
    </xdr:to>
    <xdr:sp macro="" textlink="">
      <xdr:nvSpPr>
        <xdr:cNvPr id="289" name="フローチャート: 判断 288"/>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116857</xdr:rowOff>
    </xdr:from>
    <xdr:ext cx="405111" cy="259045"/>
    <xdr:sp macro="" textlink="">
      <xdr:nvSpPr>
        <xdr:cNvPr id="290"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126364</xdr:rowOff>
    </xdr:from>
    <xdr:to>
      <xdr:col>24</xdr:col>
      <xdr:colOff>114300</xdr:colOff>
      <xdr:row>85</xdr:row>
      <xdr:rowOff>56514</xdr:rowOff>
    </xdr:to>
    <xdr:sp macro="" textlink="">
      <xdr:nvSpPr>
        <xdr:cNvPr id="296" name="楕円 295"/>
        <xdr:cNvSpPr/>
      </xdr:nvSpPr>
      <xdr:spPr>
        <a:xfrm>
          <a:off x="45847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41291</xdr:rowOff>
    </xdr:from>
    <xdr:ext cx="405111" cy="259045"/>
    <xdr:sp macro="" textlink="">
      <xdr:nvSpPr>
        <xdr:cNvPr id="297" name="【福祉施設】&#10;有形固定資産減価償却率該当値テキスト"/>
        <xdr:cNvSpPr txBox="1"/>
      </xdr:nvSpPr>
      <xdr:spPr>
        <a:xfrm>
          <a:off x="4673600" y="1444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98" name="楕円 297"/>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156211</xdr:rowOff>
    </xdr:from>
    <xdr:to>
      <xdr:col>24</xdr:col>
      <xdr:colOff>63500</xdr:colOff>
      <xdr:row>85</xdr:row>
      <xdr:rowOff>5714</xdr:rowOff>
    </xdr:to>
    <xdr:cxnSp macro="">
      <xdr:nvCxnSpPr>
        <xdr:cNvPr id="299" name="直線コネクタ 298"/>
        <xdr:cNvCxnSpPr/>
      </xdr:nvCxnSpPr>
      <xdr:spPr>
        <a:xfrm>
          <a:off x="3797300" y="145580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73025</xdr:rowOff>
    </xdr:from>
    <xdr:to>
      <xdr:col>15</xdr:col>
      <xdr:colOff>101600</xdr:colOff>
      <xdr:row>85</xdr:row>
      <xdr:rowOff>3175</xdr:rowOff>
    </xdr:to>
    <xdr:sp macro="" textlink="">
      <xdr:nvSpPr>
        <xdr:cNvPr id="300" name="楕円 299"/>
        <xdr:cNvSpPr/>
      </xdr:nvSpPr>
      <xdr:spPr>
        <a:xfrm>
          <a:off x="2857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123825</xdr:rowOff>
    </xdr:from>
    <xdr:to>
      <xdr:col>19</xdr:col>
      <xdr:colOff>177800</xdr:colOff>
      <xdr:row>84</xdr:row>
      <xdr:rowOff>156211</xdr:rowOff>
    </xdr:to>
    <xdr:cxnSp macro="">
      <xdr:nvCxnSpPr>
        <xdr:cNvPr id="301" name="直線コネクタ 300"/>
        <xdr:cNvCxnSpPr/>
      </xdr:nvCxnSpPr>
      <xdr:spPr>
        <a:xfrm>
          <a:off x="2908300" y="145256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302" name="楕円 301"/>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123825</xdr:rowOff>
    </xdr:to>
    <xdr:cxnSp macro="">
      <xdr:nvCxnSpPr>
        <xdr:cNvPr id="303" name="直線コネクタ 302"/>
        <xdr:cNvCxnSpPr/>
      </xdr:nvCxnSpPr>
      <xdr:spPr>
        <a:xfrm>
          <a:off x="2019300" y="145027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26688</xdr:rowOff>
    </xdr:from>
    <xdr:ext cx="405111" cy="259045"/>
    <xdr:sp macro="" textlink="">
      <xdr:nvSpPr>
        <xdr:cNvPr id="304" name="n_1mainValue【福祉施設】&#10;有形固定資産減価償却率"/>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165752</xdr:rowOff>
    </xdr:from>
    <xdr:ext cx="405111" cy="259045"/>
    <xdr:sp macro="" textlink="">
      <xdr:nvSpPr>
        <xdr:cNvPr id="305" name="n_2mainValue【福祉施設】&#10;有形固定資産減価償却率"/>
        <xdr:cNvSpPr txBox="1"/>
      </xdr:nvSpPr>
      <xdr:spPr>
        <a:xfrm>
          <a:off x="2705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306" name="n_3mainValue【福祉施設】&#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101616</xdr:rowOff>
    </xdr:from>
    <xdr:ext cx="469744" cy="259045"/>
    <xdr:sp macro="" textlink="">
      <xdr:nvSpPr>
        <xdr:cNvPr id="338"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13970</xdr:rowOff>
    </xdr:from>
    <xdr:to>
      <xdr:col>46</xdr:col>
      <xdr:colOff>38100</xdr:colOff>
      <xdr:row>83</xdr:row>
      <xdr:rowOff>115570</xdr:rowOff>
    </xdr:to>
    <xdr:sp macro="" textlink="">
      <xdr:nvSpPr>
        <xdr:cNvPr id="339" name="フローチャート: 判断 338"/>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132097</xdr:rowOff>
    </xdr:from>
    <xdr:ext cx="469744" cy="259045"/>
    <xdr:sp macro="" textlink="">
      <xdr:nvSpPr>
        <xdr:cNvPr id="340"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13970</xdr:rowOff>
    </xdr:from>
    <xdr:to>
      <xdr:col>41</xdr:col>
      <xdr:colOff>101600</xdr:colOff>
      <xdr:row>83</xdr:row>
      <xdr:rowOff>115570</xdr:rowOff>
    </xdr:to>
    <xdr:sp macro="" textlink="">
      <xdr:nvSpPr>
        <xdr:cNvPr id="341" name="フローチャート: 判断 340"/>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132097</xdr:rowOff>
    </xdr:from>
    <xdr:ext cx="469744" cy="259045"/>
    <xdr:sp macro="" textlink="">
      <xdr:nvSpPr>
        <xdr:cNvPr id="342"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10161</xdr:rowOff>
    </xdr:from>
    <xdr:to>
      <xdr:col>36</xdr:col>
      <xdr:colOff>165100</xdr:colOff>
      <xdr:row>82</xdr:row>
      <xdr:rowOff>111761</xdr:rowOff>
    </xdr:to>
    <xdr:sp macro="" textlink="">
      <xdr:nvSpPr>
        <xdr:cNvPr id="343" name="フローチャート: 判断 342"/>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80</xdr:row>
      <xdr:rowOff>128288</xdr:rowOff>
    </xdr:from>
    <xdr:ext cx="469744" cy="259045"/>
    <xdr:sp macro="" textlink="">
      <xdr:nvSpPr>
        <xdr:cNvPr id="344"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50" name="楕円 349"/>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51"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352" name="楕円 351"/>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22861</xdr:rowOff>
    </xdr:to>
    <xdr:cxnSp macro="">
      <xdr:nvCxnSpPr>
        <xdr:cNvPr id="353" name="直線コネクタ 352"/>
        <xdr:cNvCxnSpPr/>
      </xdr:nvCxnSpPr>
      <xdr:spPr>
        <a:xfrm>
          <a:off x="9639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54" name="楕円 353"/>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22861</xdr:rowOff>
    </xdr:to>
    <xdr:cxnSp macro="">
      <xdr:nvCxnSpPr>
        <xdr:cNvPr id="355" name="直線コネクタ 354"/>
        <xdr:cNvCxnSpPr/>
      </xdr:nvCxnSpPr>
      <xdr:spPr>
        <a:xfrm>
          <a:off x="8750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356" name="楕円 355"/>
        <xdr:cNvSpPr/>
      </xdr:nvSpPr>
      <xdr:spPr>
        <a:xfrm>
          <a:off x="781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22861</xdr:rowOff>
    </xdr:from>
    <xdr:to>
      <xdr:col>45</xdr:col>
      <xdr:colOff>177800</xdr:colOff>
      <xdr:row>86</xdr:row>
      <xdr:rowOff>30480</xdr:rowOff>
    </xdr:to>
    <xdr:cxnSp macro="">
      <xdr:nvCxnSpPr>
        <xdr:cNvPr id="357" name="直線コネクタ 356"/>
        <xdr:cNvCxnSpPr/>
      </xdr:nvCxnSpPr>
      <xdr:spPr>
        <a:xfrm flipV="1">
          <a:off x="7861300" y="14767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64788</xdr:rowOff>
    </xdr:from>
    <xdr:ext cx="469744" cy="259045"/>
    <xdr:sp macro="" textlink="">
      <xdr:nvSpPr>
        <xdr:cNvPr id="358" name="n_1mainValue【福祉施設】&#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59" name="n_2mainValue【福祉施設】&#10;一人当たり面積"/>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72407</xdr:rowOff>
    </xdr:from>
    <xdr:ext cx="469744" cy="259045"/>
    <xdr:sp macro="" textlink="">
      <xdr:nvSpPr>
        <xdr:cNvPr id="360" name="n_3mainValue【福祉施設】&#10;一人当たり面積"/>
        <xdr:cNvSpPr txBox="1"/>
      </xdr:nvSpPr>
      <xdr:spPr>
        <a:xfrm>
          <a:off x="7626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112503</xdr:rowOff>
    </xdr:from>
    <xdr:ext cx="405111" cy="259045"/>
    <xdr:sp macro="" textlink="">
      <xdr:nvSpPr>
        <xdr:cNvPr id="394"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141332</xdr:rowOff>
    </xdr:from>
    <xdr:to>
      <xdr:col>15</xdr:col>
      <xdr:colOff>101600</xdr:colOff>
      <xdr:row>104</xdr:row>
      <xdr:rowOff>71482</xdr:rowOff>
    </xdr:to>
    <xdr:sp macro="" textlink="">
      <xdr:nvSpPr>
        <xdr:cNvPr id="395" name="フローチャート: 判断 394"/>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88009</xdr:rowOff>
    </xdr:from>
    <xdr:ext cx="405111" cy="259045"/>
    <xdr:sp macro="" textlink="">
      <xdr:nvSpPr>
        <xdr:cNvPr id="396"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98879</xdr:rowOff>
    </xdr:from>
    <xdr:to>
      <xdr:col>10</xdr:col>
      <xdr:colOff>165100</xdr:colOff>
      <xdr:row>104</xdr:row>
      <xdr:rowOff>29029</xdr:rowOff>
    </xdr:to>
    <xdr:sp macro="" textlink="">
      <xdr:nvSpPr>
        <xdr:cNvPr id="397" name="フローチャート: 判断 396"/>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45556</xdr:rowOff>
    </xdr:from>
    <xdr:ext cx="405111" cy="259045"/>
    <xdr:sp macro="" textlink="">
      <xdr:nvSpPr>
        <xdr:cNvPr id="398"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17236</xdr:rowOff>
    </xdr:from>
    <xdr:to>
      <xdr:col>6</xdr:col>
      <xdr:colOff>38100</xdr:colOff>
      <xdr:row>103</xdr:row>
      <xdr:rowOff>118836</xdr:rowOff>
    </xdr:to>
    <xdr:sp macro="" textlink="">
      <xdr:nvSpPr>
        <xdr:cNvPr id="399" name="フローチャート: 判断 398"/>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135363</xdr:rowOff>
    </xdr:from>
    <xdr:ext cx="405111" cy="259045"/>
    <xdr:sp macro="" textlink="">
      <xdr:nvSpPr>
        <xdr:cNvPr id="400"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129902</xdr:rowOff>
    </xdr:from>
    <xdr:to>
      <xdr:col>24</xdr:col>
      <xdr:colOff>114300</xdr:colOff>
      <xdr:row>108</xdr:row>
      <xdr:rowOff>60052</xdr:rowOff>
    </xdr:to>
    <xdr:sp macro="" textlink="">
      <xdr:nvSpPr>
        <xdr:cNvPr id="406" name="楕円 405"/>
        <xdr:cNvSpPr/>
      </xdr:nvSpPr>
      <xdr:spPr>
        <a:xfrm>
          <a:off x="4584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108329</xdr:rowOff>
    </xdr:from>
    <xdr:ext cx="405111" cy="259045"/>
    <xdr:sp macro="" textlink="">
      <xdr:nvSpPr>
        <xdr:cNvPr id="407" name="【市民会館】&#10;有形固定資産減価償却率該当値テキスト"/>
        <xdr:cNvSpPr txBox="1"/>
      </xdr:nvSpPr>
      <xdr:spPr>
        <a:xfrm>
          <a:off x="4673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408" name="楕円 407"/>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159476</xdr:rowOff>
    </xdr:from>
    <xdr:to>
      <xdr:col>24</xdr:col>
      <xdr:colOff>63500</xdr:colOff>
      <xdr:row>108</xdr:row>
      <xdr:rowOff>9252</xdr:rowOff>
    </xdr:to>
    <xdr:cxnSp macro="">
      <xdr:nvCxnSpPr>
        <xdr:cNvPr id="409" name="直線コネクタ 408"/>
        <xdr:cNvCxnSpPr/>
      </xdr:nvCxnSpPr>
      <xdr:spPr>
        <a:xfrm>
          <a:off x="3797300" y="185046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89081</xdr:rowOff>
    </xdr:from>
    <xdr:to>
      <xdr:col>15</xdr:col>
      <xdr:colOff>101600</xdr:colOff>
      <xdr:row>108</xdr:row>
      <xdr:rowOff>19231</xdr:rowOff>
    </xdr:to>
    <xdr:sp macro="" textlink="">
      <xdr:nvSpPr>
        <xdr:cNvPr id="410" name="楕円 409"/>
        <xdr:cNvSpPr/>
      </xdr:nvSpPr>
      <xdr:spPr>
        <a:xfrm>
          <a:off x="2857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139881</xdr:rowOff>
    </xdr:from>
    <xdr:to>
      <xdr:col>19</xdr:col>
      <xdr:colOff>177800</xdr:colOff>
      <xdr:row>107</xdr:row>
      <xdr:rowOff>159476</xdr:rowOff>
    </xdr:to>
    <xdr:cxnSp macro="">
      <xdr:nvCxnSpPr>
        <xdr:cNvPr id="411" name="直線コネクタ 410"/>
        <xdr:cNvCxnSpPr/>
      </xdr:nvCxnSpPr>
      <xdr:spPr>
        <a:xfrm>
          <a:off x="2908300" y="18485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128270</xdr:rowOff>
    </xdr:from>
    <xdr:to>
      <xdr:col>10</xdr:col>
      <xdr:colOff>165100</xdr:colOff>
      <xdr:row>108</xdr:row>
      <xdr:rowOff>58420</xdr:rowOff>
    </xdr:to>
    <xdr:sp macro="" textlink="">
      <xdr:nvSpPr>
        <xdr:cNvPr id="412" name="楕円 411"/>
        <xdr:cNvSpPr/>
      </xdr:nvSpPr>
      <xdr:spPr>
        <a:xfrm>
          <a:off x="196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139881</xdr:rowOff>
    </xdr:from>
    <xdr:to>
      <xdr:col>15</xdr:col>
      <xdr:colOff>50800</xdr:colOff>
      <xdr:row>108</xdr:row>
      <xdr:rowOff>7620</xdr:rowOff>
    </xdr:to>
    <xdr:cxnSp macro="">
      <xdr:nvCxnSpPr>
        <xdr:cNvPr id="413" name="直線コネクタ 412"/>
        <xdr:cNvCxnSpPr/>
      </xdr:nvCxnSpPr>
      <xdr:spPr>
        <a:xfrm flipV="1">
          <a:off x="2019300" y="18485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29953</xdr:rowOff>
    </xdr:from>
    <xdr:ext cx="405111" cy="259045"/>
    <xdr:sp macro="" textlink="">
      <xdr:nvSpPr>
        <xdr:cNvPr id="414" name="n_1mainValue【市民会館】&#10;有形固定資産減価償却率"/>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10358</xdr:rowOff>
    </xdr:from>
    <xdr:ext cx="405111" cy="259045"/>
    <xdr:sp macro="" textlink="">
      <xdr:nvSpPr>
        <xdr:cNvPr id="415" name="n_2mainValue【市民会館】&#10;有形固定資産減価償却率"/>
        <xdr:cNvSpPr txBox="1"/>
      </xdr:nvSpPr>
      <xdr:spPr>
        <a:xfrm>
          <a:off x="2705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49547</xdr:rowOff>
    </xdr:from>
    <xdr:ext cx="405111" cy="259045"/>
    <xdr:sp macro="" textlink="">
      <xdr:nvSpPr>
        <xdr:cNvPr id="416" name="n_3mainValue【市民会館】&#10;有形固定資産減価償却率"/>
        <xdr:cNvSpPr txBox="1"/>
      </xdr:nvSpPr>
      <xdr:spPr>
        <a:xfrm>
          <a:off x="1816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45"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49547</xdr:rowOff>
    </xdr:from>
    <xdr:ext cx="469744" cy="259045"/>
    <xdr:sp macro="" textlink="">
      <xdr:nvSpPr>
        <xdr:cNvPr id="448" name="n_1ave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449" name="フローチャート: 判断 44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45738</xdr:rowOff>
    </xdr:from>
    <xdr:ext cx="469744" cy="259045"/>
    <xdr:sp macro="" textlink="">
      <xdr:nvSpPr>
        <xdr:cNvPr id="450"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143511</xdr:rowOff>
    </xdr:from>
    <xdr:to>
      <xdr:col>41</xdr:col>
      <xdr:colOff>101600</xdr:colOff>
      <xdr:row>106</xdr:row>
      <xdr:rowOff>73661</xdr:rowOff>
    </xdr:to>
    <xdr:sp macro="" textlink="">
      <xdr:nvSpPr>
        <xdr:cNvPr id="451" name="フローチャート: 判断 450"/>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64788</xdr:rowOff>
    </xdr:from>
    <xdr:ext cx="469744" cy="259045"/>
    <xdr:sp macro="" textlink="">
      <xdr:nvSpPr>
        <xdr:cNvPr id="452"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124461</xdr:rowOff>
    </xdr:from>
    <xdr:to>
      <xdr:col>36</xdr:col>
      <xdr:colOff>165100</xdr:colOff>
      <xdr:row>106</xdr:row>
      <xdr:rowOff>54611</xdr:rowOff>
    </xdr:to>
    <xdr:sp macro="" textlink="">
      <xdr:nvSpPr>
        <xdr:cNvPr id="453" name="フローチャート: 判断 452"/>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71138</xdr:rowOff>
    </xdr:from>
    <xdr:ext cx="469744" cy="259045"/>
    <xdr:sp macro="" textlink="">
      <xdr:nvSpPr>
        <xdr:cNvPr id="454"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0" name="楕円 459"/>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128288</xdr:rowOff>
    </xdr:from>
    <xdr:ext cx="469744" cy="259045"/>
    <xdr:sp macro="" textlink="">
      <xdr:nvSpPr>
        <xdr:cNvPr id="461" name="【市民会館】&#10;一人当たり面積該当値テキスト"/>
        <xdr:cNvSpPr txBox="1"/>
      </xdr:nvSpPr>
      <xdr:spPr>
        <a:xfrm>
          <a:off x="10515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109220</xdr:rowOff>
    </xdr:from>
    <xdr:to>
      <xdr:col>50</xdr:col>
      <xdr:colOff>165100</xdr:colOff>
      <xdr:row>106</xdr:row>
      <xdr:rowOff>39370</xdr:rowOff>
    </xdr:to>
    <xdr:sp macro="" textlink="">
      <xdr:nvSpPr>
        <xdr:cNvPr id="462" name="楕円 461"/>
        <xdr:cNvSpPr/>
      </xdr:nvSpPr>
      <xdr:spPr>
        <a:xfrm>
          <a:off x="9588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160020</xdr:rowOff>
    </xdr:to>
    <xdr:cxnSp macro="">
      <xdr:nvCxnSpPr>
        <xdr:cNvPr id="463" name="直線コネクタ 462"/>
        <xdr:cNvCxnSpPr/>
      </xdr:nvCxnSpPr>
      <xdr:spPr>
        <a:xfrm flipV="1">
          <a:off x="9639300" y="18158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464" name="楕円 463"/>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160020</xdr:rowOff>
    </xdr:from>
    <xdr:to>
      <xdr:col>50</xdr:col>
      <xdr:colOff>114300</xdr:colOff>
      <xdr:row>105</xdr:row>
      <xdr:rowOff>167639</xdr:rowOff>
    </xdr:to>
    <xdr:cxnSp macro="">
      <xdr:nvCxnSpPr>
        <xdr:cNvPr id="465" name="直線コネクタ 464"/>
        <xdr:cNvCxnSpPr/>
      </xdr:nvCxnSpPr>
      <xdr:spPr>
        <a:xfrm flipV="1">
          <a:off x="8750300" y="1816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66" name="楕円 465"/>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167639</xdr:rowOff>
    </xdr:from>
    <xdr:to>
      <xdr:col>45</xdr:col>
      <xdr:colOff>177800</xdr:colOff>
      <xdr:row>105</xdr:row>
      <xdr:rowOff>167639</xdr:rowOff>
    </xdr:to>
    <xdr:cxnSp macro="">
      <xdr:nvCxnSpPr>
        <xdr:cNvPr id="467" name="直線コネクタ 466"/>
        <xdr:cNvCxnSpPr/>
      </xdr:nvCxnSpPr>
      <xdr:spPr>
        <a:xfrm>
          <a:off x="7861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55897</xdr:rowOff>
    </xdr:from>
    <xdr:ext cx="469744" cy="259045"/>
    <xdr:sp macro="" textlink="">
      <xdr:nvSpPr>
        <xdr:cNvPr id="468" name="n_1mainValue【市民会館】&#10;一人当たり面積"/>
        <xdr:cNvSpPr txBox="1"/>
      </xdr:nvSpPr>
      <xdr:spPr>
        <a:xfrm>
          <a:off x="9391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63516</xdr:rowOff>
    </xdr:from>
    <xdr:ext cx="469744" cy="259045"/>
    <xdr:sp macro="" textlink="">
      <xdr:nvSpPr>
        <xdr:cNvPr id="469" name="n_2mainValue【市民会館】&#10;一人当たり面積"/>
        <xdr:cNvSpPr txBox="1"/>
      </xdr:nvSpPr>
      <xdr:spPr>
        <a:xfrm>
          <a:off x="8515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63516</xdr:rowOff>
    </xdr:from>
    <xdr:ext cx="469744" cy="259045"/>
    <xdr:sp macro="" textlink="">
      <xdr:nvSpPr>
        <xdr:cNvPr id="470" name="n_3mainValue【市民会館】&#10;一人当たり面積"/>
        <xdr:cNvSpPr txBox="1"/>
      </xdr:nvSpPr>
      <xdr:spPr>
        <a:xfrm>
          <a:off x="7626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153052</xdr:rowOff>
    </xdr:from>
    <xdr:ext cx="405111" cy="259045"/>
    <xdr:sp macro="" textlink="">
      <xdr:nvSpPr>
        <xdr:cNvPr id="502"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4445</xdr:rowOff>
    </xdr:from>
    <xdr:to>
      <xdr:col>76</xdr:col>
      <xdr:colOff>165100</xdr:colOff>
      <xdr:row>38</xdr:row>
      <xdr:rowOff>106045</xdr:rowOff>
    </xdr:to>
    <xdr:sp macro="" textlink="">
      <xdr:nvSpPr>
        <xdr:cNvPr id="503" name="フローチャート: 判断 502"/>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122572</xdr:rowOff>
    </xdr:from>
    <xdr:ext cx="405111" cy="259045"/>
    <xdr:sp macro="" textlink="">
      <xdr:nvSpPr>
        <xdr:cNvPr id="504"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97790</xdr:rowOff>
    </xdr:from>
    <xdr:to>
      <xdr:col>72</xdr:col>
      <xdr:colOff>38100</xdr:colOff>
      <xdr:row>39</xdr:row>
      <xdr:rowOff>27940</xdr:rowOff>
    </xdr:to>
    <xdr:sp macro="" textlink="">
      <xdr:nvSpPr>
        <xdr:cNvPr id="505" name="フローチャート: 判断 504"/>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44467</xdr:rowOff>
    </xdr:from>
    <xdr:ext cx="405111" cy="259045"/>
    <xdr:sp macro="" textlink="">
      <xdr:nvSpPr>
        <xdr:cNvPr id="506"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8255</xdr:rowOff>
    </xdr:from>
    <xdr:to>
      <xdr:col>67</xdr:col>
      <xdr:colOff>101600</xdr:colOff>
      <xdr:row>39</xdr:row>
      <xdr:rowOff>109855</xdr:rowOff>
    </xdr:to>
    <xdr:sp macro="" textlink="">
      <xdr:nvSpPr>
        <xdr:cNvPr id="507" name="フローチャート: 判断 506"/>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126382</xdr:rowOff>
    </xdr:from>
    <xdr:ext cx="405111" cy="259045"/>
    <xdr:sp macro="" textlink="">
      <xdr:nvSpPr>
        <xdr:cNvPr id="508"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514" name="楕円 513"/>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111777</xdr:rowOff>
    </xdr:from>
    <xdr:ext cx="405111" cy="259045"/>
    <xdr:sp macro="" textlink="">
      <xdr:nvSpPr>
        <xdr:cNvPr id="515" name="【一般廃棄物処理施設】&#10;有形固定資産減価償却率該当値テキスト"/>
        <xdr:cNvSpPr txBox="1"/>
      </xdr:nvSpPr>
      <xdr:spPr>
        <a:xfrm>
          <a:off x="16357600"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29210</xdr:rowOff>
    </xdr:from>
    <xdr:to>
      <xdr:col>81</xdr:col>
      <xdr:colOff>101600</xdr:colOff>
      <xdr:row>41</xdr:row>
      <xdr:rowOff>130810</xdr:rowOff>
    </xdr:to>
    <xdr:sp macro="" textlink="">
      <xdr:nvSpPr>
        <xdr:cNvPr id="516" name="楕円 515"/>
        <xdr:cNvSpPr/>
      </xdr:nvSpPr>
      <xdr:spPr>
        <a:xfrm>
          <a:off x="1543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76200</xdr:rowOff>
    </xdr:from>
    <xdr:to>
      <xdr:col>85</xdr:col>
      <xdr:colOff>127000</xdr:colOff>
      <xdr:row>41</xdr:row>
      <xdr:rowOff>80010</xdr:rowOff>
    </xdr:to>
    <xdr:cxnSp macro="">
      <xdr:nvCxnSpPr>
        <xdr:cNvPr id="517" name="直線コネクタ 516"/>
        <xdr:cNvCxnSpPr/>
      </xdr:nvCxnSpPr>
      <xdr:spPr>
        <a:xfrm flipV="1">
          <a:off x="15481300" y="710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33020</xdr:rowOff>
    </xdr:from>
    <xdr:to>
      <xdr:col>76</xdr:col>
      <xdr:colOff>165100</xdr:colOff>
      <xdr:row>41</xdr:row>
      <xdr:rowOff>134620</xdr:rowOff>
    </xdr:to>
    <xdr:sp macro="" textlink="">
      <xdr:nvSpPr>
        <xdr:cNvPr id="518" name="楕円 517"/>
        <xdr:cNvSpPr/>
      </xdr:nvSpPr>
      <xdr:spPr>
        <a:xfrm>
          <a:off x="1454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80010</xdr:rowOff>
    </xdr:from>
    <xdr:to>
      <xdr:col>81</xdr:col>
      <xdr:colOff>50800</xdr:colOff>
      <xdr:row>41</xdr:row>
      <xdr:rowOff>83820</xdr:rowOff>
    </xdr:to>
    <xdr:cxnSp macro="">
      <xdr:nvCxnSpPr>
        <xdr:cNvPr id="519" name="直線コネクタ 518"/>
        <xdr:cNvCxnSpPr/>
      </xdr:nvCxnSpPr>
      <xdr:spPr>
        <a:xfrm flipV="1">
          <a:off x="14592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154940</xdr:rowOff>
    </xdr:from>
    <xdr:to>
      <xdr:col>72</xdr:col>
      <xdr:colOff>38100</xdr:colOff>
      <xdr:row>41</xdr:row>
      <xdr:rowOff>85090</xdr:rowOff>
    </xdr:to>
    <xdr:sp macro="" textlink="">
      <xdr:nvSpPr>
        <xdr:cNvPr id="520" name="楕円 519"/>
        <xdr:cNvSpPr/>
      </xdr:nvSpPr>
      <xdr:spPr>
        <a:xfrm>
          <a:off x="1365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34290</xdr:rowOff>
    </xdr:from>
    <xdr:to>
      <xdr:col>76</xdr:col>
      <xdr:colOff>114300</xdr:colOff>
      <xdr:row>41</xdr:row>
      <xdr:rowOff>83820</xdr:rowOff>
    </xdr:to>
    <xdr:cxnSp macro="">
      <xdr:nvCxnSpPr>
        <xdr:cNvPr id="521" name="直線コネクタ 520"/>
        <xdr:cNvCxnSpPr/>
      </xdr:nvCxnSpPr>
      <xdr:spPr>
        <a:xfrm>
          <a:off x="13703300" y="7063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121937</xdr:rowOff>
    </xdr:from>
    <xdr:ext cx="405111" cy="259045"/>
    <xdr:sp macro="" textlink="">
      <xdr:nvSpPr>
        <xdr:cNvPr id="522" name="n_1mainValue【一般廃棄物処理施設】&#10;有形固定資産減価償却率"/>
        <xdr:cNvSpPr txBox="1"/>
      </xdr:nvSpPr>
      <xdr:spPr>
        <a:xfrm>
          <a:off x="152660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125747</xdr:rowOff>
    </xdr:from>
    <xdr:ext cx="405111" cy="259045"/>
    <xdr:sp macro="" textlink="">
      <xdr:nvSpPr>
        <xdr:cNvPr id="523" name="n_2mainValue【一般廃棄物処理施設】&#10;有形固定資産減価償却率"/>
        <xdr:cNvSpPr txBox="1"/>
      </xdr:nvSpPr>
      <xdr:spPr>
        <a:xfrm>
          <a:off x="14389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76217</xdr:rowOff>
    </xdr:from>
    <xdr:ext cx="405111" cy="259045"/>
    <xdr:sp macro="" textlink="">
      <xdr:nvSpPr>
        <xdr:cNvPr id="524" name="n_3mainValue【一般廃棄物処理施設】&#10;有形固定資産減価償却率"/>
        <xdr:cNvSpPr txBox="1"/>
      </xdr:nvSpPr>
      <xdr:spPr>
        <a:xfrm>
          <a:off x="13500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108736</xdr:rowOff>
    </xdr:from>
    <xdr:ext cx="534377" cy="259045"/>
    <xdr:sp macro="" textlink="">
      <xdr:nvSpPr>
        <xdr:cNvPr id="558"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166729</xdr:rowOff>
    </xdr:from>
    <xdr:to>
      <xdr:col>107</xdr:col>
      <xdr:colOff>101600</xdr:colOff>
      <xdr:row>39</xdr:row>
      <xdr:rowOff>96879</xdr:rowOff>
    </xdr:to>
    <xdr:sp macro="" textlink="">
      <xdr:nvSpPr>
        <xdr:cNvPr id="559" name="フローチャート: 判断 558"/>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113406</xdr:rowOff>
    </xdr:from>
    <xdr:ext cx="534377" cy="259045"/>
    <xdr:sp macro="" textlink="">
      <xdr:nvSpPr>
        <xdr:cNvPr id="560"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103842</xdr:rowOff>
    </xdr:from>
    <xdr:to>
      <xdr:col>102</xdr:col>
      <xdr:colOff>165100</xdr:colOff>
      <xdr:row>39</xdr:row>
      <xdr:rowOff>33992</xdr:rowOff>
    </xdr:to>
    <xdr:sp macro="" textlink="">
      <xdr:nvSpPr>
        <xdr:cNvPr id="561" name="フローチャート: 判断 560"/>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50519</xdr:rowOff>
    </xdr:from>
    <xdr:ext cx="534377" cy="259045"/>
    <xdr:sp macro="" textlink="">
      <xdr:nvSpPr>
        <xdr:cNvPr id="562"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114717</xdr:rowOff>
    </xdr:from>
    <xdr:to>
      <xdr:col>98</xdr:col>
      <xdr:colOff>38100</xdr:colOff>
      <xdr:row>36</xdr:row>
      <xdr:rowOff>44867</xdr:rowOff>
    </xdr:to>
    <xdr:sp macro="" textlink="">
      <xdr:nvSpPr>
        <xdr:cNvPr id="563" name="フローチャート: 判断 562"/>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34</xdr:row>
      <xdr:rowOff>61394</xdr:rowOff>
    </xdr:from>
    <xdr:ext cx="599010" cy="259045"/>
    <xdr:sp macro="" textlink="">
      <xdr:nvSpPr>
        <xdr:cNvPr id="564"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5" name="テキスト ボックス 5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135041</xdr:rowOff>
    </xdr:from>
    <xdr:to>
      <xdr:col>116</xdr:col>
      <xdr:colOff>114300</xdr:colOff>
      <xdr:row>40</xdr:row>
      <xdr:rowOff>65191</xdr:rowOff>
    </xdr:to>
    <xdr:sp macro="" textlink="">
      <xdr:nvSpPr>
        <xdr:cNvPr id="570" name="楕円 569"/>
        <xdr:cNvSpPr/>
      </xdr:nvSpPr>
      <xdr:spPr>
        <a:xfrm>
          <a:off x="22110700" y="68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113468</xdr:rowOff>
    </xdr:from>
    <xdr:ext cx="534377" cy="259045"/>
    <xdr:sp macro="" textlink="">
      <xdr:nvSpPr>
        <xdr:cNvPr id="571" name="【一般廃棄物処理施設】&#10;一人当たり有形固定資産（償却資産）額該当値テキスト"/>
        <xdr:cNvSpPr txBox="1"/>
      </xdr:nvSpPr>
      <xdr:spPr>
        <a:xfrm>
          <a:off x="22199600" y="68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154308</xdr:rowOff>
    </xdr:from>
    <xdr:to>
      <xdr:col>112</xdr:col>
      <xdr:colOff>38100</xdr:colOff>
      <xdr:row>40</xdr:row>
      <xdr:rowOff>84458</xdr:rowOff>
    </xdr:to>
    <xdr:sp macro="" textlink="">
      <xdr:nvSpPr>
        <xdr:cNvPr id="572" name="楕円 571"/>
        <xdr:cNvSpPr/>
      </xdr:nvSpPr>
      <xdr:spPr>
        <a:xfrm>
          <a:off x="21272500" y="68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14391</xdr:rowOff>
    </xdr:from>
    <xdr:to>
      <xdr:col>116</xdr:col>
      <xdr:colOff>63500</xdr:colOff>
      <xdr:row>40</xdr:row>
      <xdr:rowOff>33658</xdr:rowOff>
    </xdr:to>
    <xdr:cxnSp macro="">
      <xdr:nvCxnSpPr>
        <xdr:cNvPr id="573" name="直線コネクタ 572"/>
        <xdr:cNvCxnSpPr/>
      </xdr:nvCxnSpPr>
      <xdr:spPr>
        <a:xfrm flipV="1">
          <a:off x="21323300" y="6872391"/>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2180</xdr:rowOff>
    </xdr:from>
    <xdr:to>
      <xdr:col>107</xdr:col>
      <xdr:colOff>101600</xdr:colOff>
      <xdr:row>40</xdr:row>
      <xdr:rowOff>103780</xdr:rowOff>
    </xdr:to>
    <xdr:sp macro="" textlink="">
      <xdr:nvSpPr>
        <xdr:cNvPr id="574" name="楕円 573"/>
        <xdr:cNvSpPr/>
      </xdr:nvSpPr>
      <xdr:spPr>
        <a:xfrm>
          <a:off x="20383500" y="68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33658</xdr:rowOff>
    </xdr:from>
    <xdr:to>
      <xdr:col>111</xdr:col>
      <xdr:colOff>177800</xdr:colOff>
      <xdr:row>40</xdr:row>
      <xdr:rowOff>52980</xdr:rowOff>
    </xdr:to>
    <xdr:cxnSp macro="">
      <xdr:nvCxnSpPr>
        <xdr:cNvPr id="575" name="直線コネクタ 574"/>
        <xdr:cNvCxnSpPr/>
      </xdr:nvCxnSpPr>
      <xdr:spPr>
        <a:xfrm flipV="1">
          <a:off x="20434300" y="6891658"/>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4717</xdr:rowOff>
    </xdr:from>
    <xdr:to>
      <xdr:col>102</xdr:col>
      <xdr:colOff>165100</xdr:colOff>
      <xdr:row>40</xdr:row>
      <xdr:rowOff>106317</xdr:rowOff>
    </xdr:to>
    <xdr:sp macro="" textlink="">
      <xdr:nvSpPr>
        <xdr:cNvPr id="576" name="楕円 575"/>
        <xdr:cNvSpPr/>
      </xdr:nvSpPr>
      <xdr:spPr>
        <a:xfrm>
          <a:off x="19494500" y="68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52980</xdr:rowOff>
    </xdr:from>
    <xdr:to>
      <xdr:col>107</xdr:col>
      <xdr:colOff>50800</xdr:colOff>
      <xdr:row>40</xdr:row>
      <xdr:rowOff>55517</xdr:rowOff>
    </xdr:to>
    <xdr:cxnSp macro="">
      <xdr:nvCxnSpPr>
        <xdr:cNvPr id="577" name="直線コネクタ 576"/>
        <xdr:cNvCxnSpPr/>
      </xdr:nvCxnSpPr>
      <xdr:spPr>
        <a:xfrm flipV="1">
          <a:off x="19545300" y="6910980"/>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75585</xdr:rowOff>
    </xdr:from>
    <xdr:ext cx="534377" cy="259045"/>
    <xdr:sp macro="" textlink="">
      <xdr:nvSpPr>
        <xdr:cNvPr id="578" name="n_1mainValue【一般廃棄物処理施設】&#10;一人当たり有形固定資産（償却資産）額"/>
        <xdr:cNvSpPr txBox="1"/>
      </xdr:nvSpPr>
      <xdr:spPr>
        <a:xfrm>
          <a:off x="21043411" y="69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94907</xdr:rowOff>
    </xdr:from>
    <xdr:ext cx="534377" cy="259045"/>
    <xdr:sp macro="" textlink="">
      <xdr:nvSpPr>
        <xdr:cNvPr id="579" name="n_2mainValue【一般廃棄物処理施設】&#10;一人当たり有形固定資産（償却資産）額"/>
        <xdr:cNvSpPr txBox="1"/>
      </xdr:nvSpPr>
      <xdr:spPr>
        <a:xfrm>
          <a:off x="20167111" y="69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97444</xdr:rowOff>
    </xdr:from>
    <xdr:ext cx="534377" cy="259045"/>
    <xdr:sp macro="" textlink="">
      <xdr:nvSpPr>
        <xdr:cNvPr id="580" name="n_3mainValue【一般廃棄物処理施設】&#10;一人当たり有形固定資産（償却資産）額"/>
        <xdr:cNvSpPr txBox="1"/>
      </xdr:nvSpPr>
      <xdr:spPr>
        <a:xfrm>
          <a:off x="19278111" y="69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2" name="直線コネクタ 5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3" name="テキスト ボックス 5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4" name="直線コネクタ 5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5" name="テキスト ボックス 5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6" name="直線コネクタ 5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7" name="テキスト ボックス 5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8" name="直線コネクタ 5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9" name="テキスト ボックス 5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157734</xdr:rowOff>
    </xdr:from>
    <xdr:to>
      <xdr:col>85</xdr:col>
      <xdr:colOff>126364</xdr:colOff>
      <xdr:row>63</xdr:row>
      <xdr:rowOff>29718</xdr:rowOff>
    </xdr:to>
    <xdr:cxnSp macro="">
      <xdr:nvCxnSpPr>
        <xdr:cNvPr id="603" name="直線コネクタ 602"/>
        <xdr:cNvCxnSpPr/>
      </xdr:nvCxnSpPr>
      <xdr:spPr>
        <a:xfrm flipV="1">
          <a:off x="16318864" y="9758934"/>
          <a:ext cx="0" cy="107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33545</xdr:rowOff>
    </xdr:from>
    <xdr:ext cx="405111" cy="259045"/>
    <xdr:sp macro="" textlink="">
      <xdr:nvSpPr>
        <xdr:cNvPr id="604" name="【保健センター・保健所】&#10;有形固定資産減価償却率最小値テキスト"/>
        <xdr:cNvSpPr txBox="1"/>
      </xdr:nvSpPr>
      <xdr:spPr>
        <a:xfrm>
          <a:off x="16357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29718</xdr:rowOff>
    </xdr:from>
    <xdr:to>
      <xdr:col>86</xdr:col>
      <xdr:colOff>25400</xdr:colOff>
      <xdr:row>63</xdr:row>
      <xdr:rowOff>29718</xdr:rowOff>
    </xdr:to>
    <xdr:cxnSp macro="">
      <xdr:nvCxnSpPr>
        <xdr:cNvPr id="605" name="直線コネクタ 604"/>
        <xdr:cNvCxnSpPr/>
      </xdr:nvCxnSpPr>
      <xdr:spPr>
        <a:xfrm>
          <a:off x="16230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104411</xdr:rowOff>
    </xdr:from>
    <xdr:ext cx="405111" cy="259045"/>
    <xdr:sp macro="" textlink="">
      <xdr:nvSpPr>
        <xdr:cNvPr id="606" name="【保健センター・保健所】&#10;有形固定資産減価償却率最大値テキスト"/>
        <xdr:cNvSpPr txBox="1"/>
      </xdr:nvSpPr>
      <xdr:spPr>
        <a:xfrm>
          <a:off x="16357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157734</xdr:rowOff>
    </xdr:from>
    <xdr:to>
      <xdr:col>86</xdr:col>
      <xdr:colOff>25400</xdr:colOff>
      <xdr:row>56</xdr:row>
      <xdr:rowOff>157734</xdr:rowOff>
    </xdr:to>
    <xdr:cxnSp macro="">
      <xdr:nvCxnSpPr>
        <xdr:cNvPr id="607" name="直線コネクタ 606"/>
        <xdr:cNvCxnSpPr/>
      </xdr:nvCxnSpPr>
      <xdr:spPr>
        <a:xfrm>
          <a:off x="16230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608" name="【保健センター・保健所】&#10;有形固定資産減価償却率平均値テキスト"/>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609" name="フローチャート: 判断 608"/>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610" name="フローチャート: 判断 609"/>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611"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612" name="フローチャート: 判断 611"/>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44467</xdr:rowOff>
    </xdr:from>
    <xdr:ext cx="405111" cy="259045"/>
    <xdr:sp macro="" textlink="">
      <xdr:nvSpPr>
        <xdr:cNvPr id="613"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52070</xdr:rowOff>
    </xdr:from>
    <xdr:to>
      <xdr:col>72</xdr:col>
      <xdr:colOff>38100</xdr:colOff>
      <xdr:row>59</xdr:row>
      <xdr:rowOff>153670</xdr:rowOff>
    </xdr:to>
    <xdr:sp macro="" textlink="">
      <xdr:nvSpPr>
        <xdr:cNvPr id="614" name="フローチャート: 判断 613"/>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170197</xdr:rowOff>
    </xdr:from>
    <xdr:ext cx="405111" cy="259045"/>
    <xdr:sp macro="" textlink="">
      <xdr:nvSpPr>
        <xdr:cNvPr id="615"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164084</xdr:rowOff>
    </xdr:from>
    <xdr:to>
      <xdr:col>67</xdr:col>
      <xdr:colOff>101600</xdr:colOff>
      <xdr:row>59</xdr:row>
      <xdr:rowOff>94234</xdr:rowOff>
    </xdr:to>
    <xdr:sp macro="" textlink="">
      <xdr:nvSpPr>
        <xdr:cNvPr id="616" name="フローチャート: 判断 615"/>
        <xdr:cNvSpPr/>
      </xdr:nvSpPr>
      <xdr:spPr>
        <a:xfrm>
          <a:off x="12763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110761</xdr:rowOff>
    </xdr:from>
    <xdr:ext cx="405111" cy="259045"/>
    <xdr:sp macro="" textlink="">
      <xdr:nvSpPr>
        <xdr:cNvPr id="617" name="n_4aveValue【保健センター・保健所】&#10;有形固定資産減価償却率"/>
        <xdr:cNvSpPr txBox="1"/>
      </xdr:nvSpPr>
      <xdr:spPr>
        <a:xfrm>
          <a:off x="12611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36068</xdr:rowOff>
    </xdr:from>
    <xdr:to>
      <xdr:col>81</xdr:col>
      <xdr:colOff>101600</xdr:colOff>
      <xdr:row>64</xdr:row>
      <xdr:rowOff>137668</xdr:rowOff>
    </xdr:to>
    <xdr:sp macro="" textlink="">
      <xdr:nvSpPr>
        <xdr:cNvPr id="623" name="楕円 622"/>
        <xdr:cNvSpPr/>
      </xdr:nvSpPr>
      <xdr:spPr>
        <a:xfrm>
          <a:off x="154305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154940</xdr:rowOff>
    </xdr:from>
    <xdr:to>
      <xdr:col>76</xdr:col>
      <xdr:colOff>165100</xdr:colOff>
      <xdr:row>64</xdr:row>
      <xdr:rowOff>85090</xdr:rowOff>
    </xdr:to>
    <xdr:sp macro="" textlink="">
      <xdr:nvSpPr>
        <xdr:cNvPr id="624" name="楕円 623"/>
        <xdr:cNvSpPr/>
      </xdr:nvSpPr>
      <xdr:spPr>
        <a:xfrm>
          <a:off x="14541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34290</xdr:rowOff>
    </xdr:from>
    <xdr:to>
      <xdr:col>81</xdr:col>
      <xdr:colOff>50800</xdr:colOff>
      <xdr:row>64</xdr:row>
      <xdr:rowOff>86868</xdr:rowOff>
    </xdr:to>
    <xdr:cxnSp macro="">
      <xdr:nvCxnSpPr>
        <xdr:cNvPr id="625" name="直線コネクタ 624"/>
        <xdr:cNvCxnSpPr/>
      </xdr:nvCxnSpPr>
      <xdr:spPr>
        <a:xfrm>
          <a:off x="14592300" y="1100709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102362</xdr:rowOff>
    </xdr:from>
    <xdr:to>
      <xdr:col>72</xdr:col>
      <xdr:colOff>38100</xdr:colOff>
      <xdr:row>64</xdr:row>
      <xdr:rowOff>32512</xdr:rowOff>
    </xdr:to>
    <xdr:sp macro="" textlink="">
      <xdr:nvSpPr>
        <xdr:cNvPr id="626" name="楕円 625"/>
        <xdr:cNvSpPr/>
      </xdr:nvSpPr>
      <xdr:spPr>
        <a:xfrm>
          <a:off x="13652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153162</xdr:rowOff>
    </xdr:from>
    <xdr:to>
      <xdr:col>76</xdr:col>
      <xdr:colOff>114300</xdr:colOff>
      <xdr:row>64</xdr:row>
      <xdr:rowOff>34290</xdr:rowOff>
    </xdr:to>
    <xdr:cxnSp macro="">
      <xdr:nvCxnSpPr>
        <xdr:cNvPr id="627" name="直線コネクタ 626"/>
        <xdr:cNvCxnSpPr/>
      </xdr:nvCxnSpPr>
      <xdr:spPr>
        <a:xfrm>
          <a:off x="13703300" y="1095451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128795</xdr:rowOff>
    </xdr:from>
    <xdr:ext cx="405111" cy="259045"/>
    <xdr:sp macro="" textlink="">
      <xdr:nvSpPr>
        <xdr:cNvPr id="628" name="n_1mainValue【保健センター・保健所】&#10;有形固定資産減価償却率"/>
        <xdr:cNvSpPr txBox="1"/>
      </xdr:nvSpPr>
      <xdr:spPr>
        <a:xfrm>
          <a:off x="15266044" y="1110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76217</xdr:rowOff>
    </xdr:from>
    <xdr:ext cx="405111" cy="259045"/>
    <xdr:sp macro="" textlink="">
      <xdr:nvSpPr>
        <xdr:cNvPr id="629" name="n_2mainValue【保健センター・保健所】&#10;有形固定資産減価償却率"/>
        <xdr:cNvSpPr txBox="1"/>
      </xdr:nvSpPr>
      <xdr:spPr>
        <a:xfrm>
          <a:off x="14389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23639</xdr:rowOff>
    </xdr:from>
    <xdr:ext cx="405111" cy="259045"/>
    <xdr:sp macro="" textlink="">
      <xdr:nvSpPr>
        <xdr:cNvPr id="630" name="n_3mainValue【保健センター・保健所】&#10;有形固定資産減価償却率"/>
        <xdr:cNvSpPr txBox="1"/>
      </xdr:nvSpPr>
      <xdr:spPr>
        <a:xfrm>
          <a:off x="13500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1" name="直線コネクタ 6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2" name="テキスト ボックス 6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3" name="直線コネクタ 6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4" name="テキスト ボックス 6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5" name="直線コネクタ 6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6" name="テキスト ボックス 6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7" name="直線コネクタ 6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8" name="テキスト ボックス 6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52" name="直線コネクタ 651"/>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53"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54" name="直線コネクタ 65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5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56" name="直線コネクタ 65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57"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58" name="フローチャート: 判断 657"/>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59" name="フローチャート: 判断 65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660"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109220</xdr:rowOff>
    </xdr:from>
    <xdr:to>
      <xdr:col>107</xdr:col>
      <xdr:colOff>101600</xdr:colOff>
      <xdr:row>61</xdr:row>
      <xdr:rowOff>39370</xdr:rowOff>
    </xdr:to>
    <xdr:sp macro="" textlink="">
      <xdr:nvSpPr>
        <xdr:cNvPr id="661" name="フローチャート: 判断 660"/>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55897</xdr:rowOff>
    </xdr:from>
    <xdr:ext cx="469744" cy="259045"/>
    <xdr:sp macro="" textlink="">
      <xdr:nvSpPr>
        <xdr:cNvPr id="662"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17780</xdr:rowOff>
    </xdr:from>
    <xdr:to>
      <xdr:col>102</xdr:col>
      <xdr:colOff>165100</xdr:colOff>
      <xdr:row>60</xdr:row>
      <xdr:rowOff>119380</xdr:rowOff>
    </xdr:to>
    <xdr:sp macro="" textlink="">
      <xdr:nvSpPr>
        <xdr:cNvPr id="663" name="フローチャート: 判断 662"/>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135907</xdr:rowOff>
    </xdr:from>
    <xdr:ext cx="469744" cy="259045"/>
    <xdr:sp macro="" textlink="">
      <xdr:nvSpPr>
        <xdr:cNvPr id="664"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63500</xdr:rowOff>
    </xdr:from>
    <xdr:to>
      <xdr:col>98</xdr:col>
      <xdr:colOff>38100</xdr:colOff>
      <xdr:row>60</xdr:row>
      <xdr:rowOff>165100</xdr:rowOff>
    </xdr:to>
    <xdr:sp macro="" textlink="">
      <xdr:nvSpPr>
        <xdr:cNvPr id="665" name="フローチャート: 判断 664"/>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10177</xdr:rowOff>
    </xdr:from>
    <xdr:ext cx="469744" cy="259045"/>
    <xdr:sp macro="" textlink="">
      <xdr:nvSpPr>
        <xdr:cNvPr id="666"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72" name="楕円 671"/>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73" name="楕円 672"/>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74" name="直線コネクタ 673"/>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75" name="楕円 674"/>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76" name="直線コネクタ 675"/>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7"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78"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79"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1" name="直線コネクタ 69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2" name="テキスト ボックス 69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3" name="直線コネクタ 69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4" name="テキスト ボックス 69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5" name="直線コネクタ 69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6" name="テキスト ボックス 69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7" name="直線コネクタ 69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8" name="テキスト ボックス 69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02" name="直線コネクタ 701"/>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03"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04" name="直線コネクタ 703"/>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05"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06" name="直線コネクタ 705"/>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07"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08" name="フローチャート: 判断 707"/>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09" name="フローチャート: 判断 708"/>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66564</xdr:rowOff>
    </xdr:from>
    <xdr:ext cx="405111" cy="259045"/>
    <xdr:sp macro="" textlink="">
      <xdr:nvSpPr>
        <xdr:cNvPr id="710" name="n_1aveValue【消防施設】&#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83313</xdr:rowOff>
    </xdr:from>
    <xdr:to>
      <xdr:col>76</xdr:col>
      <xdr:colOff>165100</xdr:colOff>
      <xdr:row>83</xdr:row>
      <xdr:rowOff>13463</xdr:rowOff>
    </xdr:to>
    <xdr:sp macro="" textlink="">
      <xdr:nvSpPr>
        <xdr:cNvPr id="711" name="フローチャート: 判断 710"/>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29990</xdr:rowOff>
    </xdr:from>
    <xdr:ext cx="405111" cy="259045"/>
    <xdr:sp macro="" textlink="">
      <xdr:nvSpPr>
        <xdr:cNvPr id="712" name="n_2ave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145035</xdr:rowOff>
    </xdr:from>
    <xdr:to>
      <xdr:col>72</xdr:col>
      <xdr:colOff>38100</xdr:colOff>
      <xdr:row>82</xdr:row>
      <xdr:rowOff>75185</xdr:rowOff>
    </xdr:to>
    <xdr:sp macro="" textlink="">
      <xdr:nvSpPr>
        <xdr:cNvPr id="713" name="フローチャート: 判断 71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91712</xdr:rowOff>
    </xdr:from>
    <xdr:ext cx="405111" cy="259045"/>
    <xdr:sp macro="" textlink="">
      <xdr:nvSpPr>
        <xdr:cNvPr id="714"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23876</xdr:rowOff>
    </xdr:from>
    <xdr:to>
      <xdr:col>67</xdr:col>
      <xdr:colOff>101600</xdr:colOff>
      <xdr:row>82</xdr:row>
      <xdr:rowOff>125476</xdr:rowOff>
    </xdr:to>
    <xdr:sp macro="" textlink="">
      <xdr:nvSpPr>
        <xdr:cNvPr id="715" name="フローチャート: 判断 714"/>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142003</xdr:rowOff>
    </xdr:from>
    <xdr:ext cx="405111" cy="259045"/>
    <xdr:sp macro="" textlink="">
      <xdr:nvSpPr>
        <xdr:cNvPr id="716"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85598</xdr:rowOff>
    </xdr:from>
    <xdr:to>
      <xdr:col>85</xdr:col>
      <xdr:colOff>177800</xdr:colOff>
      <xdr:row>86</xdr:row>
      <xdr:rowOff>15748</xdr:rowOff>
    </xdr:to>
    <xdr:sp macro="" textlink="">
      <xdr:nvSpPr>
        <xdr:cNvPr id="722" name="楕円 721"/>
        <xdr:cNvSpPr/>
      </xdr:nvSpPr>
      <xdr:spPr>
        <a:xfrm>
          <a:off x="16268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525</xdr:rowOff>
    </xdr:from>
    <xdr:ext cx="405111" cy="259045"/>
    <xdr:sp macro="" textlink="">
      <xdr:nvSpPr>
        <xdr:cNvPr id="723" name="【消防施設】&#10;有形固定資産減価償却率該当値テキスト"/>
        <xdr:cNvSpPr txBox="1"/>
      </xdr:nvSpPr>
      <xdr:spPr>
        <a:xfrm>
          <a:off x="16357600" y="1457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60452</xdr:rowOff>
    </xdr:from>
    <xdr:to>
      <xdr:col>81</xdr:col>
      <xdr:colOff>101600</xdr:colOff>
      <xdr:row>85</xdr:row>
      <xdr:rowOff>162052</xdr:rowOff>
    </xdr:to>
    <xdr:sp macro="" textlink="">
      <xdr:nvSpPr>
        <xdr:cNvPr id="724" name="楕円 723"/>
        <xdr:cNvSpPr/>
      </xdr:nvSpPr>
      <xdr:spPr>
        <a:xfrm>
          <a:off x="15430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111252</xdr:rowOff>
    </xdr:from>
    <xdr:to>
      <xdr:col>85</xdr:col>
      <xdr:colOff>127000</xdr:colOff>
      <xdr:row>85</xdr:row>
      <xdr:rowOff>136398</xdr:rowOff>
    </xdr:to>
    <xdr:cxnSp macro="">
      <xdr:nvCxnSpPr>
        <xdr:cNvPr id="725" name="直線コネクタ 724"/>
        <xdr:cNvCxnSpPr/>
      </xdr:nvCxnSpPr>
      <xdr:spPr>
        <a:xfrm>
          <a:off x="15481300" y="1468450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726" name="楕円 725"/>
        <xdr:cNvSpPr/>
      </xdr:nvSpPr>
      <xdr:spPr>
        <a:xfrm>
          <a:off x="1454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111252</xdr:rowOff>
    </xdr:to>
    <xdr:cxnSp macro="">
      <xdr:nvCxnSpPr>
        <xdr:cNvPr id="727" name="直線コネクタ 726"/>
        <xdr:cNvCxnSpPr/>
      </xdr:nvCxnSpPr>
      <xdr:spPr>
        <a:xfrm>
          <a:off x="14592300" y="146570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5587</xdr:rowOff>
    </xdr:from>
    <xdr:to>
      <xdr:col>72</xdr:col>
      <xdr:colOff>38100</xdr:colOff>
      <xdr:row>85</xdr:row>
      <xdr:rowOff>107187</xdr:rowOff>
    </xdr:to>
    <xdr:sp macro="" textlink="">
      <xdr:nvSpPr>
        <xdr:cNvPr id="728" name="楕円 727"/>
        <xdr:cNvSpPr/>
      </xdr:nvSpPr>
      <xdr:spPr>
        <a:xfrm>
          <a:off x="13652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56387</xdr:rowOff>
    </xdr:from>
    <xdr:to>
      <xdr:col>76</xdr:col>
      <xdr:colOff>114300</xdr:colOff>
      <xdr:row>85</xdr:row>
      <xdr:rowOff>83820</xdr:rowOff>
    </xdr:to>
    <xdr:cxnSp macro="">
      <xdr:nvCxnSpPr>
        <xdr:cNvPr id="729" name="直線コネクタ 728"/>
        <xdr:cNvCxnSpPr/>
      </xdr:nvCxnSpPr>
      <xdr:spPr>
        <a:xfrm>
          <a:off x="13703300" y="1462963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153179</xdr:rowOff>
    </xdr:from>
    <xdr:ext cx="405111" cy="259045"/>
    <xdr:sp macro="" textlink="">
      <xdr:nvSpPr>
        <xdr:cNvPr id="730" name="n_1mainValue【消防施設】&#10;有形固定資産減価償却率"/>
        <xdr:cNvSpPr txBox="1"/>
      </xdr:nvSpPr>
      <xdr:spPr>
        <a:xfrm>
          <a:off x="152660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731" name="n_2mainValue【消防施設】&#10;有形固定資産減価償却率"/>
        <xdr:cNvSpPr txBox="1"/>
      </xdr:nvSpPr>
      <xdr:spPr>
        <a:xfrm>
          <a:off x="14389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98314</xdr:rowOff>
    </xdr:from>
    <xdr:ext cx="405111" cy="259045"/>
    <xdr:sp macro="" textlink="">
      <xdr:nvSpPr>
        <xdr:cNvPr id="732" name="n_3mainValue【消防施設】&#10;有形固定資産減価償却率"/>
        <xdr:cNvSpPr txBox="1"/>
      </xdr:nvSpPr>
      <xdr:spPr>
        <a:xfrm>
          <a:off x="13500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56" name="直線コネクタ 755"/>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8" name="直線コネクタ 75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5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60" name="直線コネクタ 75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61"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62" name="フローチャート: 判断 76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63" name="フローチャート: 判断 76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764"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765" name="フローチャート: 判断 76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76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52070</xdr:rowOff>
    </xdr:from>
    <xdr:to>
      <xdr:col>102</xdr:col>
      <xdr:colOff>165100</xdr:colOff>
      <xdr:row>83</xdr:row>
      <xdr:rowOff>153670</xdr:rowOff>
    </xdr:to>
    <xdr:sp macro="" textlink="">
      <xdr:nvSpPr>
        <xdr:cNvPr id="767" name="フローチャート: 判断 76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170197</xdr:rowOff>
    </xdr:from>
    <xdr:ext cx="469744" cy="259045"/>
    <xdr:sp macro="" textlink="">
      <xdr:nvSpPr>
        <xdr:cNvPr id="768"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67311</xdr:rowOff>
    </xdr:from>
    <xdr:to>
      <xdr:col>98</xdr:col>
      <xdr:colOff>38100</xdr:colOff>
      <xdr:row>83</xdr:row>
      <xdr:rowOff>168911</xdr:rowOff>
    </xdr:to>
    <xdr:sp macro="" textlink="">
      <xdr:nvSpPr>
        <xdr:cNvPr id="769" name="フローチャート: 判断 768"/>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13988</xdr:rowOff>
    </xdr:from>
    <xdr:ext cx="469744" cy="259045"/>
    <xdr:sp macro="" textlink="">
      <xdr:nvSpPr>
        <xdr:cNvPr id="770"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76" name="楕円 775"/>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129557</xdr:rowOff>
    </xdr:from>
    <xdr:ext cx="469744" cy="259045"/>
    <xdr:sp macro="" textlink="">
      <xdr:nvSpPr>
        <xdr:cNvPr id="777" name="【消防施設】&#10;一人当たり面積該当値テキスト"/>
        <xdr:cNvSpPr txBox="1"/>
      </xdr:nvSpPr>
      <xdr:spPr>
        <a:xfrm>
          <a:off x="221996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78" name="楕円 777"/>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38100</xdr:rowOff>
    </xdr:to>
    <xdr:cxnSp macro="">
      <xdr:nvCxnSpPr>
        <xdr:cNvPr id="779" name="直線コネクタ 778"/>
        <xdr:cNvCxnSpPr/>
      </xdr:nvCxnSpPr>
      <xdr:spPr>
        <a:xfrm flipV="1">
          <a:off x="21323300" y="1443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80" name="楕円 779"/>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81" name="直線コネクタ 780"/>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82" name="楕円 781"/>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83" name="直線コネクタ 782"/>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84"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85"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86"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12" name="直線コネクタ 811"/>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13"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14" name="直線コネクタ 81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15"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16" name="直線コネクタ 815"/>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17"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18" name="フローチャート: 判断 817"/>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19" name="フローチャート: 判断 818"/>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169653</xdr:rowOff>
    </xdr:from>
    <xdr:ext cx="405111" cy="259045"/>
    <xdr:sp macro="" textlink="">
      <xdr:nvSpPr>
        <xdr:cNvPr id="820"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89081</xdr:rowOff>
    </xdr:from>
    <xdr:to>
      <xdr:col>76</xdr:col>
      <xdr:colOff>165100</xdr:colOff>
      <xdr:row>105</xdr:row>
      <xdr:rowOff>19231</xdr:rowOff>
    </xdr:to>
    <xdr:sp macro="" textlink="">
      <xdr:nvSpPr>
        <xdr:cNvPr id="821" name="フローチャート: 判断 820"/>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35758</xdr:rowOff>
    </xdr:from>
    <xdr:ext cx="405111" cy="259045"/>
    <xdr:sp macro="" textlink="">
      <xdr:nvSpPr>
        <xdr:cNvPr id="822"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28666</xdr:rowOff>
    </xdr:from>
    <xdr:to>
      <xdr:col>72</xdr:col>
      <xdr:colOff>38100</xdr:colOff>
      <xdr:row>104</xdr:row>
      <xdr:rowOff>130266</xdr:rowOff>
    </xdr:to>
    <xdr:sp macro="" textlink="">
      <xdr:nvSpPr>
        <xdr:cNvPr id="823" name="フローチャート: 判断 82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146793</xdr:rowOff>
    </xdr:from>
    <xdr:ext cx="405111" cy="259045"/>
    <xdr:sp macro="" textlink="">
      <xdr:nvSpPr>
        <xdr:cNvPr id="824"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40095</xdr:rowOff>
    </xdr:from>
    <xdr:to>
      <xdr:col>67</xdr:col>
      <xdr:colOff>101600</xdr:colOff>
      <xdr:row>104</xdr:row>
      <xdr:rowOff>141695</xdr:rowOff>
    </xdr:to>
    <xdr:sp macro="" textlink="">
      <xdr:nvSpPr>
        <xdr:cNvPr id="825" name="フローチャート: 判断 824"/>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158222</xdr:rowOff>
    </xdr:from>
    <xdr:ext cx="405111" cy="259045"/>
    <xdr:sp macro="" textlink="">
      <xdr:nvSpPr>
        <xdr:cNvPr id="826"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832" name="楕円 831"/>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405111" cy="259045"/>
    <xdr:sp macro="" textlink="">
      <xdr:nvSpPr>
        <xdr:cNvPr id="833" name="【庁舎】&#10;有形固定資産減価償却率該当値テキスト"/>
        <xdr:cNvSpPr txBox="1"/>
      </xdr:nvSpPr>
      <xdr:spPr>
        <a:xfrm>
          <a:off x="16357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154395</xdr:rowOff>
    </xdr:from>
    <xdr:to>
      <xdr:col>81</xdr:col>
      <xdr:colOff>101600</xdr:colOff>
      <xdr:row>108</xdr:row>
      <xdr:rowOff>84545</xdr:rowOff>
    </xdr:to>
    <xdr:sp macro="" textlink="">
      <xdr:nvSpPr>
        <xdr:cNvPr id="834" name="楕円 833"/>
        <xdr:cNvSpPr/>
      </xdr:nvSpPr>
      <xdr:spPr>
        <a:xfrm>
          <a:off x="15430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33745</xdr:rowOff>
    </xdr:from>
    <xdr:to>
      <xdr:col>85</xdr:col>
      <xdr:colOff>127000</xdr:colOff>
      <xdr:row>108</xdr:row>
      <xdr:rowOff>63137</xdr:rowOff>
    </xdr:to>
    <xdr:cxnSp macro="">
      <xdr:nvCxnSpPr>
        <xdr:cNvPr id="835" name="直線コネクタ 834"/>
        <xdr:cNvCxnSpPr/>
      </xdr:nvCxnSpPr>
      <xdr:spPr>
        <a:xfrm>
          <a:off x="15481300" y="185503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836" name="楕円 835"/>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33745</xdr:rowOff>
    </xdr:to>
    <xdr:cxnSp macro="">
      <xdr:nvCxnSpPr>
        <xdr:cNvPr id="837" name="直線コネクタ 836"/>
        <xdr:cNvCxnSpPr/>
      </xdr:nvCxnSpPr>
      <xdr:spPr>
        <a:xfrm>
          <a:off x="14592300" y="18517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838" name="楕円 837"/>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108</xdr:row>
      <xdr:rowOff>1088</xdr:rowOff>
    </xdr:to>
    <xdr:cxnSp macro="">
      <xdr:nvCxnSpPr>
        <xdr:cNvPr id="839" name="直線コネクタ 838"/>
        <xdr:cNvCxnSpPr/>
      </xdr:nvCxnSpPr>
      <xdr:spPr>
        <a:xfrm>
          <a:off x="13703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75672</xdr:rowOff>
    </xdr:from>
    <xdr:ext cx="405111" cy="259045"/>
    <xdr:sp macro="" textlink="">
      <xdr:nvSpPr>
        <xdr:cNvPr id="840" name="n_1mainValue【庁舎】&#10;有形固定資産減価償却率"/>
        <xdr:cNvSpPr txBox="1"/>
      </xdr:nvSpPr>
      <xdr:spPr>
        <a:xfrm>
          <a:off x="152660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841" name="n_2mainValue【庁舎】&#10;有形固定資産減価償却率"/>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842" name="n_3mainValue【庁舎】&#10;有形固定資産減価償却率"/>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3" name="直線コネクタ 8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4" name="テキスト ボックス 8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5" name="直線コネクタ 8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6" name="テキスト ボックス 8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7" name="直線コネクタ 8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8" name="テキスト ボックス 8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9" name="直線コネクタ 8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0" name="テキスト ボックス 8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64" name="直線コネクタ 863"/>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65"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66" name="直線コネクタ 865"/>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67"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68" name="直線コネクタ 867"/>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69"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70" name="フローチャート: 判断 86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71" name="フローチャート: 判断 87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872"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116839</xdr:rowOff>
    </xdr:from>
    <xdr:to>
      <xdr:col>107</xdr:col>
      <xdr:colOff>101600</xdr:colOff>
      <xdr:row>106</xdr:row>
      <xdr:rowOff>46989</xdr:rowOff>
    </xdr:to>
    <xdr:sp macro="" textlink="">
      <xdr:nvSpPr>
        <xdr:cNvPr id="873" name="フローチャート: 判断 872"/>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63516</xdr:rowOff>
    </xdr:from>
    <xdr:ext cx="469744" cy="259045"/>
    <xdr:sp macro="" textlink="">
      <xdr:nvSpPr>
        <xdr:cNvPr id="874"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139700</xdr:rowOff>
    </xdr:from>
    <xdr:to>
      <xdr:col>102</xdr:col>
      <xdr:colOff>165100</xdr:colOff>
      <xdr:row>100</xdr:row>
      <xdr:rowOff>69850</xdr:rowOff>
    </xdr:to>
    <xdr:sp macro="" textlink="">
      <xdr:nvSpPr>
        <xdr:cNvPr id="875" name="フローチャート: 判断 87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98</xdr:row>
      <xdr:rowOff>86377</xdr:rowOff>
    </xdr:from>
    <xdr:ext cx="469744" cy="259045"/>
    <xdr:sp macro="" textlink="">
      <xdr:nvSpPr>
        <xdr:cNvPr id="876"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121413</xdr:rowOff>
    </xdr:from>
    <xdr:to>
      <xdr:col>98</xdr:col>
      <xdr:colOff>38100</xdr:colOff>
      <xdr:row>106</xdr:row>
      <xdr:rowOff>51563</xdr:rowOff>
    </xdr:to>
    <xdr:sp macro="" textlink="">
      <xdr:nvSpPr>
        <xdr:cNvPr id="877" name="フローチャート: 判断 876"/>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68090</xdr:rowOff>
    </xdr:from>
    <xdr:ext cx="469744" cy="259045"/>
    <xdr:sp macro="" textlink="">
      <xdr:nvSpPr>
        <xdr:cNvPr id="878"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79" name="テキスト ボックス 8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884" name="楕円 883"/>
        <xdr:cNvSpPr/>
      </xdr:nvSpPr>
      <xdr:spPr>
        <a:xfrm>
          <a:off x="22110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29481</xdr:rowOff>
    </xdr:from>
    <xdr:ext cx="469744" cy="259045"/>
    <xdr:sp macro="" textlink="">
      <xdr:nvSpPr>
        <xdr:cNvPr id="885" name="【庁舎】&#10;一人当たり面積該当値テキスト"/>
        <xdr:cNvSpPr txBox="1"/>
      </xdr:nvSpPr>
      <xdr:spPr>
        <a:xfrm>
          <a:off x="22199600" y="182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86" name="楕円 885"/>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165354</xdr:rowOff>
    </xdr:from>
    <xdr:to>
      <xdr:col>116</xdr:col>
      <xdr:colOff>63500</xdr:colOff>
      <xdr:row>106</xdr:row>
      <xdr:rowOff>167639</xdr:rowOff>
    </xdr:to>
    <xdr:cxnSp macro="">
      <xdr:nvCxnSpPr>
        <xdr:cNvPr id="887" name="直線コネクタ 886"/>
        <xdr:cNvCxnSpPr/>
      </xdr:nvCxnSpPr>
      <xdr:spPr>
        <a:xfrm flipV="1">
          <a:off x="21323300" y="183390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888" name="楕円 887"/>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169926</xdr:rowOff>
    </xdr:to>
    <xdr:cxnSp macro="">
      <xdr:nvCxnSpPr>
        <xdr:cNvPr id="889" name="直線コネクタ 888"/>
        <xdr:cNvCxnSpPr/>
      </xdr:nvCxnSpPr>
      <xdr:spPr>
        <a:xfrm flipV="1">
          <a:off x="20434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890" name="楕円 889"/>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169926</xdr:rowOff>
    </xdr:from>
    <xdr:to>
      <xdr:col>107</xdr:col>
      <xdr:colOff>50800</xdr:colOff>
      <xdr:row>106</xdr:row>
      <xdr:rowOff>169926</xdr:rowOff>
    </xdr:to>
    <xdr:cxnSp macro="">
      <xdr:nvCxnSpPr>
        <xdr:cNvPr id="891" name="直線コネクタ 890"/>
        <xdr:cNvCxnSpPr/>
      </xdr:nvCxnSpPr>
      <xdr:spPr>
        <a:xfrm>
          <a:off x="19545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38116</xdr:rowOff>
    </xdr:from>
    <xdr:ext cx="469744" cy="259045"/>
    <xdr:sp macro="" textlink="">
      <xdr:nvSpPr>
        <xdr:cNvPr id="892" name="n_1mainValue【庁舎】&#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893" name="n_2mainValue【庁舎】&#10;一人当たり面積"/>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40403</xdr:rowOff>
    </xdr:from>
    <xdr:ext cx="469744" cy="259045"/>
    <xdr:sp macro="" textlink="">
      <xdr:nvSpPr>
        <xdr:cNvPr id="894" name="n_3mainValue【庁舎】&#10;一人当たり面積"/>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・類似団体と比較して特に有形固定資産減価償却率が高くなっている施設は、学校施設、一般廃棄物処理施設、消防施設、市民会館、庁舎である。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・学校施設については、プールにおいても老朽化が進んでいるものの、令和元年度から</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校において民間施設等のプールを活用した水泳授業を実施しているところである。　</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・一般廃棄物処理施設については、新焼却施設整備に向けた基本計画の策定が完了し、現在、整備・運営方針等の検討を進めている。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・消防施設については、新消防本部庁舎・中央消防署が完成し、令和３年４月１日から運用を開始した。市民会館については、令和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年６月に供用廃止され、今後解体予定。</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・上記のとおり市民生活に直結する重要な施設の更新を控えているが、庁舎についても老朽化が進行していることから、適切な時期を見極めながら対応を検討する。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・３か年平均でみると、令和元年度の財政力指数は</a:t>
          </a:r>
          <a:r>
            <a:rPr kumimoji="1" lang="en-US" altLang="ja-JP" sz="1300">
              <a:latin typeface="ＭＳ Ｐゴシック" panose="020B0600070205080204" pitchFamily="50" charset="-128"/>
              <a:ea typeface="ＭＳ Ｐゴシック" panose="020B0600070205080204" pitchFamily="50" charset="-128"/>
            </a:rPr>
            <a:t>0.757</a:t>
          </a:r>
          <a:r>
            <a:rPr kumimoji="1" lang="ja-JP" altLang="en-US" sz="1300">
              <a:latin typeface="ＭＳ Ｐゴシック" panose="020B0600070205080204" pitchFamily="50" charset="-128"/>
              <a:ea typeface="ＭＳ Ｐゴシック" panose="020B0600070205080204" pitchFamily="50" charset="-128"/>
            </a:rPr>
            <a:t>、平成３０年度は</a:t>
          </a:r>
          <a:r>
            <a:rPr kumimoji="1" lang="en-US" altLang="ja-JP" sz="1300">
              <a:latin typeface="ＭＳ Ｐゴシック" panose="020B0600070205080204" pitchFamily="50" charset="-128"/>
              <a:ea typeface="ＭＳ Ｐゴシック" panose="020B0600070205080204" pitchFamily="50" charset="-128"/>
            </a:rPr>
            <a:t>0.750</a:t>
          </a:r>
          <a:r>
            <a:rPr kumimoji="1" lang="ja-JP" altLang="en-US" sz="1300">
              <a:latin typeface="ＭＳ Ｐゴシック" panose="020B0600070205080204" pitchFamily="50" charset="-128"/>
              <a:ea typeface="ＭＳ Ｐゴシック" panose="020B0600070205080204" pitchFamily="50" charset="-128"/>
            </a:rPr>
            <a:t>と令和元年度が上回っているが、単年度では令和元年度が</a:t>
          </a:r>
          <a:r>
            <a:rPr kumimoji="1" lang="en-US" altLang="ja-JP" sz="1300">
              <a:latin typeface="ＭＳ Ｐゴシック" panose="020B0600070205080204" pitchFamily="50" charset="-128"/>
              <a:ea typeface="ＭＳ Ｐゴシック" panose="020B0600070205080204" pitchFamily="50" charset="-128"/>
            </a:rPr>
            <a:t>0.760</a:t>
          </a:r>
          <a:r>
            <a:rPr kumimoji="1" lang="ja-JP" altLang="en-US" sz="1300">
              <a:latin typeface="ＭＳ Ｐゴシック" panose="020B0600070205080204" pitchFamily="50" charset="-128"/>
              <a:ea typeface="ＭＳ Ｐゴシック" panose="020B0600070205080204" pitchFamily="50" charset="-128"/>
            </a:rPr>
            <a:t>、平成３０年度は</a:t>
          </a:r>
          <a:r>
            <a:rPr kumimoji="1" lang="en-US" altLang="ja-JP" sz="1300">
              <a:latin typeface="ＭＳ Ｐゴシック" panose="020B0600070205080204" pitchFamily="50" charset="-128"/>
              <a:ea typeface="ＭＳ Ｐゴシック" panose="020B0600070205080204" pitchFamily="50" charset="-128"/>
            </a:rPr>
            <a:t>0.762</a:t>
          </a:r>
          <a:r>
            <a:rPr kumimoji="1" lang="ja-JP" altLang="en-US" sz="1300">
              <a:latin typeface="ＭＳ Ｐゴシック" panose="020B0600070205080204" pitchFamily="50" charset="-128"/>
              <a:ea typeface="ＭＳ Ｐゴシック" panose="020B0600070205080204" pitchFamily="50" charset="-128"/>
            </a:rPr>
            <a:t>と令和元年度が</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下回った。これは、地方消費税交付金の増加など基準財政収入額の増加が、幼児教育無償化などによる基準財政需要額の増加を上回っているためである。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・一方、財政力指数について類似団体平均よりも下回っている。歳入の確保に取り組むなど、適正な財政力指数の維持に努める。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42635</xdr:rowOff>
    </xdr:to>
    <xdr:cxnSp macro="">
      <xdr:nvCxnSpPr>
        <xdr:cNvPr id="71" name="直線コネクタ 70"/>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4" name="直線コネクタ 73"/>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・経常収支比率は、類似団体平均との比較では例年上回っている。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・市債発行の抑制により公債費は減少しているものの、福祉関係経費の増加に伴う扶助費は年々増加しており、経常収支比率は高止まりしている。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・令和３年度までを計画期間とした第７次行政改革大綱では経常収支比率について９０％台前半を維持することを目標としていることから、引き続き経常経費の抑制に努める。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116840</xdr:rowOff>
    </xdr:to>
    <xdr:cxnSp macro="">
      <xdr:nvCxnSpPr>
        <xdr:cNvPr id="132" name="直線コネクタ 131"/>
        <xdr:cNvCxnSpPr/>
      </xdr:nvCxnSpPr>
      <xdr:spPr>
        <a:xfrm>
          <a:off x="4114800" y="1065504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58928</xdr:rowOff>
    </xdr:to>
    <xdr:cxnSp macro="">
      <xdr:nvCxnSpPr>
        <xdr:cNvPr id="135" name="直線コネクタ 134"/>
        <xdr:cNvCxnSpPr/>
      </xdr:nvCxnSpPr>
      <xdr:spPr>
        <a:xfrm flipV="1">
          <a:off x="3225800" y="106550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102362</xdr:rowOff>
    </xdr:to>
    <xdr:cxnSp macro="">
      <xdr:nvCxnSpPr>
        <xdr:cNvPr id="138" name="直線コネクタ 137"/>
        <xdr:cNvCxnSpPr/>
      </xdr:nvCxnSpPr>
      <xdr:spPr>
        <a:xfrm flipV="1">
          <a:off x="2336800" y="106888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102362</xdr:rowOff>
    </xdr:to>
    <xdr:cxnSp macro="">
      <xdr:nvCxnSpPr>
        <xdr:cNvPr id="141" name="直線コネクタ 140"/>
        <xdr:cNvCxnSpPr/>
      </xdr:nvCxnSpPr>
      <xdr:spPr>
        <a:xfrm>
          <a:off x="1447800" y="106888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2"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3" name="楕円 152"/>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60723</xdr:rowOff>
    </xdr:from>
    <xdr:ext cx="736600" cy="259045"/>
    <xdr:sp macro="" textlink="">
      <xdr:nvSpPr>
        <xdr:cNvPr id="154" name="テキスト ボックス 153"/>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5" name="楕円 154"/>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56" name="テキスト ボックス 155"/>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7" name="楕円 156"/>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137939</xdr:rowOff>
    </xdr:from>
    <xdr:ext cx="762000" cy="259045"/>
    <xdr:sp macro="" textlink="">
      <xdr:nvSpPr>
        <xdr:cNvPr id="158" name="テキスト ボックス 157"/>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9" name="楕円 158"/>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60" name="テキスト ボックス 159"/>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・人口１人当たりの人件費・物件費の決算額は、例年類似団体平均を下回っている。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・人件費については、民間や国、他団体の状況をもながら適正な給与水準を保つことに努める。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・物件費については、予算編成等における歳出の徹底的な見直しの中で、委託料や需用費の適正な規模を見積もる必要がある。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78046</xdr:rowOff>
    </xdr:from>
    <xdr:to>
      <xdr:col>23</xdr:col>
      <xdr:colOff>133350</xdr:colOff>
      <xdr:row>82</xdr:row>
      <xdr:rowOff>106865</xdr:rowOff>
    </xdr:to>
    <xdr:cxnSp macro="">
      <xdr:nvCxnSpPr>
        <xdr:cNvPr id="197" name="直線コネクタ 196"/>
        <xdr:cNvCxnSpPr/>
      </xdr:nvCxnSpPr>
      <xdr:spPr>
        <a:xfrm>
          <a:off x="4114800" y="14136946"/>
          <a:ext cx="838200" cy="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39680</xdr:rowOff>
    </xdr:from>
    <xdr:to>
      <xdr:col>19</xdr:col>
      <xdr:colOff>133350</xdr:colOff>
      <xdr:row>82</xdr:row>
      <xdr:rowOff>78046</xdr:rowOff>
    </xdr:to>
    <xdr:cxnSp macro="">
      <xdr:nvCxnSpPr>
        <xdr:cNvPr id="200" name="直線コネクタ 199"/>
        <xdr:cNvCxnSpPr/>
      </xdr:nvCxnSpPr>
      <xdr:spPr>
        <a:xfrm>
          <a:off x="3225800" y="1409858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37767</xdr:rowOff>
    </xdr:from>
    <xdr:to>
      <xdr:col>15</xdr:col>
      <xdr:colOff>82550</xdr:colOff>
      <xdr:row>82</xdr:row>
      <xdr:rowOff>39680</xdr:rowOff>
    </xdr:to>
    <xdr:cxnSp macro="">
      <xdr:nvCxnSpPr>
        <xdr:cNvPr id="203" name="直線コネクタ 202"/>
        <xdr:cNvCxnSpPr/>
      </xdr:nvCxnSpPr>
      <xdr:spPr>
        <a:xfrm>
          <a:off x="2336800" y="14096667"/>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37629</xdr:rowOff>
    </xdr:from>
    <xdr:to>
      <xdr:col>11</xdr:col>
      <xdr:colOff>31750</xdr:colOff>
      <xdr:row>82</xdr:row>
      <xdr:rowOff>37767</xdr:rowOff>
    </xdr:to>
    <xdr:cxnSp macro="">
      <xdr:nvCxnSpPr>
        <xdr:cNvPr id="206" name="直線コネクタ 205"/>
        <xdr:cNvCxnSpPr/>
      </xdr:nvCxnSpPr>
      <xdr:spPr>
        <a:xfrm>
          <a:off x="1447800" y="1409652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56065</xdr:rowOff>
    </xdr:from>
    <xdr:to>
      <xdr:col>23</xdr:col>
      <xdr:colOff>184150</xdr:colOff>
      <xdr:row>82</xdr:row>
      <xdr:rowOff>157665</xdr:rowOff>
    </xdr:to>
    <xdr:sp macro="" textlink="">
      <xdr:nvSpPr>
        <xdr:cNvPr id="216" name="楕円 215"/>
        <xdr:cNvSpPr/>
      </xdr:nvSpPr>
      <xdr:spPr>
        <a:xfrm>
          <a:off x="4902200" y="141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72592</xdr:rowOff>
    </xdr:from>
    <xdr:ext cx="762000" cy="259045"/>
    <xdr:sp macro="" textlink="">
      <xdr:nvSpPr>
        <xdr:cNvPr id="217" name="人件費・物件費等の状況該当値テキスト"/>
        <xdr:cNvSpPr txBox="1"/>
      </xdr:nvSpPr>
      <xdr:spPr>
        <a:xfrm>
          <a:off x="5041900" y="139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27246</xdr:rowOff>
    </xdr:from>
    <xdr:to>
      <xdr:col>19</xdr:col>
      <xdr:colOff>184150</xdr:colOff>
      <xdr:row>82</xdr:row>
      <xdr:rowOff>128846</xdr:rowOff>
    </xdr:to>
    <xdr:sp macro="" textlink="">
      <xdr:nvSpPr>
        <xdr:cNvPr id="218" name="楕円 217"/>
        <xdr:cNvSpPr/>
      </xdr:nvSpPr>
      <xdr:spPr>
        <a:xfrm>
          <a:off x="4064000" y="140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139023</xdr:rowOff>
    </xdr:from>
    <xdr:ext cx="736600" cy="259045"/>
    <xdr:sp macro="" textlink="">
      <xdr:nvSpPr>
        <xdr:cNvPr id="219" name="テキスト ボックス 218"/>
        <xdr:cNvSpPr txBox="1"/>
      </xdr:nvSpPr>
      <xdr:spPr>
        <a:xfrm>
          <a:off x="3733800" y="13855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160330</xdr:rowOff>
    </xdr:from>
    <xdr:to>
      <xdr:col>15</xdr:col>
      <xdr:colOff>133350</xdr:colOff>
      <xdr:row>82</xdr:row>
      <xdr:rowOff>90480</xdr:rowOff>
    </xdr:to>
    <xdr:sp macro="" textlink="">
      <xdr:nvSpPr>
        <xdr:cNvPr id="220" name="楕円 219"/>
        <xdr:cNvSpPr/>
      </xdr:nvSpPr>
      <xdr:spPr>
        <a:xfrm>
          <a:off x="3175000" y="140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100657</xdr:rowOff>
    </xdr:from>
    <xdr:ext cx="762000" cy="259045"/>
    <xdr:sp macro="" textlink="">
      <xdr:nvSpPr>
        <xdr:cNvPr id="221" name="テキスト ボックス 220"/>
        <xdr:cNvSpPr txBox="1"/>
      </xdr:nvSpPr>
      <xdr:spPr>
        <a:xfrm>
          <a:off x="2844800" y="138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158417</xdr:rowOff>
    </xdr:from>
    <xdr:to>
      <xdr:col>11</xdr:col>
      <xdr:colOff>82550</xdr:colOff>
      <xdr:row>82</xdr:row>
      <xdr:rowOff>88567</xdr:rowOff>
    </xdr:to>
    <xdr:sp macro="" textlink="">
      <xdr:nvSpPr>
        <xdr:cNvPr id="222" name="楕円 221"/>
        <xdr:cNvSpPr/>
      </xdr:nvSpPr>
      <xdr:spPr>
        <a:xfrm>
          <a:off x="2286000" y="14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98744</xdr:rowOff>
    </xdr:from>
    <xdr:ext cx="762000" cy="259045"/>
    <xdr:sp macro="" textlink="">
      <xdr:nvSpPr>
        <xdr:cNvPr id="223" name="テキスト ボックス 222"/>
        <xdr:cNvSpPr txBox="1"/>
      </xdr:nvSpPr>
      <xdr:spPr>
        <a:xfrm>
          <a:off x="1955800" y="138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158279</xdr:rowOff>
    </xdr:from>
    <xdr:to>
      <xdr:col>7</xdr:col>
      <xdr:colOff>31750</xdr:colOff>
      <xdr:row>82</xdr:row>
      <xdr:rowOff>88429</xdr:rowOff>
    </xdr:to>
    <xdr:sp macro="" textlink="">
      <xdr:nvSpPr>
        <xdr:cNvPr id="224" name="楕円 223"/>
        <xdr:cNvSpPr/>
      </xdr:nvSpPr>
      <xdr:spPr>
        <a:xfrm>
          <a:off x="1397000" y="14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98606</xdr:rowOff>
    </xdr:from>
    <xdr:ext cx="762000" cy="259045"/>
    <xdr:sp macro="" textlink="">
      <xdr:nvSpPr>
        <xdr:cNvPr id="225" name="テキスト ボックス 224"/>
        <xdr:cNvSpPr txBox="1"/>
      </xdr:nvSpPr>
      <xdr:spPr>
        <a:xfrm>
          <a:off x="1066800" y="1381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と、類似団体平均をわずかに下回った。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・例年本市は、国家公務員の給与制度改正に準じ、給与制度を改正している。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・引き続き、民間や国、他の自治体の状況等をみながら、適宜、給与制度の見直しを行う。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128270</xdr:rowOff>
    </xdr:to>
    <xdr:cxnSp macro="">
      <xdr:nvCxnSpPr>
        <xdr:cNvPr id="257" name="直線コネクタ 256"/>
        <xdr:cNvCxnSpPr/>
      </xdr:nvCxnSpPr>
      <xdr:spPr>
        <a:xfrm>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53339</xdr:rowOff>
    </xdr:to>
    <xdr:cxnSp macro="">
      <xdr:nvCxnSpPr>
        <xdr:cNvPr id="260" name="直線コネクタ 259"/>
        <xdr:cNvCxnSpPr/>
      </xdr:nvCxnSpPr>
      <xdr:spPr>
        <a:xfrm flipV="1">
          <a:off x="15290800" y="146773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77470</xdr:rowOff>
    </xdr:to>
    <xdr:cxnSp macro="">
      <xdr:nvCxnSpPr>
        <xdr:cNvPr id="263" name="直線コネクタ 262"/>
        <xdr:cNvCxnSpPr/>
      </xdr:nvCxnSpPr>
      <xdr:spPr>
        <a:xfrm flipV="1">
          <a:off x="14401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149861</xdr:rowOff>
    </xdr:to>
    <xdr:cxnSp macro="">
      <xdr:nvCxnSpPr>
        <xdr:cNvPr id="266" name="直線コネクタ 265"/>
        <xdr:cNvCxnSpPr/>
      </xdr:nvCxnSpPr>
      <xdr:spPr>
        <a:xfrm flipV="1">
          <a:off x="13512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0" name="楕円 279"/>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1" name="テキスト ボックス 28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2" name="楕円 28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3" name="テキスト ボックス 282"/>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4" name="楕円 283"/>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5" name="テキスト ボックス 284"/>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人と、類似団体平均をわずかに上回った。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新たな行政需要への増員を行いつつ業務の効率化などによる減員も行い、全体としては、平成３０年度より２人減となる</a:t>
          </a:r>
          <a:r>
            <a:rPr lang="en-US" altLang="ja-JP"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1,128</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人の職員数とした。	</a:t>
          </a:r>
          <a:endParaRPr lang="en-US" altLang="ja-JP" sz="1300" b="0" i="0" u="none" strike="noStrike" baseline="0" smtClean="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rPr>
            <a:t>・事務事業の見直しや効率的な組織体制の構築を推進し、市民サービスに支障をきたすことのないよう、適正な定員管理や効果的な人員配置を行う。	</a:t>
          </a:r>
        </a:p>
        <a:p>
          <a:endPar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endParaRPr>
        </a:p>
        <a:p>
          <a:endPar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endParaRPr>
        </a:p>
        <a:p>
          <a:endPar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121666</xdr:rowOff>
    </xdr:to>
    <xdr:cxnSp macro="">
      <xdr:nvCxnSpPr>
        <xdr:cNvPr id="318" name="直線コネクタ 317"/>
        <xdr:cNvCxnSpPr/>
      </xdr:nvCxnSpPr>
      <xdr:spPr>
        <a:xfrm flipV="1">
          <a:off x="16179800" y="107467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109601</xdr:rowOff>
    </xdr:from>
    <xdr:to>
      <xdr:col>77</xdr:col>
      <xdr:colOff>44450</xdr:colOff>
      <xdr:row>62</xdr:row>
      <xdr:rowOff>121666</xdr:rowOff>
    </xdr:to>
    <xdr:cxnSp macro="">
      <xdr:nvCxnSpPr>
        <xdr:cNvPr id="321" name="直線コネクタ 320"/>
        <xdr:cNvCxnSpPr/>
      </xdr:nvCxnSpPr>
      <xdr:spPr>
        <a:xfrm>
          <a:off x="15290800" y="10739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102362</xdr:rowOff>
    </xdr:from>
    <xdr:to>
      <xdr:col>72</xdr:col>
      <xdr:colOff>203200</xdr:colOff>
      <xdr:row>62</xdr:row>
      <xdr:rowOff>109601</xdr:rowOff>
    </xdr:to>
    <xdr:cxnSp macro="">
      <xdr:nvCxnSpPr>
        <xdr:cNvPr id="324" name="直線コネクタ 323"/>
        <xdr:cNvCxnSpPr/>
      </xdr:nvCxnSpPr>
      <xdr:spPr>
        <a:xfrm>
          <a:off x="14401800" y="107322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97536</xdr:rowOff>
    </xdr:from>
    <xdr:to>
      <xdr:col>68</xdr:col>
      <xdr:colOff>152400</xdr:colOff>
      <xdr:row>62</xdr:row>
      <xdr:rowOff>102362</xdr:rowOff>
    </xdr:to>
    <xdr:cxnSp macro="">
      <xdr:nvCxnSpPr>
        <xdr:cNvPr id="327" name="直線コネクタ 326"/>
        <xdr:cNvCxnSpPr/>
      </xdr:nvCxnSpPr>
      <xdr:spPr>
        <a:xfrm>
          <a:off x="13512800" y="1072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37" name="楕円 336"/>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38"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70866</xdr:rowOff>
    </xdr:from>
    <xdr:to>
      <xdr:col>77</xdr:col>
      <xdr:colOff>95250</xdr:colOff>
      <xdr:row>63</xdr:row>
      <xdr:rowOff>1016</xdr:rowOff>
    </xdr:to>
    <xdr:sp macro="" textlink="">
      <xdr:nvSpPr>
        <xdr:cNvPr id="339" name="楕円 338"/>
        <xdr:cNvSpPr/>
      </xdr:nvSpPr>
      <xdr:spPr>
        <a:xfrm>
          <a:off x="16129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157243</xdr:rowOff>
    </xdr:from>
    <xdr:ext cx="736600" cy="259045"/>
    <xdr:sp macro="" textlink="">
      <xdr:nvSpPr>
        <xdr:cNvPr id="340" name="テキスト ボックス 339"/>
        <xdr:cNvSpPr txBox="1"/>
      </xdr:nvSpPr>
      <xdr:spPr>
        <a:xfrm>
          <a:off x="15798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58801</xdr:rowOff>
    </xdr:from>
    <xdr:to>
      <xdr:col>73</xdr:col>
      <xdr:colOff>44450</xdr:colOff>
      <xdr:row>62</xdr:row>
      <xdr:rowOff>160401</xdr:rowOff>
    </xdr:to>
    <xdr:sp macro="" textlink="">
      <xdr:nvSpPr>
        <xdr:cNvPr id="341" name="楕円 340"/>
        <xdr:cNvSpPr/>
      </xdr:nvSpPr>
      <xdr:spPr>
        <a:xfrm>
          <a:off x="15240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145178</xdr:rowOff>
    </xdr:from>
    <xdr:ext cx="762000" cy="259045"/>
    <xdr:sp macro="" textlink="">
      <xdr:nvSpPr>
        <xdr:cNvPr id="342" name="テキスト ボックス 341"/>
        <xdr:cNvSpPr txBox="1"/>
      </xdr:nvSpPr>
      <xdr:spPr>
        <a:xfrm>
          <a:off x="14909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51562</xdr:rowOff>
    </xdr:from>
    <xdr:to>
      <xdr:col>68</xdr:col>
      <xdr:colOff>203200</xdr:colOff>
      <xdr:row>62</xdr:row>
      <xdr:rowOff>153162</xdr:rowOff>
    </xdr:to>
    <xdr:sp macro="" textlink="">
      <xdr:nvSpPr>
        <xdr:cNvPr id="343" name="楕円 342"/>
        <xdr:cNvSpPr/>
      </xdr:nvSpPr>
      <xdr:spPr>
        <a:xfrm>
          <a:off x="14351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137939</xdr:rowOff>
    </xdr:from>
    <xdr:ext cx="762000" cy="259045"/>
    <xdr:sp macro="" textlink="">
      <xdr:nvSpPr>
        <xdr:cNvPr id="344" name="テキスト ボックス 343"/>
        <xdr:cNvSpPr txBox="1"/>
      </xdr:nvSpPr>
      <xdr:spPr>
        <a:xfrm>
          <a:off x="14020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46736</xdr:rowOff>
    </xdr:from>
    <xdr:to>
      <xdr:col>64</xdr:col>
      <xdr:colOff>152400</xdr:colOff>
      <xdr:row>62</xdr:row>
      <xdr:rowOff>148336</xdr:rowOff>
    </xdr:to>
    <xdr:sp macro="" textlink="">
      <xdr:nvSpPr>
        <xdr:cNvPr id="345" name="楕円 344"/>
        <xdr:cNvSpPr/>
      </xdr:nvSpPr>
      <xdr:spPr>
        <a:xfrm>
          <a:off x="13462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133113</xdr:rowOff>
    </xdr:from>
    <xdr:ext cx="762000" cy="259045"/>
    <xdr:sp macro="" textlink="">
      <xdr:nvSpPr>
        <xdr:cNvPr id="346" name="テキスト ボックス 345"/>
        <xdr:cNvSpPr txBox="1"/>
      </xdr:nvSpPr>
      <xdr:spPr>
        <a:xfrm>
          <a:off x="13131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・元利償還金の減少などから、実質公債費比率は単年度では年々減少している。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・類似団体平均を上回っており、下水道事業等への繰出しを抑制するほか、税収の確保に努めるなど、実質公債費比率の上昇を抑制する必要がある。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・将来的には大型公共施設の更新に伴い公債費が増加することから、実質公債費比率は上昇してゆくことが見込まれる。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79" name="直線コネクタ 378"/>
        <xdr:cNvCxnSpPr/>
      </xdr:nvCxnSpPr>
      <xdr:spPr>
        <a:xfrm flipV="1">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148590</xdr:rowOff>
    </xdr:to>
    <xdr:cxnSp macro="">
      <xdr:nvCxnSpPr>
        <xdr:cNvPr id="382" name="直線コネクタ 381"/>
        <xdr:cNvCxnSpPr/>
      </xdr:nvCxnSpPr>
      <xdr:spPr>
        <a:xfrm>
          <a:off x="15290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132504</xdr:rowOff>
    </xdr:to>
    <xdr:cxnSp macro="">
      <xdr:nvCxnSpPr>
        <xdr:cNvPr id="385" name="直線コネクタ 384"/>
        <xdr:cNvCxnSpPr/>
      </xdr:nvCxnSpPr>
      <xdr:spPr>
        <a:xfrm>
          <a:off x="14401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60113</xdr:rowOff>
    </xdr:to>
    <xdr:cxnSp macro="">
      <xdr:nvCxnSpPr>
        <xdr:cNvPr id="388" name="直線コネクタ 387"/>
        <xdr:cNvCxnSpPr/>
      </xdr:nvCxnSpPr>
      <xdr:spPr>
        <a:xfrm>
          <a:off x="13512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9"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2" name="楕円 401"/>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3" name="テキスト ボックス 402"/>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4" name="楕円 403"/>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5" name="テキスト ボックス 404"/>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6" name="楕円 405"/>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7" name="テキスト ボックス 406"/>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・地方債残高などの将来負担よりも、基金などの将来負担に充当できる財源が上回っており、将来負担は生じていない。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・しかし、消防本部庁舎の建設や、一般廃棄物処理施設（南部クリーンセンター）の改修、斎場の再整備、新市民会館の建設など、大型公共施設の更新時期を迎え、より厳しい財政状況が予想される。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・基金の取崩しを最小限に抑えるため歳出の徹底的な見直しに取り組むほか、交付税措置のある起債の活用など、将来負担の増加の抑制に取り組む。</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・人件費の比率は</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であり、類似団体平均よりも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・今後も適正な昇格・昇給制度の運用やラスパイレス指数の適正な水準の維持などによって人件費の抑制に努める。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124278</xdr:rowOff>
    </xdr:to>
    <xdr:cxnSp macro="">
      <xdr:nvCxnSpPr>
        <xdr:cNvPr id="68" name="直線コネクタ 67"/>
        <xdr:cNvCxnSpPr/>
      </xdr:nvCxnSpPr>
      <xdr:spPr>
        <a:xfrm>
          <a:off x="3987800" y="63155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26307</xdr:rowOff>
    </xdr:to>
    <xdr:cxnSp macro="">
      <xdr:nvCxnSpPr>
        <xdr:cNvPr id="71" name="直線コネクタ 70"/>
        <xdr:cNvCxnSpPr/>
      </xdr:nvCxnSpPr>
      <xdr:spPr>
        <a:xfrm flipV="1">
          <a:off x="3098800" y="631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26307</xdr:rowOff>
    </xdr:from>
    <xdr:to>
      <xdr:col>15</xdr:col>
      <xdr:colOff>98425</xdr:colOff>
      <xdr:row>38</xdr:row>
      <xdr:rowOff>7257</xdr:rowOff>
    </xdr:to>
    <xdr:cxnSp macro="">
      <xdr:nvCxnSpPr>
        <xdr:cNvPr id="74" name="直線コネクタ 73"/>
        <xdr:cNvCxnSpPr/>
      </xdr:nvCxnSpPr>
      <xdr:spPr>
        <a:xfrm flipV="1">
          <a:off x="2209800" y="6369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39915</xdr:rowOff>
    </xdr:to>
    <xdr:cxnSp macro="">
      <xdr:nvCxnSpPr>
        <xdr:cNvPr id="77" name="直線コネクタ 76"/>
        <xdr:cNvCxnSpPr/>
      </xdr:nvCxnSpPr>
      <xdr:spPr>
        <a:xfrm flipV="1">
          <a:off x="1320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45555</xdr:rowOff>
    </xdr:from>
    <xdr:ext cx="762000" cy="259045"/>
    <xdr:sp macro="" textlink="">
      <xdr:nvSpPr>
        <xdr:cNvPr id="88" name="人件費該当値テキスト"/>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146957</xdr:rowOff>
    </xdr:from>
    <xdr:to>
      <xdr:col>15</xdr:col>
      <xdr:colOff>149225</xdr:colOff>
      <xdr:row>37</xdr:row>
      <xdr:rowOff>77107</xdr:rowOff>
    </xdr:to>
    <xdr:sp macro="" textlink="">
      <xdr:nvSpPr>
        <xdr:cNvPr id="91" name="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61884</xdr:rowOff>
    </xdr:from>
    <xdr:ext cx="762000" cy="259045"/>
    <xdr:sp macro="" textlink="">
      <xdr:nvSpPr>
        <xdr:cNvPr id="92" name="テキスト ボックス 91"/>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であり、類似団体平均より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・児童生徒相談員推進事業費（小学校）の皆増（</a:t>
          </a:r>
          <a:r>
            <a:rPr kumimoji="1" lang="en-US" altLang="ja-JP" sz="1300">
              <a:latin typeface="ＭＳ Ｐゴシック" panose="020B0600070205080204" pitchFamily="50" charset="-128"/>
              <a:ea typeface="ＭＳ Ｐゴシック" panose="020B0600070205080204" pitchFamily="50" charset="-128"/>
            </a:rPr>
            <a:t>+60,422</a:t>
          </a:r>
          <a:r>
            <a:rPr kumimoji="1" lang="ja-JP" altLang="en-US" sz="1300">
              <a:latin typeface="ＭＳ Ｐゴシック" panose="020B0600070205080204" pitchFamily="50" charset="-128"/>
              <a:ea typeface="ＭＳ Ｐゴシック" panose="020B0600070205080204" pitchFamily="50" charset="-128"/>
            </a:rPr>
            <a:t>千円）など、平成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年度に比べ物件費の決算額は</a:t>
          </a:r>
          <a:r>
            <a:rPr kumimoji="1" lang="en-US" altLang="ja-JP" sz="1300">
              <a:latin typeface="ＭＳ Ｐゴシック" panose="020B0600070205080204" pitchFamily="50" charset="-128"/>
              <a:ea typeface="ＭＳ Ｐゴシック" panose="020B0600070205080204" pitchFamily="50" charset="-128"/>
            </a:rPr>
            <a:t>13,833</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・今後も歳出の徹底的な見直しの中で、コスト縮減を図る。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110998</xdr:rowOff>
    </xdr:to>
    <xdr:cxnSp macro="">
      <xdr:nvCxnSpPr>
        <xdr:cNvPr id="127" name="直線コネクタ 126"/>
        <xdr:cNvCxnSpPr/>
      </xdr:nvCxnSpPr>
      <xdr:spPr>
        <a:xfrm flipV="1">
          <a:off x="15671800" y="2673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120142</xdr:rowOff>
    </xdr:to>
    <xdr:cxnSp macro="">
      <xdr:nvCxnSpPr>
        <xdr:cNvPr id="130" name="直線コネクタ 129"/>
        <xdr:cNvCxnSpPr/>
      </xdr:nvCxnSpPr>
      <xdr:spPr>
        <a:xfrm flipV="1">
          <a:off x="14782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120142</xdr:rowOff>
    </xdr:to>
    <xdr:cxnSp macro="">
      <xdr:nvCxnSpPr>
        <xdr:cNvPr id="133" name="直線コネクタ 132"/>
        <xdr:cNvCxnSpPr/>
      </xdr:nvCxnSpPr>
      <xdr:spPr>
        <a:xfrm>
          <a:off x="13893800" y="2646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110998</xdr:rowOff>
    </xdr:to>
    <xdr:cxnSp macro="">
      <xdr:nvCxnSpPr>
        <xdr:cNvPr id="136" name="直線コネクタ 135"/>
        <xdr:cNvCxnSpPr/>
      </xdr:nvCxnSpPr>
      <xdr:spPr>
        <a:xfrm flipV="1">
          <a:off x="13004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51054</xdr:rowOff>
    </xdr:from>
    <xdr:to>
      <xdr:col>82</xdr:col>
      <xdr:colOff>158750</xdr:colOff>
      <xdr:row>15</xdr:row>
      <xdr:rowOff>152654</xdr:rowOff>
    </xdr:to>
    <xdr:sp macro="" textlink="">
      <xdr:nvSpPr>
        <xdr:cNvPr id="146" name="楕円 145"/>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67581</xdr:rowOff>
    </xdr:from>
    <xdr:ext cx="762000" cy="259045"/>
    <xdr:sp macro="" textlink="">
      <xdr:nvSpPr>
        <xdr:cNvPr id="147" name="物件費該当値テキスト"/>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8" name="楕円 147"/>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9" name="テキスト ボックス 148"/>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50" name="楕円 149"/>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51" name="テキスト ボックス 150"/>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2" name="楕円 151"/>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3" name="テキスト ボックス 152"/>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54" name="楕円 153"/>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5" name="テキスト ボックス 154"/>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・扶助費の比率は</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であり、類似団体平均よりも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・施設型給付費（認定こども園）の増（</a:t>
          </a:r>
          <a:r>
            <a:rPr kumimoji="1" lang="en-US" altLang="ja-JP" sz="1300">
              <a:latin typeface="ＭＳ Ｐゴシック" panose="020B0600070205080204" pitchFamily="50" charset="-128"/>
              <a:ea typeface="ＭＳ Ｐゴシック" panose="020B0600070205080204" pitchFamily="50" charset="-128"/>
            </a:rPr>
            <a:t>+286,020</a:t>
          </a:r>
          <a:r>
            <a:rPr kumimoji="1" lang="ja-JP" altLang="en-US" sz="1300">
              <a:latin typeface="ＭＳ Ｐゴシック" panose="020B0600070205080204" pitchFamily="50" charset="-128"/>
              <a:ea typeface="ＭＳ Ｐゴシック" panose="020B0600070205080204" pitchFamily="50" charset="-128"/>
            </a:rPr>
            <a:t>千円）などにより、平成３０年度に比べ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・例年類似団体平均を上回っていることから、扶助費の適正化を図る必要がある。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88900</xdr:rowOff>
    </xdr:to>
    <xdr:cxnSp macro="">
      <xdr:nvCxnSpPr>
        <xdr:cNvPr id="188" name="直線コネクタ 187"/>
        <xdr:cNvCxnSpPr/>
      </xdr:nvCxnSpPr>
      <xdr:spPr>
        <a:xfrm>
          <a:off x="3987800" y="10185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69850</xdr:rowOff>
    </xdr:to>
    <xdr:cxnSp macro="">
      <xdr:nvCxnSpPr>
        <xdr:cNvPr id="191" name="直線コネクタ 190"/>
        <xdr:cNvCxnSpPr/>
      </xdr:nvCxnSpPr>
      <xdr:spPr>
        <a:xfrm>
          <a:off x="3098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165100</xdr:rowOff>
    </xdr:to>
    <xdr:cxnSp macro="">
      <xdr:nvCxnSpPr>
        <xdr:cNvPr id="194" name="直線コネクタ 193"/>
        <xdr:cNvCxnSpPr/>
      </xdr:nvCxnSpPr>
      <xdr:spPr>
        <a:xfrm flipV="1">
          <a:off x="2209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165100</xdr:rowOff>
    </xdr:to>
    <xdr:cxnSp macro="">
      <xdr:nvCxnSpPr>
        <xdr:cNvPr id="197" name="直線コネクタ 196"/>
        <xdr:cNvCxnSpPr/>
      </xdr:nvCxnSpPr>
      <xdr:spPr>
        <a:xfrm>
          <a:off x="1320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7" name="楕円 206"/>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8"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3" name="楕円 212"/>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4" name="テキスト ボックス 213"/>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5" name="楕円 214"/>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6" name="テキスト ボックス 215"/>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・その他の比率は</a:t>
          </a:r>
          <a:r>
            <a:rPr kumimoji="1" lang="en-US" altLang="ja-JP" sz="1200">
              <a:latin typeface="ＭＳ Ｐゴシック" panose="020B0600070205080204" pitchFamily="50" charset="-128"/>
              <a:ea typeface="ＭＳ Ｐゴシック" panose="020B0600070205080204" pitchFamily="50" charset="-128"/>
            </a:rPr>
            <a:t>22.1%</a:t>
          </a:r>
          <a:r>
            <a:rPr kumimoji="1" lang="ja-JP" altLang="en-US" sz="1200">
              <a:latin typeface="ＭＳ Ｐゴシック" panose="020B0600070205080204" pitchFamily="50" charset="-128"/>
              <a:ea typeface="ＭＳ Ｐゴシック" panose="020B0600070205080204" pitchFamily="50" charset="-128"/>
            </a:rPr>
            <a:t>であり、類似団体平均を</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・特別会計や公営企業に対する繰出金が高止まりしているためであり、令和元年度も介護保険特別会計繰出金の増（</a:t>
          </a:r>
          <a:r>
            <a:rPr kumimoji="1" lang="en-US" altLang="ja-JP" sz="1200">
              <a:latin typeface="ＭＳ Ｐゴシック" panose="020B0600070205080204" pitchFamily="50" charset="-128"/>
              <a:ea typeface="ＭＳ Ｐゴシック" panose="020B0600070205080204" pitchFamily="50" charset="-128"/>
            </a:rPr>
            <a:t>+108,091</a:t>
          </a:r>
          <a:r>
            <a:rPr kumimoji="1" lang="ja-JP" altLang="en-US" sz="1200">
              <a:latin typeface="ＭＳ Ｐゴシック" panose="020B0600070205080204" pitchFamily="50" charset="-128"/>
              <a:ea typeface="ＭＳ Ｐゴシック" panose="020B0600070205080204" pitchFamily="50" charset="-128"/>
            </a:rPr>
            <a:t>千円）などにより、平成３０年度に比べ決算額が、</a:t>
          </a:r>
          <a:r>
            <a:rPr kumimoji="1" lang="en-US" altLang="ja-JP" sz="1200">
              <a:latin typeface="ＭＳ Ｐゴシック" panose="020B0600070205080204" pitchFamily="50" charset="-128"/>
              <a:ea typeface="ＭＳ Ｐゴシック" panose="020B0600070205080204" pitchFamily="50" charset="-128"/>
            </a:rPr>
            <a:t>185,951</a:t>
          </a:r>
          <a:r>
            <a:rPr kumimoji="1" lang="ja-JP" altLang="en-US" sz="1200">
              <a:latin typeface="ＭＳ Ｐゴシック" panose="020B0600070205080204" pitchFamily="50" charset="-128"/>
              <a:ea typeface="ＭＳ Ｐゴシック" panose="020B0600070205080204" pitchFamily="50" charset="-128"/>
            </a:rPr>
            <a:t>千円増加した。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・また、公共下水道事業会計への繰出金が２６億円と多額になっており、下水道事業の経営改善により、普通会計の負担を減少させることが必要である。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154215</xdr:rowOff>
    </xdr:from>
    <xdr:to>
      <xdr:col>82</xdr:col>
      <xdr:colOff>107950</xdr:colOff>
      <xdr:row>60</xdr:row>
      <xdr:rowOff>165100</xdr:rowOff>
    </xdr:to>
    <xdr:cxnSp macro="">
      <xdr:nvCxnSpPr>
        <xdr:cNvPr id="251" name="直線コネクタ 250"/>
        <xdr:cNvCxnSpPr/>
      </xdr:nvCxnSpPr>
      <xdr:spPr>
        <a:xfrm>
          <a:off x="15671800" y="10441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154215</xdr:rowOff>
    </xdr:from>
    <xdr:to>
      <xdr:col>78</xdr:col>
      <xdr:colOff>69850</xdr:colOff>
      <xdr:row>60</xdr:row>
      <xdr:rowOff>165100</xdr:rowOff>
    </xdr:to>
    <xdr:cxnSp macro="">
      <xdr:nvCxnSpPr>
        <xdr:cNvPr id="254" name="直線コネクタ 253"/>
        <xdr:cNvCxnSpPr/>
      </xdr:nvCxnSpPr>
      <xdr:spPr>
        <a:xfrm flipV="1">
          <a:off x="14782800" y="1044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165100</xdr:rowOff>
    </xdr:to>
    <xdr:cxnSp macro="">
      <xdr:nvCxnSpPr>
        <xdr:cNvPr id="257" name="直線コネクタ 256"/>
        <xdr:cNvCxnSpPr/>
      </xdr:nvCxnSpPr>
      <xdr:spPr>
        <a:xfrm>
          <a:off x="13893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110672</xdr:rowOff>
    </xdr:to>
    <xdr:cxnSp macro="">
      <xdr:nvCxnSpPr>
        <xdr:cNvPr id="260" name="直線コネクタ 259"/>
        <xdr:cNvCxnSpPr/>
      </xdr:nvCxnSpPr>
      <xdr:spPr>
        <a:xfrm>
          <a:off x="13004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0" name="楕円 269"/>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71"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103415</xdr:rowOff>
    </xdr:from>
    <xdr:to>
      <xdr:col>78</xdr:col>
      <xdr:colOff>120650</xdr:colOff>
      <xdr:row>61</xdr:row>
      <xdr:rowOff>33565</xdr:rowOff>
    </xdr:to>
    <xdr:sp macro="" textlink="">
      <xdr:nvSpPr>
        <xdr:cNvPr id="272" name="楕円 271"/>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18342</xdr:rowOff>
    </xdr:from>
    <xdr:ext cx="736600" cy="259045"/>
    <xdr:sp macro="" textlink="">
      <xdr:nvSpPr>
        <xdr:cNvPr id="273" name="テキスト ボックス 272"/>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5" name="テキスト ボックス 274"/>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6" name="楕円 275"/>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7" name="テキスト ボックス 276"/>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であり、類似団体平均を</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・補助金について、第７次行政改革大綱に基づき、公益性、効果性、適格性などの観点から、予算編成時に見直しを行うとともに、適宜社会経済情勢の変化などに対応した見直しを行っていく。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146050</xdr:rowOff>
    </xdr:to>
    <xdr:cxnSp macro="">
      <xdr:nvCxnSpPr>
        <xdr:cNvPr id="311" name="直線コネクタ 310"/>
        <xdr:cNvCxnSpPr/>
      </xdr:nvCxnSpPr>
      <xdr:spPr>
        <a:xfrm flipV="1">
          <a:off x="15671800" y="579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153670</xdr:rowOff>
    </xdr:to>
    <xdr:cxnSp macro="">
      <xdr:nvCxnSpPr>
        <xdr:cNvPr id="314" name="直線コネクタ 313"/>
        <xdr:cNvCxnSpPr/>
      </xdr:nvCxnSpPr>
      <xdr:spPr>
        <a:xfrm flipV="1">
          <a:off x="14782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153670</xdr:rowOff>
    </xdr:from>
    <xdr:to>
      <xdr:col>73</xdr:col>
      <xdr:colOff>180975</xdr:colOff>
      <xdr:row>33</xdr:row>
      <xdr:rowOff>161290</xdr:rowOff>
    </xdr:to>
    <xdr:cxnSp macro="">
      <xdr:nvCxnSpPr>
        <xdr:cNvPr id="317" name="直線コネクタ 316"/>
        <xdr:cNvCxnSpPr/>
      </xdr:nvCxnSpPr>
      <xdr:spPr>
        <a:xfrm flipV="1">
          <a:off x="13893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0" name="直線コネクタ 319"/>
        <xdr:cNvCxnSpPr/>
      </xdr:nvCxnSpPr>
      <xdr:spPr>
        <a:xfrm flipV="1">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0" name="楕円 329"/>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167657</xdr:rowOff>
    </xdr:from>
    <xdr:ext cx="762000" cy="259045"/>
    <xdr:sp macro="" textlink="">
      <xdr:nvSpPr>
        <xdr:cNvPr id="331" name="補助費等該当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2" name="楕円 331"/>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3" name="テキスト ボックス 332"/>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102870</xdr:rowOff>
    </xdr:from>
    <xdr:to>
      <xdr:col>74</xdr:col>
      <xdr:colOff>31750</xdr:colOff>
      <xdr:row>34</xdr:row>
      <xdr:rowOff>33020</xdr:rowOff>
    </xdr:to>
    <xdr:sp macro="" textlink="">
      <xdr:nvSpPr>
        <xdr:cNvPr id="334" name="楕円 333"/>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43197</xdr:rowOff>
    </xdr:from>
    <xdr:ext cx="762000" cy="259045"/>
    <xdr:sp macro="" textlink="">
      <xdr:nvSpPr>
        <xdr:cNvPr id="335" name="テキスト ボックス 334"/>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6" name="楕円 335"/>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7" name="テキスト ボックス 336"/>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8" name="楕円 337"/>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39" name="テキスト ボックス 338"/>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・公債費の比率は</a:t>
          </a:r>
          <a:r>
            <a:rPr kumimoji="1" lang="en-US" altLang="ja-JP" sz="1200">
              <a:latin typeface="ＭＳ Ｐゴシック" panose="020B0600070205080204" pitchFamily="50" charset="-128"/>
              <a:ea typeface="ＭＳ Ｐゴシック" panose="020B0600070205080204" pitchFamily="50" charset="-128"/>
            </a:rPr>
            <a:t>15.1%</a:t>
          </a:r>
          <a:r>
            <a:rPr kumimoji="1" lang="ja-JP" altLang="en-US" sz="1200">
              <a:latin typeface="ＭＳ Ｐゴシック" panose="020B0600070205080204" pitchFamily="50" charset="-128"/>
              <a:ea typeface="ＭＳ Ｐゴシック" panose="020B0600070205080204" pitchFamily="50" charset="-128"/>
            </a:rPr>
            <a:t>であり、類似団体内平均より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・第７次行政改革大綱に基づき、地方債の発行額は償還元金以内を原則として抑制しているほか、比較的高利率であった過去の借入の償還が進んでおり、公債費が減少している。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・将来は、大型公共施設の更新による多額の借入れにより、公債費の増加が見込まれる。引き続き、起債の適正化に努め、公債費の抑制をはかる。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92711</xdr:rowOff>
    </xdr:to>
    <xdr:cxnSp macro="">
      <xdr:nvCxnSpPr>
        <xdr:cNvPr id="369" name="直線コネクタ 368"/>
        <xdr:cNvCxnSpPr/>
      </xdr:nvCxnSpPr>
      <xdr:spPr>
        <a:xfrm flipV="1">
          <a:off x="3987800" y="132760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115570</xdr:rowOff>
    </xdr:to>
    <xdr:cxnSp macro="">
      <xdr:nvCxnSpPr>
        <xdr:cNvPr id="372" name="直線コネクタ 371"/>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124713</xdr:rowOff>
    </xdr:to>
    <xdr:cxnSp macro="">
      <xdr:nvCxnSpPr>
        <xdr:cNvPr id="375" name="直線コネクタ 374"/>
        <xdr:cNvCxnSpPr/>
      </xdr:nvCxnSpPr>
      <xdr:spPr>
        <a:xfrm flipV="1">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124713</xdr:rowOff>
    </xdr:to>
    <xdr:cxnSp macro="">
      <xdr:nvCxnSpPr>
        <xdr:cNvPr id="378" name="直線コネクタ 377"/>
        <xdr:cNvCxnSpPr/>
      </xdr:nvCxnSpPr>
      <xdr:spPr>
        <a:xfrm>
          <a:off x="1320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8" name="楕円 387"/>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9"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0" name="楕円 389"/>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1" name="テキスト ボックス 39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2" name="楕円 391"/>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3" name="テキスト ボックス 392"/>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4" name="楕円 393"/>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5" name="テキスト ボックス 394"/>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6" name="楕円 395"/>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7" name="テキスト ボックス 396"/>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であり、類似団体平均を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・扶助費や繰出金の増加により、平成３０年度に比べ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・事務事業の見直しを進め、より一層の経費節減に取り組む必要がある。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76708</xdr:rowOff>
    </xdr:to>
    <xdr:cxnSp macro="">
      <xdr:nvCxnSpPr>
        <xdr:cNvPr id="428" name="直線コネクタ 427"/>
        <xdr:cNvCxnSpPr/>
      </xdr:nvCxnSpPr>
      <xdr:spPr>
        <a:xfrm>
          <a:off x="15671800" y="133446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77</xdr:row>
      <xdr:rowOff>152146</xdr:rowOff>
    </xdr:to>
    <xdr:cxnSp macro="">
      <xdr:nvCxnSpPr>
        <xdr:cNvPr id="431" name="直線コネクタ 430"/>
        <xdr:cNvCxnSpPr/>
      </xdr:nvCxnSpPr>
      <xdr:spPr>
        <a:xfrm flipV="1">
          <a:off x="14782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12700</xdr:rowOff>
    </xdr:to>
    <xdr:cxnSp macro="">
      <xdr:nvCxnSpPr>
        <xdr:cNvPr id="434" name="直線コネクタ 433"/>
        <xdr:cNvCxnSpPr/>
      </xdr:nvCxnSpPr>
      <xdr:spPr>
        <a:xfrm flipV="1">
          <a:off x="13893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21844</xdr:rowOff>
    </xdr:to>
    <xdr:cxnSp macro="">
      <xdr:nvCxnSpPr>
        <xdr:cNvPr id="437" name="直線コネクタ 436"/>
        <xdr:cNvCxnSpPr/>
      </xdr:nvCxnSpPr>
      <xdr:spPr>
        <a:xfrm flipV="1">
          <a:off x="13004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7" name="楕円 446"/>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8"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1" name="楕円 450"/>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2" name="テキスト ボックス 451"/>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5" name="楕円 454"/>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6" name="テキスト ボックス 455"/>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17329</xdr:rowOff>
    </xdr:from>
    <xdr:to>
      <xdr:col>29</xdr:col>
      <xdr:colOff>127000</xdr:colOff>
      <xdr:row>18</xdr:row>
      <xdr:rowOff>38646</xdr:rowOff>
    </xdr:to>
    <xdr:cxnSp macro="">
      <xdr:nvCxnSpPr>
        <xdr:cNvPr id="50" name="直線コネクタ 49"/>
        <xdr:cNvCxnSpPr/>
      </xdr:nvCxnSpPr>
      <xdr:spPr bwMode="auto">
        <a:xfrm flipV="1">
          <a:off x="5003800" y="3151054"/>
          <a:ext cx="6477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38646</xdr:rowOff>
    </xdr:from>
    <xdr:to>
      <xdr:col>26</xdr:col>
      <xdr:colOff>50800</xdr:colOff>
      <xdr:row>18</xdr:row>
      <xdr:rowOff>58096</xdr:rowOff>
    </xdr:to>
    <xdr:cxnSp macro="">
      <xdr:nvCxnSpPr>
        <xdr:cNvPr id="53" name="直線コネクタ 52"/>
        <xdr:cNvCxnSpPr/>
      </xdr:nvCxnSpPr>
      <xdr:spPr bwMode="auto">
        <a:xfrm flipV="1">
          <a:off x="4305300" y="317237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58096</xdr:rowOff>
    </xdr:from>
    <xdr:to>
      <xdr:col>22</xdr:col>
      <xdr:colOff>114300</xdr:colOff>
      <xdr:row>18</xdr:row>
      <xdr:rowOff>76746</xdr:rowOff>
    </xdr:to>
    <xdr:cxnSp macro="">
      <xdr:nvCxnSpPr>
        <xdr:cNvPr id="56" name="直線コネクタ 55"/>
        <xdr:cNvCxnSpPr/>
      </xdr:nvCxnSpPr>
      <xdr:spPr bwMode="auto">
        <a:xfrm flipV="1">
          <a:off x="3606800" y="3191821"/>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67221</xdr:rowOff>
    </xdr:from>
    <xdr:to>
      <xdr:col>18</xdr:col>
      <xdr:colOff>177800</xdr:colOff>
      <xdr:row>18</xdr:row>
      <xdr:rowOff>76746</xdr:rowOff>
    </xdr:to>
    <xdr:cxnSp macro="">
      <xdr:nvCxnSpPr>
        <xdr:cNvPr id="59" name="直線コネクタ 58"/>
        <xdr:cNvCxnSpPr/>
      </xdr:nvCxnSpPr>
      <xdr:spPr bwMode="auto">
        <a:xfrm>
          <a:off x="2908300" y="3200946"/>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137979</xdr:rowOff>
    </xdr:from>
    <xdr:to>
      <xdr:col>29</xdr:col>
      <xdr:colOff>177800</xdr:colOff>
      <xdr:row>18</xdr:row>
      <xdr:rowOff>68129</xdr:rowOff>
    </xdr:to>
    <xdr:sp macro="" textlink="">
      <xdr:nvSpPr>
        <xdr:cNvPr id="69" name="楕円 68"/>
        <xdr:cNvSpPr/>
      </xdr:nvSpPr>
      <xdr:spPr bwMode="auto">
        <a:xfrm>
          <a:off x="56007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110056</xdr:rowOff>
    </xdr:from>
    <xdr:ext cx="762000" cy="259045"/>
    <xdr:sp macro="" textlink="">
      <xdr:nvSpPr>
        <xdr:cNvPr id="70" name="人口1人当たり決算額の推移該当値テキスト130"/>
        <xdr:cNvSpPr txBox="1"/>
      </xdr:nvSpPr>
      <xdr:spPr>
        <a:xfrm>
          <a:off x="5740400" y="307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159296</xdr:rowOff>
    </xdr:from>
    <xdr:to>
      <xdr:col>26</xdr:col>
      <xdr:colOff>101600</xdr:colOff>
      <xdr:row>18</xdr:row>
      <xdr:rowOff>89446</xdr:rowOff>
    </xdr:to>
    <xdr:sp macro="" textlink="">
      <xdr:nvSpPr>
        <xdr:cNvPr id="71" name="楕円 70"/>
        <xdr:cNvSpPr/>
      </xdr:nvSpPr>
      <xdr:spPr bwMode="auto">
        <a:xfrm>
          <a:off x="49530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74223</xdr:rowOff>
    </xdr:from>
    <xdr:ext cx="736600" cy="259045"/>
    <xdr:sp macro="" textlink="">
      <xdr:nvSpPr>
        <xdr:cNvPr id="72" name="テキスト ボックス 71"/>
        <xdr:cNvSpPr txBox="1"/>
      </xdr:nvSpPr>
      <xdr:spPr>
        <a:xfrm>
          <a:off x="4622800" y="320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7296</xdr:rowOff>
    </xdr:from>
    <xdr:to>
      <xdr:col>22</xdr:col>
      <xdr:colOff>165100</xdr:colOff>
      <xdr:row>18</xdr:row>
      <xdr:rowOff>108896</xdr:rowOff>
    </xdr:to>
    <xdr:sp macro="" textlink="">
      <xdr:nvSpPr>
        <xdr:cNvPr id="73" name="楕円 72"/>
        <xdr:cNvSpPr/>
      </xdr:nvSpPr>
      <xdr:spPr bwMode="auto">
        <a:xfrm>
          <a:off x="42545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93673</xdr:rowOff>
    </xdr:from>
    <xdr:ext cx="762000" cy="259045"/>
    <xdr:sp macro="" textlink="">
      <xdr:nvSpPr>
        <xdr:cNvPr id="74" name="テキスト ボックス 73"/>
        <xdr:cNvSpPr txBox="1"/>
      </xdr:nvSpPr>
      <xdr:spPr>
        <a:xfrm>
          <a:off x="3924300" y="32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25946</xdr:rowOff>
    </xdr:from>
    <xdr:to>
      <xdr:col>19</xdr:col>
      <xdr:colOff>38100</xdr:colOff>
      <xdr:row>18</xdr:row>
      <xdr:rowOff>127546</xdr:rowOff>
    </xdr:to>
    <xdr:sp macro="" textlink="">
      <xdr:nvSpPr>
        <xdr:cNvPr id="75" name="楕円 74"/>
        <xdr:cNvSpPr/>
      </xdr:nvSpPr>
      <xdr:spPr bwMode="auto">
        <a:xfrm>
          <a:off x="35560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112323</xdr:rowOff>
    </xdr:from>
    <xdr:ext cx="762000" cy="259045"/>
    <xdr:sp macro="" textlink="">
      <xdr:nvSpPr>
        <xdr:cNvPr id="76" name="テキスト ボックス 75"/>
        <xdr:cNvSpPr txBox="1"/>
      </xdr:nvSpPr>
      <xdr:spPr>
        <a:xfrm>
          <a:off x="3225800" y="324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16421</xdr:rowOff>
    </xdr:from>
    <xdr:to>
      <xdr:col>15</xdr:col>
      <xdr:colOff>101600</xdr:colOff>
      <xdr:row>18</xdr:row>
      <xdr:rowOff>118021</xdr:rowOff>
    </xdr:to>
    <xdr:sp macro="" textlink="">
      <xdr:nvSpPr>
        <xdr:cNvPr id="77" name="楕円 76"/>
        <xdr:cNvSpPr/>
      </xdr:nvSpPr>
      <xdr:spPr bwMode="auto">
        <a:xfrm>
          <a:off x="2857500" y="315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102798</xdr:rowOff>
    </xdr:from>
    <xdr:ext cx="762000" cy="259045"/>
    <xdr:sp macro="" textlink="">
      <xdr:nvSpPr>
        <xdr:cNvPr id="78" name="テキスト ボックス 77"/>
        <xdr:cNvSpPr txBox="1"/>
      </xdr:nvSpPr>
      <xdr:spPr>
        <a:xfrm>
          <a:off x="2527300" y="323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98920</xdr:rowOff>
    </xdr:from>
    <xdr:to>
      <xdr:col>29</xdr:col>
      <xdr:colOff>127000</xdr:colOff>
      <xdr:row>35</xdr:row>
      <xdr:rowOff>105855</xdr:rowOff>
    </xdr:to>
    <xdr:cxnSp macro="">
      <xdr:nvCxnSpPr>
        <xdr:cNvPr id="111" name="直線コネクタ 110"/>
        <xdr:cNvCxnSpPr/>
      </xdr:nvCxnSpPr>
      <xdr:spPr bwMode="auto">
        <a:xfrm>
          <a:off x="5003800" y="6709270"/>
          <a:ext cx="6477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81014</xdr:rowOff>
    </xdr:from>
    <xdr:to>
      <xdr:col>26</xdr:col>
      <xdr:colOff>50800</xdr:colOff>
      <xdr:row>35</xdr:row>
      <xdr:rowOff>98920</xdr:rowOff>
    </xdr:to>
    <xdr:cxnSp macro="">
      <xdr:nvCxnSpPr>
        <xdr:cNvPr id="114" name="直線コネクタ 113"/>
        <xdr:cNvCxnSpPr/>
      </xdr:nvCxnSpPr>
      <xdr:spPr bwMode="auto">
        <a:xfrm>
          <a:off x="4305300" y="6691364"/>
          <a:ext cx="698500" cy="1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81014</xdr:rowOff>
    </xdr:from>
    <xdr:to>
      <xdr:col>22</xdr:col>
      <xdr:colOff>114300</xdr:colOff>
      <xdr:row>35</xdr:row>
      <xdr:rowOff>100406</xdr:rowOff>
    </xdr:to>
    <xdr:cxnSp macro="">
      <xdr:nvCxnSpPr>
        <xdr:cNvPr id="117" name="直線コネクタ 116"/>
        <xdr:cNvCxnSpPr/>
      </xdr:nvCxnSpPr>
      <xdr:spPr bwMode="auto">
        <a:xfrm flipV="1">
          <a:off x="3606800" y="6691364"/>
          <a:ext cx="698500" cy="1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100406</xdr:rowOff>
    </xdr:from>
    <xdr:to>
      <xdr:col>18</xdr:col>
      <xdr:colOff>177800</xdr:colOff>
      <xdr:row>35</xdr:row>
      <xdr:rowOff>142316</xdr:rowOff>
    </xdr:to>
    <xdr:cxnSp macro="">
      <xdr:nvCxnSpPr>
        <xdr:cNvPr id="120" name="直線コネクタ 119"/>
        <xdr:cNvCxnSpPr/>
      </xdr:nvCxnSpPr>
      <xdr:spPr bwMode="auto">
        <a:xfrm flipV="1">
          <a:off x="2908300" y="6710756"/>
          <a:ext cx="6985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30" name="楕円 129"/>
        <xdr:cNvSpPr/>
      </xdr:nvSpPr>
      <xdr:spPr bwMode="auto">
        <a:xfrm>
          <a:off x="56007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243032</xdr:rowOff>
    </xdr:from>
    <xdr:ext cx="762000" cy="259045"/>
    <xdr:sp macro="" textlink="">
      <xdr:nvSpPr>
        <xdr:cNvPr id="131" name="人口1人当たり決算額の推移該当値テキスト445"/>
        <xdr:cNvSpPr txBox="1"/>
      </xdr:nvSpPr>
      <xdr:spPr>
        <a:xfrm>
          <a:off x="5740400" y="65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48120</xdr:rowOff>
    </xdr:from>
    <xdr:to>
      <xdr:col>26</xdr:col>
      <xdr:colOff>101600</xdr:colOff>
      <xdr:row>35</xdr:row>
      <xdr:rowOff>149720</xdr:rowOff>
    </xdr:to>
    <xdr:sp macro="" textlink="">
      <xdr:nvSpPr>
        <xdr:cNvPr id="132" name="楕円 131"/>
        <xdr:cNvSpPr/>
      </xdr:nvSpPr>
      <xdr:spPr bwMode="auto">
        <a:xfrm>
          <a:off x="4953000" y="66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159897</xdr:rowOff>
    </xdr:from>
    <xdr:ext cx="736600" cy="259045"/>
    <xdr:sp macro="" textlink="">
      <xdr:nvSpPr>
        <xdr:cNvPr id="133" name="テキスト ボックス 132"/>
        <xdr:cNvSpPr txBox="1"/>
      </xdr:nvSpPr>
      <xdr:spPr>
        <a:xfrm>
          <a:off x="4622800" y="642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30214</xdr:rowOff>
    </xdr:from>
    <xdr:to>
      <xdr:col>22</xdr:col>
      <xdr:colOff>165100</xdr:colOff>
      <xdr:row>35</xdr:row>
      <xdr:rowOff>131814</xdr:rowOff>
    </xdr:to>
    <xdr:sp macro="" textlink="">
      <xdr:nvSpPr>
        <xdr:cNvPr id="134" name="楕円 133"/>
        <xdr:cNvSpPr/>
      </xdr:nvSpPr>
      <xdr:spPr bwMode="auto">
        <a:xfrm>
          <a:off x="4254500" y="66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141990</xdr:rowOff>
    </xdr:from>
    <xdr:ext cx="762000" cy="259045"/>
    <xdr:sp macro="" textlink="">
      <xdr:nvSpPr>
        <xdr:cNvPr id="135" name="テキスト ボックス 134"/>
        <xdr:cNvSpPr txBox="1"/>
      </xdr:nvSpPr>
      <xdr:spPr>
        <a:xfrm>
          <a:off x="3924300" y="64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49606</xdr:rowOff>
    </xdr:from>
    <xdr:to>
      <xdr:col>19</xdr:col>
      <xdr:colOff>38100</xdr:colOff>
      <xdr:row>35</xdr:row>
      <xdr:rowOff>151206</xdr:rowOff>
    </xdr:to>
    <xdr:sp macro="" textlink="">
      <xdr:nvSpPr>
        <xdr:cNvPr id="136" name="楕円 135"/>
        <xdr:cNvSpPr/>
      </xdr:nvSpPr>
      <xdr:spPr bwMode="auto">
        <a:xfrm>
          <a:off x="35560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161383</xdr:rowOff>
    </xdr:from>
    <xdr:ext cx="762000" cy="259045"/>
    <xdr:sp macro="" textlink="">
      <xdr:nvSpPr>
        <xdr:cNvPr id="137" name="テキスト ボックス 136"/>
        <xdr:cNvSpPr txBox="1"/>
      </xdr:nvSpPr>
      <xdr:spPr>
        <a:xfrm>
          <a:off x="3225800" y="64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91516</xdr:rowOff>
    </xdr:from>
    <xdr:to>
      <xdr:col>15</xdr:col>
      <xdr:colOff>101600</xdr:colOff>
      <xdr:row>35</xdr:row>
      <xdr:rowOff>193116</xdr:rowOff>
    </xdr:to>
    <xdr:sp macro="" textlink="">
      <xdr:nvSpPr>
        <xdr:cNvPr id="138" name="楕円 137"/>
        <xdr:cNvSpPr/>
      </xdr:nvSpPr>
      <xdr:spPr bwMode="auto">
        <a:xfrm>
          <a:off x="28575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177893</xdr:rowOff>
    </xdr:from>
    <xdr:ext cx="762000" cy="259045"/>
    <xdr:sp macro="" textlink="">
      <xdr:nvSpPr>
        <xdr:cNvPr id="139" name="テキスト ボックス 138"/>
        <xdr:cNvSpPr txBox="1"/>
      </xdr:nvSpPr>
      <xdr:spPr>
        <a:xfrm>
          <a:off x="2527300" y="67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72911</xdr:rowOff>
    </xdr:from>
    <xdr:to>
      <xdr:col>24</xdr:col>
      <xdr:colOff>63500</xdr:colOff>
      <xdr:row>36</xdr:row>
      <xdr:rowOff>43650</xdr:rowOff>
    </xdr:to>
    <xdr:cxnSp macro="">
      <xdr:nvCxnSpPr>
        <xdr:cNvPr id="61" name="直線コネクタ 60"/>
        <xdr:cNvCxnSpPr/>
      </xdr:nvCxnSpPr>
      <xdr:spPr>
        <a:xfrm flipV="1">
          <a:off x="3797300" y="6073661"/>
          <a:ext cx="8382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8293</xdr:rowOff>
    </xdr:from>
    <xdr:to>
      <xdr:col>19</xdr:col>
      <xdr:colOff>177800</xdr:colOff>
      <xdr:row>36</xdr:row>
      <xdr:rowOff>43650</xdr:rowOff>
    </xdr:to>
    <xdr:cxnSp macro="">
      <xdr:nvCxnSpPr>
        <xdr:cNvPr id="64" name="直線コネクタ 63"/>
        <xdr:cNvCxnSpPr/>
      </xdr:nvCxnSpPr>
      <xdr:spPr>
        <a:xfrm>
          <a:off x="2908300" y="6180493"/>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144196</xdr:rowOff>
    </xdr:from>
    <xdr:to>
      <xdr:col>15</xdr:col>
      <xdr:colOff>50800</xdr:colOff>
      <xdr:row>36</xdr:row>
      <xdr:rowOff>8293</xdr:rowOff>
    </xdr:to>
    <xdr:cxnSp macro="">
      <xdr:nvCxnSpPr>
        <xdr:cNvPr id="67" name="直線コネクタ 66"/>
        <xdr:cNvCxnSpPr/>
      </xdr:nvCxnSpPr>
      <xdr:spPr>
        <a:xfrm>
          <a:off x="2019300" y="6144946"/>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71806</xdr:rowOff>
    </xdr:from>
    <xdr:to>
      <xdr:col>10</xdr:col>
      <xdr:colOff>114300</xdr:colOff>
      <xdr:row>35</xdr:row>
      <xdr:rowOff>144196</xdr:rowOff>
    </xdr:to>
    <xdr:cxnSp macro="">
      <xdr:nvCxnSpPr>
        <xdr:cNvPr id="70" name="直線コネクタ 69"/>
        <xdr:cNvCxnSpPr/>
      </xdr:nvCxnSpPr>
      <xdr:spPr>
        <a:xfrm>
          <a:off x="1130300" y="6072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22111</xdr:rowOff>
    </xdr:from>
    <xdr:to>
      <xdr:col>24</xdr:col>
      <xdr:colOff>114300</xdr:colOff>
      <xdr:row>35</xdr:row>
      <xdr:rowOff>123711</xdr:rowOff>
    </xdr:to>
    <xdr:sp macro="" textlink="">
      <xdr:nvSpPr>
        <xdr:cNvPr id="80" name="楕円 79"/>
        <xdr:cNvSpPr/>
      </xdr:nvSpPr>
      <xdr:spPr>
        <a:xfrm>
          <a:off x="4584700" y="60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44988</xdr:rowOff>
    </xdr:from>
    <xdr:ext cx="534377" cy="259045"/>
    <xdr:sp macro="" textlink="">
      <xdr:nvSpPr>
        <xdr:cNvPr id="81" name="人件費該当値テキスト"/>
        <xdr:cNvSpPr txBox="1"/>
      </xdr:nvSpPr>
      <xdr:spPr>
        <a:xfrm>
          <a:off x="4686300" y="58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164300</xdr:rowOff>
    </xdr:from>
    <xdr:to>
      <xdr:col>20</xdr:col>
      <xdr:colOff>38100</xdr:colOff>
      <xdr:row>36</xdr:row>
      <xdr:rowOff>94450</xdr:rowOff>
    </xdr:to>
    <xdr:sp macro="" textlink="">
      <xdr:nvSpPr>
        <xdr:cNvPr id="82" name="楕円 81"/>
        <xdr:cNvSpPr/>
      </xdr:nvSpPr>
      <xdr:spPr>
        <a:xfrm>
          <a:off x="3746500" y="61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85577</xdr:rowOff>
    </xdr:from>
    <xdr:ext cx="534377" cy="259045"/>
    <xdr:sp macro="" textlink="">
      <xdr:nvSpPr>
        <xdr:cNvPr id="83" name="テキスト ボックス 82"/>
        <xdr:cNvSpPr txBox="1"/>
      </xdr:nvSpPr>
      <xdr:spPr>
        <a:xfrm>
          <a:off x="3530111" y="62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128943</xdr:rowOff>
    </xdr:from>
    <xdr:to>
      <xdr:col>15</xdr:col>
      <xdr:colOff>101600</xdr:colOff>
      <xdr:row>36</xdr:row>
      <xdr:rowOff>59093</xdr:rowOff>
    </xdr:to>
    <xdr:sp macro="" textlink="">
      <xdr:nvSpPr>
        <xdr:cNvPr id="84" name="楕円 83"/>
        <xdr:cNvSpPr/>
      </xdr:nvSpPr>
      <xdr:spPr>
        <a:xfrm>
          <a:off x="2857500" y="6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50220</xdr:rowOff>
    </xdr:from>
    <xdr:ext cx="534377" cy="259045"/>
    <xdr:sp macro="" textlink="">
      <xdr:nvSpPr>
        <xdr:cNvPr id="85" name="テキスト ボックス 84"/>
        <xdr:cNvSpPr txBox="1"/>
      </xdr:nvSpPr>
      <xdr:spPr>
        <a:xfrm>
          <a:off x="2641111" y="62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93396</xdr:rowOff>
    </xdr:from>
    <xdr:to>
      <xdr:col>10</xdr:col>
      <xdr:colOff>165100</xdr:colOff>
      <xdr:row>36</xdr:row>
      <xdr:rowOff>23546</xdr:rowOff>
    </xdr:to>
    <xdr:sp macro="" textlink="">
      <xdr:nvSpPr>
        <xdr:cNvPr id="86" name="楕円 85"/>
        <xdr:cNvSpPr/>
      </xdr:nvSpPr>
      <xdr:spPr>
        <a:xfrm>
          <a:off x="19685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14673</xdr:rowOff>
    </xdr:from>
    <xdr:ext cx="534377" cy="259045"/>
    <xdr:sp macro="" textlink="">
      <xdr:nvSpPr>
        <xdr:cNvPr id="87" name="テキスト ボックス 86"/>
        <xdr:cNvSpPr txBox="1"/>
      </xdr:nvSpPr>
      <xdr:spPr>
        <a:xfrm>
          <a:off x="1752111" y="61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21006</xdr:rowOff>
    </xdr:from>
    <xdr:to>
      <xdr:col>6</xdr:col>
      <xdr:colOff>38100</xdr:colOff>
      <xdr:row>35</xdr:row>
      <xdr:rowOff>122606</xdr:rowOff>
    </xdr:to>
    <xdr:sp macro="" textlink="">
      <xdr:nvSpPr>
        <xdr:cNvPr id="88" name="楕円 87"/>
        <xdr:cNvSpPr/>
      </xdr:nvSpPr>
      <xdr:spPr>
        <a:xfrm>
          <a:off x="1079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139133</xdr:rowOff>
    </xdr:from>
    <xdr:ext cx="534377" cy="259045"/>
    <xdr:sp macro="" textlink="">
      <xdr:nvSpPr>
        <xdr:cNvPr id="89" name="テキスト ボックス 88"/>
        <xdr:cNvSpPr txBox="1"/>
      </xdr:nvSpPr>
      <xdr:spPr>
        <a:xfrm>
          <a:off x="863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42251</xdr:rowOff>
    </xdr:from>
    <xdr:to>
      <xdr:col>24</xdr:col>
      <xdr:colOff>63500</xdr:colOff>
      <xdr:row>58</xdr:row>
      <xdr:rowOff>59233</xdr:rowOff>
    </xdr:to>
    <xdr:cxnSp macro="">
      <xdr:nvCxnSpPr>
        <xdr:cNvPr id="121" name="直線コネクタ 120"/>
        <xdr:cNvCxnSpPr/>
      </xdr:nvCxnSpPr>
      <xdr:spPr>
        <a:xfrm flipV="1">
          <a:off x="3797300" y="9986351"/>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59233</xdr:rowOff>
    </xdr:from>
    <xdr:to>
      <xdr:col>19</xdr:col>
      <xdr:colOff>177800</xdr:colOff>
      <xdr:row>58</xdr:row>
      <xdr:rowOff>84706</xdr:rowOff>
    </xdr:to>
    <xdr:cxnSp macro="">
      <xdr:nvCxnSpPr>
        <xdr:cNvPr id="124" name="直線コネクタ 123"/>
        <xdr:cNvCxnSpPr/>
      </xdr:nvCxnSpPr>
      <xdr:spPr>
        <a:xfrm flipV="1">
          <a:off x="2908300" y="10003333"/>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84706</xdr:rowOff>
    </xdr:from>
    <xdr:to>
      <xdr:col>15</xdr:col>
      <xdr:colOff>50800</xdr:colOff>
      <xdr:row>58</xdr:row>
      <xdr:rowOff>97409</xdr:rowOff>
    </xdr:to>
    <xdr:cxnSp macro="">
      <xdr:nvCxnSpPr>
        <xdr:cNvPr id="127" name="直線コネクタ 126"/>
        <xdr:cNvCxnSpPr/>
      </xdr:nvCxnSpPr>
      <xdr:spPr>
        <a:xfrm flipV="1">
          <a:off x="2019300" y="10028806"/>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97409</xdr:rowOff>
    </xdr:from>
    <xdr:to>
      <xdr:col>10</xdr:col>
      <xdr:colOff>114300</xdr:colOff>
      <xdr:row>58</xdr:row>
      <xdr:rowOff>112562</xdr:rowOff>
    </xdr:to>
    <xdr:cxnSp macro="">
      <xdr:nvCxnSpPr>
        <xdr:cNvPr id="130" name="直線コネクタ 129"/>
        <xdr:cNvCxnSpPr/>
      </xdr:nvCxnSpPr>
      <xdr:spPr>
        <a:xfrm flipV="1">
          <a:off x="1130300" y="10041509"/>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162901</xdr:rowOff>
    </xdr:from>
    <xdr:to>
      <xdr:col>24</xdr:col>
      <xdr:colOff>114300</xdr:colOff>
      <xdr:row>58</xdr:row>
      <xdr:rowOff>93051</xdr:rowOff>
    </xdr:to>
    <xdr:sp macro="" textlink="">
      <xdr:nvSpPr>
        <xdr:cNvPr id="140" name="楕円 139"/>
        <xdr:cNvSpPr/>
      </xdr:nvSpPr>
      <xdr:spPr>
        <a:xfrm>
          <a:off x="4584700" y="99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141328</xdr:rowOff>
    </xdr:from>
    <xdr:ext cx="534377" cy="259045"/>
    <xdr:sp macro="" textlink="">
      <xdr:nvSpPr>
        <xdr:cNvPr id="141" name="物件費該当値テキスト"/>
        <xdr:cNvSpPr txBox="1"/>
      </xdr:nvSpPr>
      <xdr:spPr>
        <a:xfrm>
          <a:off x="4686300" y="99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8433</xdr:rowOff>
    </xdr:from>
    <xdr:to>
      <xdr:col>20</xdr:col>
      <xdr:colOff>38100</xdr:colOff>
      <xdr:row>58</xdr:row>
      <xdr:rowOff>110033</xdr:rowOff>
    </xdr:to>
    <xdr:sp macro="" textlink="">
      <xdr:nvSpPr>
        <xdr:cNvPr id="142" name="楕円 141"/>
        <xdr:cNvSpPr/>
      </xdr:nvSpPr>
      <xdr:spPr>
        <a:xfrm>
          <a:off x="3746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101160</xdr:rowOff>
    </xdr:from>
    <xdr:ext cx="534377" cy="259045"/>
    <xdr:sp macro="" textlink="">
      <xdr:nvSpPr>
        <xdr:cNvPr id="143" name="テキスト ボックス 142"/>
        <xdr:cNvSpPr txBox="1"/>
      </xdr:nvSpPr>
      <xdr:spPr>
        <a:xfrm>
          <a:off x="3530111" y="10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33906</xdr:rowOff>
    </xdr:from>
    <xdr:to>
      <xdr:col>15</xdr:col>
      <xdr:colOff>101600</xdr:colOff>
      <xdr:row>58</xdr:row>
      <xdr:rowOff>135506</xdr:rowOff>
    </xdr:to>
    <xdr:sp macro="" textlink="">
      <xdr:nvSpPr>
        <xdr:cNvPr id="144" name="楕円 143"/>
        <xdr:cNvSpPr/>
      </xdr:nvSpPr>
      <xdr:spPr>
        <a:xfrm>
          <a:off x="2857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126633</xdr:rowOff>
    </xdr:from>
    <xdr:ext cx="534377" cy="259045"/>
    <xdr:sp macro="" textlink="">
      <xdr:nvSpPr>
        <xdr:cNvPr id="145" name="テキスト ボックス 144"/>
        <xdr:cNvSpPr txBox="1"/>
      </xdr:nvSpPr>
      <xdr:spPr>
        <a:xfrm>
          <a:off x="2641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46609</xdr:rowOff>
    </xdr:from>
    <xdr:to>
      <xdr:col>10</xdr:col>
      <xdr:colOff>165100</xdr:colOff>
      <xdr:row>58</xdr:row>
      <xdr:rowOff>148209</xdr:rowOff>
    </xdr:to>
    <xdr:sp macro="" textlink="">
      <xdr:nvSpPr>
        <xdr:cNvPr id="146" name="楕円 145"/>
        <xdr:cNvSpPr/>
      </xdr:nvSpPr>
      <xdr:spPr>
        <a:xfrm>
          <a:off x="1968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139336</xdr:rowOff>
    </xdr:from>
    <xdr:ext cx="534377" cy="259045"/>
    <xdr:sp macro="" textlink="">
      <xdr:nvSpPr>
        <xdr:cNvPr id="147" name="テキスト ボックス 146"/>
        <xdr:cNvSpPr txBox="1"/>
      </xdr:nvSpPr>
      <xdr:spPr>
        <a:xfrm>
          <a:off x="1752111" y="100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61762</xdr:rowOff>
    </xdr:from>
    <xdr:to>
      <xdr:col>6</xdr:col>
      <xdr:colOff>38100</xdr:colOff>
      <xdr:row>58</xdr:row>
      <xdr:rowOff>163362</xdr:rowOff>
    </xdr:to>
    <xdr:sp macro="" textlink="">
      <xdr:nvSpPr>
        <xdr:cNvPr id="148" name="楕円 147"/>
        <xdr:cNvSpPr/>
      </xdr:nvSpPr>
      <xdr:spPr>
        <a:xfrm>
          <a:off x="1079500" y="10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154489</xdr:rowOff>
    </xdr:from>
    <xdr:ext cx="534377" cy="259045"/>
    <xdr:sp macro="" textlink="">
      <xdr:nvSpPr>
        <xdr:cNvPr id="149" name="テキスト ボックス 148"/>
        <xdr:cNvSpPr txBox="1"/>
      </xdr:nvSpPr>
      <xdr:spPr>
        <a:xfrm>
          <a:off x="863111" y="10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166643</xdr:rowOff>
    </xdr:from>
    <xdr:to>
      <xdr:col>24</xdr:col>
      <xdr:colOff>63500</xdr:colOff>
      <xdr:row>77</xdr:row>
      <xdr:rowOff>14297</xdr:rowOff>
    </xdr:to>
    <xdr:cxnSp macro="">
      <xdr:nvCxnSpPr>
        <xdr:cNvPr id="180" name="直線コネクタ 179"/>
        <xdr:cNvCxnSpPr/>
      </xdr:nvCxnSpPr>
      <xdr:spPr>
        <a:xfrm>
          <a:off x="3797300" y="13196843"/>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166643</xdr:rowOff>
    </xdr:from>
    <xdr:to>
      <xdr:col>19</xdr:col>
      <xdr:colOff>177800</xdr:colOff>
      <xdr:row>77</xdr:row>
      <xdr:rowOff>90551</xdr:rowOff>
    </xdr:to>
    <xdr:cxnSp macro="">
      <xdr:nvCxnSpPr>
        <xdr:cNvPr id="183" name="直線コネクタ 182"/>
        <xdr:cNvCxnSpPr/>
      </xdr:nvCxnSpPr>
      <xdr:spPr>
        <a:xfrm flipV="1">
          <a:off x="2908300" y="1319684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86632</xdr:rowOff>
    </xdr:from>
    <xdr:to>
      <xdr:col>15</xdr:col>
      <xdr:colOff>50800</xdr:colOff>
      <xdr:row>77</xdr:row>
      <xdr:rowOff>90551</xdr:rowOff>
    </xdr:to>
    <xdr:cxnSp macro="">
      <xdr:nvCxnSpPr>
        <xdr:cNvPr id="186" name="直線コネクタ 185"/>
        <xdr:cNvCxnSpPr/>
      </xdr:nvCxnSpPr>
      <xdr:spPr>
        <a:xfrm>
          <a:off x="2019300" y="13116832"/>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86632</xdr:rowOff>
    </xdr:from>
    <xdr:to>
      <xdr:col>10</xdr:col>
      <xdr:colOff>114300</xdr:colOff>
      <xdr:row>76</xdr:row>
      <xdr:rowOff>102634</xdr:rowOff>
    </xdr:to>
    <xdr:cxnSp macro="">
      <xdr:nvCxnSpPr>
        <xdr:cNvPr id="189" name="直線コネクタ 188"/>
        <xdr:cNvCxnSpPr/>
      </xdr:nvCxnSpPr>
      <xdr:spPr>
        <a:xfrm flipV="1">
          <a:off x="1130300" y="131168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134947</xdr:rowOff>
    </xdr:from>
    <xdr:to>
      <xdr:col>24</xdr:col>
      <xdr:colOff>114300</xdr:colOff>
      <xdr:row>77</xdr:row>
      <xdr:rowOff>65097</xdr:rowOff>
    </xdr:to>
    <xdr:sp macro="" textlink="">
      <xdr:nvSpPr>
        <xdr:cNvPr id="199" name="楕円 198"/>
        <xdr:cNvSpPr/>
      </xdr:nvSpPr>
      <xdr:spPr>
        <a:xfrm>
          <a:off x="45847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113374</xdr:rowOff>
    </xdr:from>
    <xdr:ext cx="469744" cy="259045"/>
    <xdr:sp macro="" textlink="">
      <xdr:nvSpPr>
        <xdr:cNvPr id="200" name="維持補修費該当値テキスト"/>
        <xdr:cNvSpPr txBox="1"/>
      </xdr:nvSpPr>
      <xdr:spPr>
        <a:xfrm>
          <a:off x="4686300" y="131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115843</xdr:rowOff>
    </xdr:from>
    <xdr:to>
      <xdr:col>20</xdr:col>
      <xdr:colOff>38100</xdr:colOff>
      <xdr:row>77</xdr:row>
      <xdr:rowOff>45993</xdr:rowOff>
    </xdr:to>
    <xdr:sp macro="" textlink="">
      <xdr:nvSpPr>
        <xdr:cNvPr id="201" name="楕円 200"/>
        <xdr:cNvSpPr/>
      </xdr:nvSpPr>
      <xdr:spPr>
        <a:xfrm>
          <a:off x="37465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37120</xdr:rowOff>
    </xdr:from>
    <xdr:ext cx="469744" cy="259045"/>
    <xdr:sp macro="" textlink="">
      <xdr:nvSpPr>
        <xdr:cNvPr id="202" name="テキスト ボックス 201"/>
        <xdr:cNvSpPr txBox="1"/>
      </xdr:nvSpPr>
      <xdr:spPr>
        <a:xfrm>
          <a:off x="3562428" y="1323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39751</xdr:rowOff>
    </xdr:from>
    <xdr:to>
      <xdr:col>15</xdr:col>
      <xdr:colOff>101600</xdr:colOff>
      <xdr:row>77</xdr:row>
      <xdr:rowOff>141351</xdr:rowOff>
    </xdr:to>
    <xdr:sp macro="" textlink="">
      <xdr:nvSpPr>
        <xdr:cNvPr id="203" name="楕円 202"/>
        <xdr:cNvSpPr/>
      </xdr:nvSpPr>
      <xdr:spPr>
        <a:xfrm>
          <a:off x="2857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132478</xdr:rowOff>
    </xdr:from>
    <xdr:ext cx="469744" cy="259045"/>
    <xdr:sp macro="" textlink="">
      <xdr:nvSpPr>
        <xdr:cNvPr id="204" name="テキスト ボックス 203"/>
        <xdr:cNvSpPr txBox="1"/>
      </xdr:nvSpPr>
      <xdr:spPr>
        <a:xfrm>
          <a:off x="2673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35832</xdr:rowOff>
    </xdr:from>
    <xdr:to>
      <xdr:col>10</xdr:col>
      <xdr:colOff>165100</xdr:colOff>
      <xdr:row>76</xdr:row>
      <xdr:rowOff>137432</xdr:rowOff>
    </xdr:to>
    <xdr:sp macro="" textlink="">
      <xdr:nvSpPr>
        <xdr:cNvPr id="205" name="楕円 204"/>
        <xdr:cNvSpPr/>
      </xdr:nvSpPr>
      <xdr:spPr>
        <a:xfrm>
          <a:off x="19685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128559</xdr:rowOff>
    </xdr:from>
    <xdr:ext cx="469744" cy="259045"/>
    <xdr:sp macro="" textlink="">
      <xdr:nvSpPr>
        <xdr:cNvPr id="206" name="テキスト ボックス 205"/>
        <xdr:cNvSpPr txBox="1"/>
      </xdr:nvSpPr>
      <xdr:spPr>
        <a:xfrm>
          <a:off x="1784428" y="131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51834</xdr:rowOff>
    </xdr:from>
    <xdr:to>
      <xdr:col>6</xdr:col>
      <xdr:colOff>38100</xdr:colOff>
      <xdr:row>76</xdr:row>
      <xdr:rowOff>153434</xdr:rowOff>
    </xdr:to>
    <xdr:sp macro="" textlink="">
      <xdr:nvSpPr>
        <xdr:cNvPr id="207" name="楕円 206"/>
        <xdr:cNvSpPr/>
      </xdr:nvSpPr>
      <xdr:spPr>
        <a:xfrm>
          <a:off x="1079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144561</xdr:rowOff>
    </xdr:from>
    <xdr:ext cx="469744" cy="259045"/>
    <xdr:sp macro="" textlink="">
      <xdr:nvSpPr>
        <xdr:cNvPr id="208" name="テキスト ボックス 207"/>
        <xdr:cNvSpPr txBox="1"/>
      </xdr:nvSpPr>
      <xdr:spPr>
        <a:xfrm>
          <a:off x="895428" y="131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33516</xdr:rowOff>
    </xdr:from>
    <xdr:to>
      <xdr:col>24</xdr:col>
      <xdr:colOff>63500</xdr:colOff>
      <xdr:row>95</xdr:row>
      <xdr:rowOff>85903</xdr:rowOff>
    </xdr:to>
    <xdr:cxnSp macro="">
      <xdr:nvCxnSpPr>
        <xdr:cNvPr id="238" name="直線コネクタ 237"/>
        <xdr:cNvCxnSpPr/>
      </xdr:nvCxnSpPr>
      <xdr:spPr>
        <a:xfrm flipV="1">
          <a:off x="3797300" y="16149816"/>
          <a:ext cx="838200" cy="2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85903</xdr:rowOff>
    </xdr:from>
    <xdr:to>
      <xdr:col>19</xdr:col>
      <xdr:colOff>177800</xdr:colOff>
      <xdr:row>95</xdr:row>
      <xdr:rowOff>128499</xdr:rowOff>
    </xdr:to>
    <xdr:cxnSp macro="">
      <xdr:nvCxnSpPr>
        <xdr:cNvPr id="241" name="直線コネクタ 240"/>
        <xdr:cNvCxnSpPr/>
      </xdr:nvCxnSpPr>
      <xdr:spPr>
        <a:xfrm flipV="1">
          <a:off x="2908300" y="16373653"/>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82855</xdr:rowOff>
    </xdr:from>
    <xdr:to>
      <xdr:col>15</xdr:col>
      <xdr:colOff>50800</xdr:colOff>
      <xdr:row>95</xdr:row>
      <xdr:rowOff>128499</xdr:rowOff>
    </xdr:to>
    <xdr:cxnSp macro="">
      <xdr:nvCxnSpPr>
        <xdr:cNvPr id="244" name="直線コネクタ 243"/>
        <xdr:cNvCxnSpPr/>
      </xdr:nvCxnSpPr>
      <xdr:spPr>
        <a:xfrm>
          <a:off x="2019300" y="1637060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82855</xdr:rowOff>
    </xdr:from>
    <xdr:to>
      <xdr:col>10</xdr:col>
      <xdr:colOff>114300</xdr:colOff>
      <xdr:row>97</xdr:row>
      <xdr:rowOff>4026</xdr:rowOff>
    </xdr:to>
    <xdr:cxnSp macro="">
      <xdr:nvCxnSpPr>
        <xdr:cNvPr id="247" name="直線コネクタ 246"/>
        <xdr:cNvCxnSpPr/>
      </xdr:nvCxnSpPr>
      <xdr:spPr>
        <a:xfrm flipV="1">
          <a:off x="1130300" y="16370605"/>
          <a:ext cx="8890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154166</xdr:rowOff>
    </xdr:from>
    <xdr:to>
      <xdr:col>24</xdr:col>
      <xdr:colOff>114300</xdr:colOff>
      <xdr:row>94</xdr:row>
      <xdr:rowOff>84316</xdr:rowOff>
    </xdr:to>
    <xdr:sp macro="" textlink="">
      <xdr:nvSpPr>
        <xdr:cNvPr id="257" name="楕円 256"/>
        <xdr:cNvSpPr/>
      </xdr:nvSpPr>
      <xdr:spPr>
        <a:xfrm>
          <a:off x="4584700" y="16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5593</xdr:rowOff>
    </xdr:from>
    <xdr:ext cx="534377" cy="259045"/>
    <xdr:sp macro="" textlink="">
      <xdr:nvSpPr>
        <xdr:cNvPr id="258" name="扶助費該当値テキスト"/>
        <xdr:cNvSpPr txBox="1"/>
      </xdr:nvSpPr>
      <xdr:spPr>
        <a:xfrm>
          <a:off x="4686300" y="15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35103</xdr:rowOff>
    </xdr:from>
    <xdr:to>
      <xdr:col>20</xdr:col>
      <xdr:colOff>38100</xdr:colOff>
      <xdr:row>95</xdr:row>
      <xdr:rowOff>136703</xdr:rowOff>
    </xdr:to>
    <xdr:sp macro="" textlink="">
      <xdr:nvSpPr>
        <xdr:cNvPr id="259" name="楕円 258"/>
        <xdr:cNvSpPr/>
      </xdr:nvSpPr>
      <xdr:spPr>
        <a:xfrm>
          <a:off x="3746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153230</xdr:rowOff>
    </xdr:from>
    <xdr:ext cx="534377" cy="259045"/>
    <xdr:sp macro="" textlink="">
      <xdr:nvSpPr>
        <xdr:cNvPr id="260" name="テキスト ボックス 259"/>
        <xdr:cNvSpPr txBox="1"/>
      </xdr:nvSpPr>
      <xdr:spPr>
        <a:xfrm>
          <a:off x="3530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77699</xdr:rowOff>
    </xdr:from>
    <xdr:to>
      <xdr:col>15</xdr:col>
      <xdr:colOff>101600</xdr:colOff>
      <xdr:row>96</xdr:row>
      <xdr:rowOff>7849</xdr:rowOff>
    </xdr:to>
    <xdr:sp macro="" textlink="">
      <xdr:nvSpPr>
        <xdr:cNvPr id="261" name="楕円 260"/>
        <xdr:cNvSpPr/>
      </xdr:nvSpPr>
      <xdr:spPr>
        <a:xfrm>
          <a:off x="2857500" y="163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24376</xdr:rowOff>
    </xdr:from>
    <xdr:ext cx="534377" cy="259045"/>
    <xdr:sp macro="" textlink="">
      <xdr:nvSpPr>
        <xdr:cNvPr id="262" name="テキスト ボックス 261"/>
        <xdr:cNvSpPr txBox="1"/>
      </xdr:nvSpPr>
      <xdr:spPr>
        <a:xfrm>
          <a:off x="2641111" y="161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32055</xdr:rowOff>
    </xdr:from>
    <xdr:to>
      <xdr:col>10</xdr:col>
      <xdr:colOff>165100</xdr:colOff>
      <xdr:row>95</xdr:row>
      <xdr:rowOff>133655</xdr:rowOff>
    </xdr:to>
    <xdr:sp macro="" textlink="">
      <xdr:nvSpPr>
        <xdr:cNvPr id="263" name="楕円 262"/>
        <xdr:cNvSpPr/>
      </xdr:nvSpPr>
      <xdr:spPr>
        <a:xfrm>
          <a:off x="1968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150182</xdr:rowOff>
    </xdr:from>
    <xdr:ext cx="534377" cy="259045"/>
    <xdr:sp macro="" textlink="">
      <xdr:nvSpPr>
        <xdr:cNvPr id="264" name="テキスト ボックス 263"/>
        <xdr:cNvSpPr txBox="1"/>
      </xdr:nvSpPr>
      <xdr:spPr>
        <a:xfrm>
          <a:off x="1752111" y="16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124676</xdr:rowOff>
    </xdr:from>
    <xdr:to>
      <xdr:col>6</xdr:col>
      <xdr:colOff>38100</xdr:colOff>
      <xdr:row>97</xdr:row>
      <xdr:rowOff>54826</xdr:rowOff>
    </xdr:to>
    <xdr:sp macro="" textlink="">
      <xdr:nvSpPr>
        <xdr:cNvPr id="265" name="楕円 264"/>
        <xdr:cNvSpPr/>
      </xdr:nvSpPr>
      <xdr:spPr>
        <a:xfrm>
          <a:off x="1079500" y="16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71353</xdr:rowOff>
    </xdr:from>
    <xdr:ext cx="534377" cy="259045"/>
    <xdr:sp macro="" textlink="">
      <xdr:nvSpPr>
        <xdr:cNvPr id="266" name="テキスト ボックス 265"/>
        <xdr:cNvSpPr txBox="1"/>
      </xdr:nvSpPr>
      <xdr:spPr>
        <a:xfrm>
          <a:off x="863111" y="163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46415</xdr:rowOff>
    </xdr:from>
    <xdr:to>
      <xdr:col>55</xdr:col>
      <xdr:colOff>0</xdr:colOff>
      <xdr:row>38</xdr:row>
      <xdr:rowOff>60310</xdr:rowOff>
    </xdr:to>
    <xdr:cxnSp macro="">
      <xdr:nvCxnSpPr>
        <xdr:cNvPr id="297" name="直線コネクタ 296"/>
        <xdr:cNvCxnSpPr/>
      </xdr:nvCxnSpPr>
      <xdr:spPr>
        <a:xfrm flipV="1">
          <a:off x="9639300" y="6561515"/>
          <a:ext cx="8382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60310</xdr:rowOff>
    </xdr:from>
    <xdr:to>
      <xdr:col>50</xdr:col>
      <xdr:colOff>114300</xdr:colOff>
      <xdr:row>38</xdr:row>
      <xdr:rowOff>91335</xdr:rowOff>
    </xdr:to>
    <xdr:cxnSp macro="">
      <xdr:nvCxnSpPr>
        <xdr:cNvPr id="300" name="直線コネクタ 299"/>
        <xdr:cNvCxnSpPr/>
      </xdr:nvCxnSpPr>
      <xdr:spPr>
        <a:xfrm flipV="1">
          <a:off x="8750300" y="657541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91335</xdr:rowOff>
    </xdr:from>
    <xdr:to>
      <xdr:col>45</xdr:col>
      <xdr:colOff>177800</xdr:colOff>
      <xdr:row>38</xdr:row>
      <xdr:rowOff>100413</xdr:rowOff>
    </xdr:to>
    <xdr:cxnSp macro="">
      <xdr:nvCxnSpPr>
        <xdr:cNvPr id="303" name="直線コネクタ 302"/>
        <xdr:cNvCxnSpPr/>
      </xdr:nvCxnSpPr>
      <xdr:spPr>
        <a:xfrm flipV="1">
          <a:off x="7861300" y="660643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45109</xdr:rowOff>
    </xdr:from>
    <xdr:to>
      <xdr:col>41</xdr:col>
      <xdr:colOff>50800</xdr:colOff>
      <xdr:row>38</xdr:row>
      <xdr:rowOff>100413</xdr:rowOff>
    </xdr:to>
    <xdr:cxnSp macro="">
      <xdr:nvCxnSpPr>
        <xdr:cNvPr id="306" name="直線コネクタ 305"/>
        <xdr:cNvCxnSpPr/>
      </xdr:nvCxnSpPr>
      <xdr:spPr>
        <a:xfrm>
          <a:off x="6972300" y="6560209"/>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167065</xdr:rowOff>
    </xdr:from>
    <xdr:to>
      <xdr:col>55</xdr:col>
      <xdr:colOff>50800</xdr:colOff>
      <xdr:row>38</xdr:row>
      <xdr:rowOff>97215</xdr:rowOff>
    </xdr:to>
    <xdr:sp macro="" textlink="">
      <xdr:nvSpPr>
        <xdr:cNvPr id="316" name="楕円 315"/>
        <xdr:cNvSpPr/>
      </xdr:nvSpPr>
      <xdr:spPr>
        <a:xfrm>
          <a:off x="10426700" y="65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81992</xdr:rowOff>
    </xdr:from>
    <xdr:ext cx="534377" cy="259045"/>
    <xdr:sp macro="" textlink="">
      <xdr:nvSpPr>
        <xdr:cNvPr id="317" name="補助費等該当値テキスト"/>
        <xdr:cNvSpPr txBox="1"/>
      </xdr:nvSpPr>
      <xdr:spPr>
        <a:xfrm>
          <a:off x="10528300" y="64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9510</xdr:rowOff>
    </xdr:from>
    <xdr:to>
      <xdr:col>50</xdr:col>
      <xdr:colOff>165100</xdr:colOff>
      <xdr:row>38</xdr:row>
      <xdr:rowOff>111110</xdr:rowOff>
    </xdr:to>
    <xdr:sp macro="" textlink="">
      <xdr:nvSpPr>
        <xdr:cNvPr id="318" name="楕円 317"/>
        <xdr:cNvSpPr/>
      </xdr:nvSpPr>
      <xdr:spPr>
        <a:xfrm>
          <a:off x="9588500" y="65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102237</xdr:rowOff>
    </xdr:from>
    <xdr:ext cx="534377" cy="259045"/>
    <xdr:sp macro="" textlink="">
      <xdr:nvSpPr>
        <xdr:cNvPr id="319" name="テキスト ボックス 318"/>
        <xdr:cNvSpPr txBox="1"/>
      </xdr:nvSpPr>
      <xdr:spPr>
        <a:xfrm>
          <a:off x="9372111" y="661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40535</xdr:rowOff>
    </xdr:from>
    <xdr:to>
      <xdr:col>46</xdr:col>
      <xdr:colOff>38100</xdr:colOff>
      <xdr:row>38</xdr:row>
      <xdr:rowOff>142135</xdr:rowOff>
    </xdr:to>
    <xdr:sp macro="" textlink="">
      <xdr:nvSpPr>
        <xdr:cNvPr id="320" name="楕円 319"/>
        <xdr:cNvSpPr/>
      </xdr:nvSpPr>
      <xdr:spPr>
        <a:xfrm>
          <a:off x="86995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133262</xdr:rowOff>
    </xdr:from>
    <xdr:ext cx="534377" cy="259045"/>
    <xdr:sp macro="" textlink="">
      <xdr:nvSpPr>
        <xdr:cNvPr id="321" name="テキスト ボックス 320"/>
        <xdr:cNvSpPr txBox="1"/>
      </xdr:nvSpPr>
      <xdr:spPr>
        <a:xfrm>
          <a:off x="8483111" y="66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49613</xdr:rowOff>
    </xdr:from>
    <xdr:to>
      <xdr:col>41</xdr:col>
      <xdr:colOff>101600</xdr:colOff>
      <xdr:row>38</xdr:row>
      <xdr:rowOff>151213</xdr:rowOff>
    </xdr:to>
    <xdr:sp macro="" textlink="">
      <xdr:nvSpPr>
        <xdr:cNvPr id="322" name="楕円 321"/>
        <xdr:cNvSpPr/>
      </xdr:nvSpPr>
      <xdr:spPr>
        <a:xfrm>
          <a:off x="7810500" y="65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142340</xdr:rowOff>
    </xdr:from>
    <xdr:ext cx="534377" cy="259045"/>
    <xdr:sp macro="" textlink="">
      <xdr:nvSpPr>
        <xdr:cNvPr id="323" name="テキスト ボックス 322"/>
        <xdr:cNvSpPr txBox="1"/>
      </xdr:nvSpPr>
      <xdr:spPr>
        <a:xfrm>
          <a:off x="7594111" y="66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165759</xdr:rowOff>
    </xdr:from>
    <xdr:to>
      <xdr:col>36</xdr:col>
      <xdr:colOff>165100</xdr:colOff>
      <xdr:row>38</xdr:row>
      <xdr:rowOff>95909</xdr:rowOff>
    </xdr:to>
    <xdr:sp macro="" textlink="">
      <xdr:nvSpPr>
        <xdr:cNvPr id="324" name="楕円 323"/>
        <xdr:cNvSpPr/>
      </xdr:nvSpPr>
      <xdr:spPr>
        <a:xfrm>
          <a:off x="6921500" y="65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87036</xdr:rowOff>
    </xdr:from>
    <xdr:ext cx="534377" cy="259045"/>
    <xdr:sp macro="" textlink="">
      <xdr:nvSpPr>
        <xdr:cNvPr id="325" name="テキスト ボックス 324"/>
        <xdr:cNvSpPr txBox="1"/>
      </xdr:nvSpPr>
      <xdr:spPr>
        <a:xfrm>
          <a:off x="6705111" y="66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121814</xdr:rowOff>
    </xdr:from>
    <xdr:to>
      <xdr:col>55</xdr:col>
      <xdr:colOff>0</xdr:colOff>
      <xdr:row>57</xdr:row>
      <xdr:rowOff>143412</xdr:rowOff>
    </xdr:to>
    <xdr:cxnSp macro="">
      <xdr:nvCxnSpPr>
        <xdr:cNvPr id="352" name="直線コネクタ 351"/>
        <xdr:cNvCxnSpPr/>
      </xdr:nvCxnSpPr>
      <xdr:spPr>
        <a:xfrm>
          <a:off x="9639300" y="9894464"/>
          <a:ext cx="8382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121814</xdr:rowOff>
    </xdr:from>
    <xdr:to>
      <xdr:col>50</xdr:col>
      <xdr:colOff>114300</xdr:colOff>
      <xdr:row>57</xdr:row>
      <xdr:rowOff>160119</xdr:rowOff>
    </xdr:to>
    <xdr:cxnSp macro="">
      <xdr:nvCxnSpPr>
        <xdr:cNvPr id="355" name="直線コネクタ 354"/>
        <xdr:cNvCxnSpPr/>
      </xdr:nvCxnSpPr>
      <xdr:spPr>
        <a:xfrm flipV="1">
          <a:off x="8750300" y="9894464"/>
          <a:ext cx="889000" cy="3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160119</xdr:rowOff>
    </xdr:from>
    <xdr:to>
      <xdr:col>45</xdr:col>
      <xdr:colOff>177800</xdr:colOff>
      <xdr:row>58</xdr:row>
      <xdr:rowOff>27970</xdr:rowOff>
    </xdr:to>
    <xdr:cxnSp macro="">
      <xdr:nvCxnSpPr>
        <xdr:cNvPr id="358" name="直線コネクタ 357"/>
        <xdr:cNvCxnSpPr/>
      </xdr:nvCxnSpPr>
      <xdr:spPr>
        <a:xfrm flipV="1">
          <a:off x="7861300" y="9932769"/>
          <a:ext cx="889000" cy="3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1644</xdr:rowOff>
    </xdr:from>
    <xdr:to>
      <xdr:col>41</xdr:col>
      <xdr:colOff>50800</xdr:colOff>
      <xdr:row>58</xdr:row>
      <xdr:rowOff>27970</xdr:rowOff>
    </xdr:to>
    <xdr:cxnSp macro="">
      <xdr:nvCxnSpPr>
        <xdr:cNvPr id="361" name="直線コネクタ 360"/>
        <xdr:cNvCxnSpPr/>
      </xdr:nvCxnSpPr>
      <xdr:spPr>
        <a:xfrm>
          <a:off x="6972300" y="9945744"/>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92612</xdr:rowOff>
    </xdr:from>
    <xdr:to>
      <xdr:col>55</xdr:col>
      <xdr:colOff>50800</xdr:colOff>
      <xdr:row>58</xdr:row>
      <xdr:rowOff>22762</xdr:rowOff>
    </xdr:to>
    <xdr:sp macro="" textlink="">
      <xdr:nvSpPr>
        <xdr:cNvPr id="371" name="楕円 370"/>
        <xdr:cNvSpPr/>
      </xdr:nvSpPr>
      <xdr:spPr>
        <a:xfrm>
          <a:off x="10426700" y="98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7539</xdr:rowOff>
    </xdr:from>
    <xdr:ext cx="534377" cy="259045"/>
    <xdr:sp macro="" textlink="">
      <xdr:nvSpPr>
        <xdr:cNvPr id="372" name="普通建設事業費該当値テキスト"/>
        <xdr:cNvSpPr txBox="1"/>
      </xdr:nvSpPr>
      <xdr:spPr>
        <a:xfrm>
          <a:off x="10528300" y="97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71014</xdr:rowOff>
    </xdr:from>
    <xdr:to>
      <xdr:col>50</xdr:col>
      <xdr:colOff>165100</xdr:colOff>
      <xdr:row>58</xdr:row>
      <xdr:rowOff>1164</xdr:rowOff>
    </xdr:to>
    <xdr:sp macro="" textlink="">
      <xdr:nvSpPr>
        <xdr:cNvPr id="373" name="楕円 372"/>
        <xdr:cNvSpPr/>
      </xdr:nvSpPr>
      <xdr:spPr>
        <a:xfrm>
          <a:off x="9588500" y="98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163741</xdr:rowOff>
    </xdr:from>
    <xdr:ext cx="534377" cy="259045"/>
    <xdr:sp macro="" textlink="">
      <xdr:nvSpPr>
        <xdr:cNvPr id="374" name="テキスト ボックス 373"/>
        <xdr:cNvSpPr txBox="1"/>
      </xdr:nvSpPr>
      <xdr:spPr>
        <a:xfrm>
          <a:off x="9372111" y="99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109319</xdr:rowOff>
    </xdr:from>
    <xdr:to>
      <xdr:col>46</xdr:col>
      <xdr:colOff>38100</xdr:colOff>
      <xdr:row>58</xdr:row>
      <xdr:rowOff>39469</xdr:rowOff>
    </xdr:to>
    <xdr:sp macro="" textlink="">
      <xdr:nvSpPr>
        <xdr:cNvPr id="375" name="楕円 374"/>
        <xdr:cNvSpPr/>
      </xdr:nvSpPr>
      <xdr:spPr>
        <a:xfrm>
          <a:off x="8699500" y="98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30596</xdr:rowOff>
    </xdr:from>
    <xdr:ext cx="534377" cy="259045"/>
    <xdr:sp macro="" textlink="">
      <xdr:nvSpPr>
        <xdr:cNvPr id="376" name="テキスト ボックス 375"/>
        <xdr:cNvSpPr txBox="1"/>
      </xdr:nvSpPr>
      <xdr:spPr>
        <a:xfrm>
          <a:off x="8483111" y="99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148620</xdr:rowOff>
    </xdr:from>
    <xdr:to>
      <xdr:col>41</xdr:col>
      <xdr:colOff>101600</xdr:colOff>
      <xdr:row>58</xdr:row>
      <xdr:rowOff>78770</xdr:rowOff>
    </xdr:to>
    <xdr:sp macro="" textlink="">
      <xdr:nvSpPr>
        <xdr:cNvPr id="377" name="楕円 376"/>
        <xdr:cNvSpPr/>
      </xdr:nvSpPr>
      <xdr:spPr>
        <a:xfrm>
          <a:off x="7810500" y="9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69897</xdr:rowOff>
    </xdr:from>
    <xdr:ext cx="534377" cy="259045"/>
    <xdr:sp macro="" textlink="">
      <xdr:nvSpPr>
        <xdr:cNvPr id="378" name="テキスト ボックス 377"/>
        <xdr:cNvSpPr txBox="1"/>
      </xdr:nvSpPr>
      <xdr:spPr>
        <a:xfrm>
          <a:off x="7594111" y="10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122294</xdr:rowOff>
    </xdr:from>
    <xdr:to>
      <xdr:col>36</xdr:col>
      <xdr:colOff>165100</xdr:colOff>
      <xdr:row>58</xdr:row>
      <xdr:rowOff>52444</xdr:rowOff>
    </xdr:to>
    <xdr:sp macro="" textlink="">
      <xdr:nvSpPr>
        <xdr:cNvPr id="379" name="楕円 378"/>
        <xdr:cNvSpPr/>
      </xdr:nvSpPr>
      <xdr:spPr>
        <a:xfrm>
          <a:off x="6921500" y="98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43571</xdr:rowOff>
    </xdr:from>
    <xdr:ext cx="534377" cy="259045"/>
    <xdr:sp macro="" textlink="">
      <xdr:nvSpPr>
        <xdr:cNvPr id="380" name="テキスト ボックス 379"/>
        <xdr:cNvSpPr txBox="1"/>
      </xdr:nvSpPr>
      <xdr:spPr>
        <a:xfrm>
          <a:off x="6705111" y="99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14712</xdr:rowOff>
    </xdr:from>
    <xdr:to>
      <xdr:col>55</xdr:col>
      <xdr:colOff>0</xdr:colOff>
      <xdr:row>78</xdr:row>
      <xdr:rowOff>19696</xdr:rowOff>
    </xdr:to>
    <xdr:cxnSp macro="">
      <xdr:nvCxnSpPr>
        <xdr:cNvPr id="405" name="直線コネクタ 404"/>
        <xdr:cNvCxnSpPr/>
      </xdr:nvCxnSpPr>
      <xdr:spPr>
        <a:xfrm>
          <a:off x="9639300" y="13387812"/>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152273</xdr:rowOff>
    </xdr:from>
    <xdr:to>
      <xdr:col>50</xdr:col>
      <xdr:colOff>114300</xdr:colOff>
      <xdr:row>78</xdr:row>
      <xdr:rowOff>14712</xdr:rowOff>
    </xdr:to>
    <xdr:cxnSp macro="">
      <xdr:nvCxnSpPr>
        <xdr:cNvPr id="408" name="直線コネクタ 407"/>
        <xdr:cNvCxnSpPr/>
      </xdr:nvCxnSpPr>
      <xdr:spPr>
        <a:xfrm>
          <a:off x="8750300" y="13353923"/>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152273</xdr:rowOff>
    </xdr:from>
    <xdr:to>
      <xdr:col>45</xdr:col>
      <xdr:colOff>177800</xdr:colOff>
      <xdr:row>77</xdr:row>
      <xdr:rowOff>170396</xdr:rowOff>
    </xdr:to>
    <xdr:cxnSp macro="">
      <xdr:nvCxnSpPr>
        <xdr:cNvPr id="411" name="直線コネクタ 410"/>
        <xdr:cNvCxnSpPr/>
      </xdr:nvCxnSpPr>
      <xdr:spPr>
        <a:xfrm flipV="1">
          <a:off x="7861300" y="13353923"/>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170396</xdr:rowOff>
    </xdr:from>
    <xdr:to>
      <xdr:col>41</xdr:col>
      <xdr:colOff>50800</xdr:colOff>
      <xdr:row>78</xdr:row>
      <xdr:rowOff>2237</xdr:rowOff>
    </xdr:to>
    <xdr:cxnSp macro="">
      <xdr:nvCxnSpPr>
        <xdr:cNvPr id="414" name="直線コネクタ 413"/>
        <xdr:cNvCxnSpPr/>
      </xdr:nvCxnSpPr>
      <xdr:spPr>
        <a:xfrm flipV="1">
          <a:off x="6972300" y="13372046"/>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140346</xdr:rowOff>
    </xdr:from>
    <xdr:to>
      <xdr:col>55</xdr:col>
      <xdr:colOff>50800</xdr:colOff>
      <xdr:row>78</xdr:row>
      <xdr:rowOff>70496</xdr:rowOff>
    </xdr:to>
    <xdr:sp macro="" textlink="">
      <xdr:nvSpPr>
        <xdr:cNvPr id="424" name="楕円 423"/>
        <xdr:cNvSpPr/>
      </xdr:nvSpPr>
      <xdr:spPr>
        <a:xfrm>
          <a:off x="10426700" y="133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55273</xdr:rowOff>
    </xdr:from>
    <xdr:ext cx="378565" cy="259045"/>
    <xdr:sp macro="" textlink="">
      <xdr:nvSpPr>
        <xdr:cNvPr id="425" name="普通建設事業費 （ うち新規整備　）該当値テキスト"/>
        <xdr:cNvSpPr txBox="1"/>
      </xdr:nvSpPr>
      <xdr:spPr>
        <a:xfrm>
          <a:off x="10528300" y="1325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135362</xdr:rowOff>
    </xdr:from>
    <xdr:to>
      <xdr:col>50</xdr:col>
      <xdr:colOff>165100</xdr:colOff>
      <xdr:row>78</xdr:row>
      <xdr:rowOff>65512</xdr:rowOff>
    </xdr:to>
    <xdr:sp macro="" textlink="">
      <xdr:nvSpPr>
        <xdr:cNvPr id="426" name="楕円 425"/>
        <xdr:cNvSpPr/>
      </xdr:nvSpPr>
      <xdr:spPr>
        <a:xfrm>
          <a:off x="9588500" y="133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56639</xdr:rowOff>
    </xdr:from>
    <xdr:ext cx="469744" cy="259045"/>
    <xdr:sp macro="" textlink="">
      <xdr:nvSpPr>
        <xdr:cNvPr id="427" name="テキスト ボックス 426"/>
        <xdr:cNvSpPr txBox="1"/>
      </xdr:nvSpPr>
      <xdr:spPr>
        <a:xfrm>
          <a:off x="9404428" y="134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101473</xdr:rowOff>
    </xdr:from>
    <xdr:to>
      <xdr:col>46</xdr:col>
      <xdr:colOff>38100</xdr:colOff>
      <xdr:row>78</xdr:row>
      <xdr:rowOff>31623</xdr:rowOff>
    </xdr:to>
    <xdr:sp macro="" textlink="">
      <xdr:nvSpPr>
        <xdr:cNvPr id="428" name="楕円 427"/>
        <xdr:cNvSpPr/>
      </xdr:nvSpPr>
      <xdr:spPr>
        <a:xfrm>
          <a:off x="8699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22750</xdr:rowOff>
    </xdr:from>
    <xdr:ext cx="469744" cy="259045"/>
    <xdr:sp macro="" textlink="">
      <xdr:nvSpPr>
        <xdr:cNvPr id="429" name="テキスト ボックス 428"/>
        <xdr:cNvSpPr txBox="1"/>
      </xdr:nvSpPr>
      <xdr:spPr>
        <a:xfrm>
          <a:off x="8515428"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119596</xdr:rowOff>
    </xdr:from>
    <xdr:to>
      <xdr:col>41</xdr:col>
      <xdr:colOff>101600</xdr:colOff>
      <xdr:row>78</xdr:row>
      <xdr:rowOff>49746</xdr:rowOff>
    </xdr:to>
    <xdr:sp macro="" textlink="">
      <xdr:nvSpPr>
        <xdr:cNvPr id="430" name="楕円 429"/>
        <xdr:cNvSpPr/>
      </xdr:nvSpPr>
      <xdr:spPr>
        <a:xfrm>
          <a:off x="7810500" y="133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40873</xdr:rowOff>
    </xdr:from>
    <xdr:ext cx="469744" cy="259045"/>
    <xdr:sp macro="" textlink="">
      <xdr:nvSpPr>
        <xdr:cNvPr id="431" name="テキスト ボックス 430"/>
        <xdr:cNvSpPr txBox="1"/>
      </xdr:nvSpPr>
      <xdr:spPr>
        <a:xfrm>
          <a:off x="7626428" y="134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122887</xdr:rowOff>
    </xdr:from>
    <xdr:to>
      <xdr:col>36</xdr:col>
      <xdr:colOff>165100</xdr:colOff>
      <xdr:row>78</xdr:row>
      <xdr:rowOff>53037</xdr:rowOff>
    </xdr:to>
    <xdr:sp macro="" textlink="">
      <xdr:nvSpPr>
        <xdr:cNvPr id="432" name="楕円 431"/>
        <xdr:cNvSpPr/>
      </xdr:nvSpPr>
      <xdr:spPr>
        <a:xfrm>
          <a:off x="6921500" y="133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44164</xdr:rowOff>
    </xdr:from>
    <xdr:ext cx="469744" cy="259045"/>
    <xdr:sp macro="" textlink="">
      <xdr:nvSpPr>
        <xdr:cNvPr id="433" name="テキスト ボックス 432"/>
        <xdr:cNvSpPr txBox="1"/>
      </xdr:nvSpPr>
      <xdr:spPr>
        <a:xfrm>
          <a:off x="6737428" y="1341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134195</xdr:rowOff>
    </xdr:from>
    <xdr:to>
      <xdr:col>55</xdr:col>
      <xdr:colOff>0</xdr:colOff>
      <xdr:row>96</xdr:row>
      <xdr:rowOff>162027</xdr:rowOff>
    </xdr:to>
    <xdr:cxnSp macro="">
      <xdr:nvCxnSpPr>
        <xdr:cNvPr id="462" name="直線コネクタ 461"/>
        <xdr:cNvCxnSpPr/>
      </xdr:nvCxnSpPr>
      <xdr:spPr>
        <a:xfrm flipV="1">
          <a:off x="9639300" y="16593395"/>
          <a:ext cx="8382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121202</xdr:rowOff>
    </xdr:from>
    <xdr:to>
      <xdr:col>50</xdr:col>
      <xdr:colOff>114300</xdr:colOff>
      <xdr:row>96</xdr:row>
      <xdr:rowOff>162027</xdr:rowOff>
    </xdr:to>
    <xdr:cxnSp macro="">
      <xdr:nvCxnSpPr>
        <xdr:cNvPr id="465" name="直線コネクタ 464"/>
        <xdr:cNvCxnSpPr/>
      </xdr:nvCxnSpPr>
      <xdr:spPr>
        <a:xfrm>
          <a:off x="8750300" y="16580402"/>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121202</xdr:rowOff>
    </xdr:from>
    <xdr:to>
      <xdr:col>45</xdr:col>
      <xdr:colOff>177800</xdr:colOff>
      <xdr:row>97</xdr:row>
      <xdr:rowOff>81159</xdr:rowOff>
    </xdr:to>
    <xdr:cxnSp macro="">
      <xdr:nvCxnSpPr>
        <xdr:cNvPr id="468" name="直線コネクタ 467"/>
        <xdr:cNvCxnSpPr/>
      </xdr:nvCxnSpPr>
      <xdr:spPr>
        <a:xfrm flipV="1">
          <a:off x="7861300" y="16580402"/>
          <a:ext cx="8890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105696</xdr:rowOff>
    </xdr:from>
    <xdr:to>
      <xdr:col>41</xdr:col>
      <xdr:colOff>50800</xdr:colOff>
      <xdr:row>97</xdr:row>
      <xdr:rowOff>81159</xdr:rowOff>
    </xdr:to>
    <xdr:cxnSp macro="">
      <xdr:nvCxnSpPr>
        <xdr:cNvPr id="471" name="直線コネクタ 470"/>
        <xdr:cNvCxnSpPr/>
      </xdr:nvCxnSpPr>
      <xdr:spPr>
        <a:xfrm>
          <a:off x="6972300" y="16564896"/>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83395</xdr:rowOff>
    </xdr:from>
    <xdr:to>
      <xdr:col>55</xdr:col>
      <xdr:colOff>50800</xdr:colOff>
      <xdr:row>97</xdr:row>
      <xdr:rowOff>13545</xdr:rowOff>
    </xdr:to>
    <xdr:sp macro="" textlink="">
      <xdr:nvSpPr>
        <xdr:cNvPr id="481" name="楕円 480"/>
        <xdr:cNvSpPr/>
      </xdr:nvSpPr>
      <xdr:spPr>
        <a:xfrm>
          <a:off x="10426700" y="165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61822</xdr:rowOff>
    </xdr:from>
    <xdr:ext cx="534377" cy="259045"/>
    <xdr:sp macro="" textlink="">
      <xdr:nvSpPr>
        <xdr:cNvPr id="482" name="普通建設事業費 （ うち更新整備　）該当値テキスト"/>
        <xdr:cNvSpPr txBox="1"/>
      </xdr:nvSpPr>
      <xdr:spPr>
        <a:xfrm>
          <a:off x="10528300" y="165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111227</xdr:rowOff>
    </xdr:from>
    <xdr:to>
      <xdr:col>50</xdr:col>
      <xdr:colOff>165100</xdr:colOff>
      <xdr:row>97</xdr:row>
      <xdr:rowOff>41377</xdr:rowOff>
    </xdr:to>
    <xdr:sp macro="" textlink="">
      <xdr:nvSpPr>
        <xdr:cNvPr id="483" name="楕円 482"/>
        <xdr:cNvSpPr/>
      </xdr:nvSpPr>
      <xdr:spPr>
        <a:xfrm>
          <a:off x="9588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32504</xdr:rowOff>
    </xdr:from>
    <xdr:ext cx="534377" cy="259045"/>
    <xdr:sp macro="" textlink="">
      <xdr:nvSpPr>
        <xdr:cNvPr id="484" name="テキスト ボックス 483"/>
        <xdr:cNvSpPr txBox="1"/>
      </xdr:nvSpPr>
      <xdr:spPr>
        <a:xfrm>
          <a:off x="9372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70402</xdr:rowOff>
    </xdr:from>
    <xdr:to>
      <xdr:col>46</xdr:col>
      <xdr:colOff>38100</xdr:colOff>
      <xdr:row>97</xdr:row>
      <xdr:rowOff>552</xdr:rowOff>
    </xdr:to>
    <xdr:sp macro="" textlink="">
      <xdr:nvSpPr>
        <xdr:cNvPr id="485" name="楕円 484"/>
        <xdr:cNvSpPr/>
      </xdr:nvSpPr>
      <xdr:spPr>
        <a:xfrm>
          <a:off x="8699500" y="165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163129</xdr:rowOff>
    </xdr:from>
    <xdr:ext cx="534377" cy="259045"/>
    <xdr:sp macro="" textlink="">
      <xdr:nvSpPr>
        <xdr:cNvPr id="486" name="テキスト ボックス 485"/>
        <xdr:cNvSpPr txBox="1"/>
      </xdr:nvSpPr>
      <xdr:spPr>
        <a:xfrm>
          <a:off x="8483111" y="166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30359</xdr:rowOff>
    </xdr:from>
    <xdr:to>
      <xdr:col>41</xdr:col>
      <xdr:colOff>101600</xdr:colOff>
      <xdr:row>97</xdr:row>
      <xdr:rowOff>131959</xdr:rowOff>
    </xdr:to>
    <xdr:sp macro="" textlink="">
      <xdr:nvSpPr>
        <xdr:cNvPr id="487" name="楕円 486"/>
        <xdr:cNvSpPr/>
      </xdr:nvSpPr>
      <xdr:spPr>
        <a:xfrm>
          <a:off x="7810500" y="166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123086</xdr:rowOff>
    </xdr:from>
    <xdr:ext cx="534377" cy="259045"/>
    <xdr:sp macro="" textlink="">
      <xdr:nvSpPr>
        <xdr:cNvPr id="488" name="テキスト ボックス 487"/>
        <xdr:cNvSpPr txBox="1"/>
      </xdr:nvSpPr>
      <xdr:spPr>
        <a:xfrm>
          <a:off x="7594111" y="1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54896</xdr:rowOff>
    </xdr:from>
    <xdr:to>
      <xdr:col>36</xdr:col>
      <xdr:colOff>165100</xdr:colOff>
      <xdr:row>96</xdr:row>
      <xdr:rowOff>156496</xdr:rowOff>
    </xdr:to>
    <xdr:sp macro="" textlink="">
      <xdr:nvSpPr>
        <xdr:cNvPr id="489" name="楕円 488"/>
        <xdr:cNvSpPr/>
      </xdr:nvSpPr>
      <xdr:spPr>
        <a:xfrm>
          <a:off x="6921500" y="165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1573</xdr:rowOff>
    </xdr:from>
    <xdr:ext cx="534377" cy="259045"/>
    <xdr:sp macro="" textlink="">
      <xdr:nvSpPr>
        <xdr:cNvPr id="490" name="テキスト ボックス 489"/>
        <xdr:cNvSpPr txBox="1"/>
      </xdr:nvSpPr>
      <xdr:spPr>
        <a:xfrm>
          <a:off x="6705111" y="162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72121</xdr:rowOff>
    </xdr:from>
    <xdr:to>
      <xdr:col>85</xdr:col>
      <xdr:colOff>127000</xdr:colOff>
      <xdr:row>39</xdr:row>
      <xdr:rowOff>97975</xdr:rowOff>
    </xdr:to>
    <xdr:cxnSp macro="">
      <xdr:nvCxnSpPr>
        <xdr:cNvPr id="521" name="直線コネクタ 520"/>
        <xdr:cNvCxnSpPr/>
      </xdr:nvCxnSpPr>
      <xdr:spPr>
        <a:xfrm flipV="1">
          <a:off x="15481300" y="6758671"/>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97279</xdr:rowOff>
    </xdr:from>
    <xdr:to>
      <xdr:col>81</xdr:col>
      <xdr:colOff>50800</xdr:colOff>
      <xdr:row>39</xdr:row>
      <xdr:rowOff>97975</xdr:rowOff>
    </xdr:to>
    <xdr:cxnSp macro="">
      <xdr:nvCxnSpPr>
        <xdr:cNvPr id="524" name="直線コネクタ 523"/>
        <xdr:cNvCxnSpPr/>
      </xdr:nvCxnSpPr>
      <xdr:spPr>
        <a:xfrm>
          <a:off x="14592300" y="6783829"/>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97279</xdr:rowOff>
    </xdr:from>
    <xdr:to>
      <xdr:col>76</xdr:col>
      <xdr:colOff>114300</xdr:colOff>
      <xdr:row>39</xdr:row>
      <xdr:rowOff>98878</xdr:rowOff>
    </xdr:to>
    <xdr:cxnSp macro="">
      <xdr:nvCxnSpPr>
        <xdr:cNvPr id="527" name="直線コネクタ 526"/>
        <xdr:cNvCxnSpPr/>
      </xdr:nvCxnSpPr>
      <xdr:spPr>
        <a:xfrm flipV="1">
          <a:off x="13703300" y="6783829"/>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94807</xdr:rowOff>
    </xdr:from>
    <xdr:to>
      <xdr:col>71</xdr:col>
      <xdr:colOff>177800</xdr:colOff>
      <xdr:row>39</xdr:row>
      <xdr:rowOff>98878</xdr:rowOff>
    </xdr:to>
    <xdr:cxnSp macro="">
      <xdr:nvCxnSpPr>
        <xdr:cNvPr id="530" name="直線コネクタ 529"/>
        <xdr:cNvCxnSpPr/>
      </xdr:nvCxnSpPr>
      <xdr:spPr>
        <a:xfrm>
          <a:off x="12814300" y="6781357"/>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21321</xdr:rowOff>
    </xdr:from>
    <xdr:to>
      <xdr:col>85</xdr:col>
      <xdr:colOff>177800</xdr:colOff>
      <xdr:row>39</xdr:row>
      <xdr:rowOff>122921</xdr:rowOff>
    </xdr:to>
    <xdr:sp macro="" textlink="">
      <xdr:nvSpPr>
        <xdr:cNvPr id="540" name="楕円 539"/>
        <xdr:cNvSpPr/>
      </xdr:nvSpPr>
      <xdr:spPr>
        <a:xfrm>
          <a:off x="16268700" y="67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125663</xdr:rowOff>
    </xdr:from>
    <xdr:ext cx="469744" cy="259045"/>
    <xdr:sp macro="" textlink="">
      <xdr:nvSpPr>
        <xdr:cNvPr id="541" name="災害復旧事業費該当値テキスト"/>
        <xdr:cNvSpPr txBox="1"/>
      </xdr:nvSpPr>
      <xdr:spPr>
        <a:xfrm>
          <a:off x="16370300" y="66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47175</xdr:rowOff>
    </xdr:from>
    <xdr:to>
      <xdr:col>81</xdr:col>
      <xdr:colOff>101600</xdr:colOff>
      <xdr:row>39</xdr:row>
      <xdr:rowOff>148775</xdr:rowOff>
    </xdr:to>
    <xdr:sp macro="" textlink="">
      <xdr:nvSpPr>
        <xdr:cNvPr id="542" name="楕円 541"/>
        <xdr:cNvSpPr/>
      </xdr:nvSpPr>
      <xdr:spPr>
        <a:xfrm>
          <a:off x="15430500" y="67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139902</xdr:rowOff>
    </xdr:from>
    <xdr:ext cx="313932" cy="259045"/>
    <xdr:sp macro="" textlink="">
      <xdr:nvSpPr>
        <xdr:cNvPr id="543" name="テキスト ボックス 542"/>
        <xdr:cNvSpPr txBox="1"/>
      </xdr:nvSpPr>
      <xdr:spPr>
        <a:xfrm>
          <a:off x="15324333" y="6826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46479</xdr:rowOff>
    </xdr:from>
    <xdr:to>
      <xdr:col>76</xdr:col>
      <xdr:colOff>165100</xdr:colOff>
      <xdr:row>39</xdr:row>
      <xdr:rowOff>148079</xdr:rowOff>
    </xdr:to>
    <xdr:sp macro="" textlink="">
      <xdr:nvSpPr>
        <xdr:cNvPr id="544" name="楕円 543"/>
        <xdr:cNvSpPr/>
      </xdr:nvSpPr>
      <xdr:spPr>
        <a:xfrm>
          <a:off x="14541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139206</xdr:rowOff>
    </xdr:from>
    <xdr:ext cx="378565" cy="259045"/>
    <xdr:sp macro="" textlink="">
      <xdr:nvSpPr>
        <xdr:cNvPr id="545" name="テキスト ボックス 544"/>
        <xdr:cNvSpPr txBox="1"/>
      </xdr:nvSpPr>
      <xdr:spPr>
        <a:xfrm>
          <a:off x="14403017" y="682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44007</xdr:rowOff>
    </xdr:from>
    <xdr:to>
      <xdr:col>67</xdr:col>
      <xdr:colOff>101600</xdr:colOff>
      <xdr:row>39</xdr:row>
      <xdr:rowOff>145607</xdr:rowOff>
    </xdr:to>
    <xdr:sp macro="" textlink="">
      <xdr:nvSpPr>
        <xdr:cNvPr id="548" name="楕円 547"/>
        <xdr:cNvSpPr/>
      </xdr:nvSpPr>
      <xdr:spPr>
        <a:xfrm>
          <a:off x="12763500" y="67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136734</xdr:rowOff>
    </xdr:from>
    <xdr:ext cx="378565" cy="259045"/>
    <xdr:sp macro="" textlink="">
      <xdr:nvSpPr>
        <xdr:cNvPr id="549" name="テキスト ボックス 548"/>
        <xdr:cNvSpPr txBox="1"/>
      </xdr:nvSpPr>
      <xdr:spPr>
        <a:xfrm>
          <a:off x="12625017" y="682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98072</xdr:rowOff>
    </xdr:from>
    <xdr:to>
      <xdr:col>85</xdr:col>
      <xdr:colOff>127000</xdr:colOff>
      <xdr:row>74</xdr:row>
      <xdr:rowOff>112428</xdr:rowOff>
    </xdr:to>
    <xdr:cxnSp macro="">
      <xdr:nvCxnSpPr>
        <xdr:cNvPr id="625" name="直線コネクタ 624"/>
        <xdr:cNvCxnSpPr/>
      </xdr:nvCxnSpPr>
      <xdr:spPr>
        <a:xfrm>
          <a:off x="15481300" y="12785372"/>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75738</xdr:rowOff>
    </xdr:from>
    <xdr:to>
      <xdr:col>81</xdr:col>
      <xdr:colOff>50800</xdr:colOff>
      <xdr:row>74</xdr:row>
      <xdr:rowOff>98072</xdr:rowOff>
    </xdr:to>
    <xdr:cxnSp macro="">
      <xdr:nvCxnSpPr>
        <xdr:cNvPr id="628" name="直線コネクタ 627"/>
        <xdr:cNvCxnSpPr/>
      </xdr:nvCxnSpPr>
      <xdr:spPr>
        <a:xfrm>
          <a:off x="14592300" y="12763038"/>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75738</xdr:rowOff>
    </xdr:from>
    <xdr:to>
      <xdr:col>76</xdr:col>
      <xdr:colOff>114300</xdr:colOff>
      <xdr:row>74</xdr:row>
      <xdr:rowOff>86756</xdr:rowOff>
    </xdr:to>
    <xdr:cxnSp macro="">
      <xdr:nvCxnSpPr>
        <xdr:cNvPr id="631" name="直線コネクタ 630"/>
        <xdr:cNvCxnSpPr/>
      </xdr:nvCxnSpPr>
      <xdr:spPr>
        <a:xfrm flipV="1">
          <a:off x="13703300" y="1276303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86756</xdr:rowOff>
    </xdr:from>
    <xdr:to>
      <xdr:col>71</xdr:col>
      <xdr:colOff>177800</xdr:colOff>
      <xdr:row>74</xdr:row>
      <xdr:rowOff>128796</xdr:rowOff>
    </xdr:to>
    <xdr:cxnSp macro="">
      <xdr:nvCxnSpPr>
        <xdr:cNvPr id="634" name="直線コネクタ 633"/>
        <xdr:cNvCxnSpPr/>
      </xdr:nvCxnSpPr>
      <xdr:spPr>
        <a:xfrm flipV="1">
          <a:off x="12814300" y="12774056"/>
          <a:ext cx="889000" cy="4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61628</xdr:rowOff>
    </xdr:from>
    <xdr:to>
      <xdr:col>85</xdr:col>
      <xdr:colOff>177800</xdr:colOff>
      <xdr:row>74</xdr:row>
      <xdr:rowOff>163228</xdr:rowOff>
    </xdr:to>
    <xdr:sp macro="" textlink="">
      <xdr:nvSpPr>
        <xdr:cNvPr id="644" name="楕円 643"/>
        <xdr:cNvSpPr/>
      </xdr:nvSpPr>
      <xdr:spPr>
        <a:xfrm>
          <a:off x="16268700" y="12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40055</xdr:rowOff>
    </xdr:from>
    <xdr:ext cx="534377" cy="259045"/>
    <xdr:sp macro="" textlink="">
      <xdr:nvSpPr>
        <xdr:cNvPr id="645" name="公債費該当値テキスト"/>
        <xdr:cNvSpPr txBox="1"/>
      </xdr:nvSpPr>
      <xdr:spPr>
        <a:xfrm>
          <a:off x="16370300" y="127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47272</xdr:rowOff>
    </xdr:from>
    <xdr:to>
      <xdr:col>81</xdr:col>
      <xdr:colOff>101600</xdr:colOff>
      <xdr:row>74</xdr:row>
      <xdr:rowOff>148872</xdr:rowOff>
    </xdr:to>
    <xdr:sp macro="" textlink="">
      <xdr:nvSpPr>
        <xdr:cNvPr id="646" name="楕円 645"/>
        <xdr:cNvSpPr/>
      </xdr:nvSpPr>
      <xdr:spPr>
        <a:xfrm>
          <a:off x="15430500" y="12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139999</xdr:rowOff>
    </xdr:from>
    <xdr:ext cx="534377" cy="259045"/>
    <xdr:sp macro="" textlink="">
      <xdr:nvSpPr>
        <xdr:cNvPr id="647" name="テキスト ボックス 646"/>
        <xdr:cNvSpPr txBox="1"/>
      </xdr:nvSpPr>
      <xdr:spPr>
        <a:xfrm>
          <a:off x="15214111" y="12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24938</xdr:rowOff>
    </xdr:from>
    <xdr:to>
      <xdr:col>76</xdr:col>
      <xdr:colOff>165100</xdr:colOff>
      <xdr:row>74</xdr:row>
      <xdr:rowOff>126538</xdr:rowOff>
    </xdr:to>
    <xdr:sp macro="" textlink="">
      <xdr:nvSpPr>
        <xdr:cNvPr id="648" name="楕円 647"/>
        <xdr:cNvSpPr/>
      </xdr:nvSpPr>
      <xdr:spPr>
        <a:xfrm>
          <a:off x="14541500" y="127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117665</xdr:rowOff>
    </xdr:from>
    <xdr:ext cx="534377" cy="259045"/>
    <xdr:sp macro="" textlink="">
      <xdr:nvSpPr>
        <xdr:cNvPr id="649" name="テキスト ボックス 648"/>
        <xdr:cNvSpPr txBox="1"/>
      </xdr:nvSpPr>
      <xdr:spPr>
        <a:xfrm>
          <a:off x="14325111" y="128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35956</xdr:rowOff>
    </xdr:from>
    <xdr:to>
      <xdr:col>72</xdr:col>
      <xdr:colOff>38100</xdr:colOff>
      <xdr:row>74</xdr:row>
      <xdr:rowOff>137556</xdr:rowOff>
    </xdr:to>
    <xdr:sp macro="" textlink="">
      <xdr:nvSpPr>
        <xdr:cNvPr id="650" name="楕円 649"/>
        <xdr:cNvSpPr/>
      </xdr:nvSpPr>
      <xdr:spPr>
        <a:xfrm>
          <a:off x="13652500" y="127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128683</xdr:rowOff>
    </xdr:from>
    <xdr:ext cx="534377" cy="259045"/>
    <xdr:sp macro="" textlink="">
      <xdr:nvSpPr>
        <xdr:cNvPr id="651" name="テキスト ボックス 650"/>
        <xdr:cNvSpPr txBox="1"/>
      </xdr:nvSpPr>
      <xdr:spPr>
        <a:xfrm>
          <a:off x="13436111" y="12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77996</xdr:rowOff>
    </xdr:from>
    <xdr:to>
      <xdr:col>67</xdr:col>
      <xdr:colOff>101600</xdr:colOff>
      <xdr:row>75</xdr:row>
      <xdr:rowOff>8146</xdr:rowOff>
    </xdr:to>
    <xdr:sp macro="" textlink="">
      <xdr:nvSpPr>
        <xdr:cNvPr id="652" name="楕円 651"/>
        <xdr:cNvSpPr/>
      </xdr:nvSpPr>
      <xdr:spPr>
        <a:xfrm>
          <a:off x="127635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170723</xdr:rowOff>
    </xdr:from>
    <xdr:ext cx="534377" cy="259045"/>
    <xdr:sp macro="" textlink="">
      <xdr:nvSpPr>
        <xdr:cNvPr id="653" name="テキスト ボックス 652"/>
        <xdr:cNvSpPr txBox="1"/>
      </xdr:nvSpPr>
      <xdr:spPr>
        <a:xfrm>
          <a:off x="12547111" y="128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33981</xdr:rowOff>
    </xdr:from>
    <xdr:to>
      <xdr:col>85</xdr:col>
      <xdr:colOff>127000</xdr:colOff>
      <xdr:row>99</xdr:row>
      <xdr:rowOff>39204</xdr:rowOff>
    </xdr:to>
    <xdr:cxnSp macro="">
      <xdr:nvCxnSpPr>
        <xdr:cNvPr id="682" name="直線コネクタ 681"/>
        <xdr:cNvCxnSpPr/>
      </xdr:nvCxnSpPr>
      <xdr:spPr>
        <a:xfrm>
          <a:off x="15481300" y="17007531"/>
          <a:ext cx="8382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15548</xdr:rowOff>
    </xdr:from>
    <xdr:to>
      <xdr:col>81</xdr:col>
      <xdr:colOff>50800</xdr:colOff>
      <xdr:row>99</xdr:row>
      <xdr:rowOff>33981</xdr:rowOff>
    </xdr:to>
    <xdr:cxnSp macro="">
      <xdr:nvCxnSpPr>
        <xdr:cNvPr id="685" name="直線コネクタ 684"/>
        <xdr:cNvCxnSpPr/>
      </xdr:nvCxnSpPr>
      <xdr:spPr>
        <a:xfrm>
          <a:off x="14592300" y="16989098"/>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5352</xdr:rowOff>
    </xdr:from>
    <xdr:to>
      <xdr:col>76</xdr:col>
      <xdr:colOff>114300</xdr:colOff>
      <xdr:row>99</xdr:row>
      <xdr:rowOff>15548</xdr:rowOff>
    </xdr:to>
    <xdr:cxnSp macro="">
      <xdr:nvCxnSpPr>
        <xdr:cNvPr id="688" name="直線コネクタ 687"/>
        <xdr:cNvCxnSpPr/>
      </xdr:nvCxnSpPr>
      <xdr:spPr>
        <a:xfrm>
          <a:off x="13703300" y="1697890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5352</xdr:rowOff>
    </xdr:from>
    <xdr:to>
      <xdr:col>71</xdr:col>
      <xdr:colOff>177800</xdr:colOff>
      <xdr:row>99</xdr:row>
      <xdr:rowOff>14495</xdr:rowOff>
    </xdr:to>
    <xdr:cxnSp macro="">
      <xdr:nvCxnSpPr>
        <xdr:cNvPr id="691" name="直線コネクタ 690"/>
        <xdr:cNvCxnSpPr/>
      </xdr:nvCxnSpPr>
      <xdr:spPr>
        <a:xfrm flipV="1">
          <a:off x="12814300" y="1697890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159854</xdr:rowOff>
    </xdr:from>
    <xdr:to>
      <xdr:col>85</xdr:col>
      <xdr:colOff>177800</xdr:colOff>
      <xdr:row>99</xdr:row>
      <xdr:rowOff>90004</xdr:rowOff>
    </xdr:to>
    <xdr:sp macro="" textlink="">
      <xdr:nvSpPr>
        <xdr:cNvPr id="701" name="楕円 700"/>
        <xdr:cNvSpPr/>
      </xdr:nvSpPr>
      <xdr:spPr>
        <a:xfrm>
          <a:off x="16268700" y="169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74781</xdr:rowOff>
    </xdr:from>
    <xdr:ext cx="469744" cy="259045"/>
    <xdr:sp macro="" textlink="">
      <xdr:nvSpPr>
        <xdr:cNvPr id="702" name="積立金該当値テキスト"/>
        <xdr:cNvSpPr txBox="1"/>
      </xdr:nvSpPr>
      <xdr:spPr>
        <a:xfrm>
          <a:off x="16370300" y="168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154631</xdr:rowOff>
    </xdr:from>
    <xdr:to>
      <xdr:col>81</xdr:col>
      <xdr:colOff>101600</xdr:colOff>
      <xdr:row>99</xdr:row>
      <xdr:rowOff>84781</xdr:rowOff>
    </xdr:to>
    <xdr:sp macro="" textlink="">
      <xdr:nvSpPr>
        <xdr:cNvPr id="703" name="楕円 702"/>
        <xdr:cNvSpPr/>
      </xdr:nvSpPr>
      <xdr:spPr>
        <a:xfrm>
          <a:off x="15430500" y="169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75908</xdr:rowOff>
    </xdr:from>
    <xdr:ext cx="469744" cy="259045"/>
    <xdr:sp macro="" textlink="">
      <xdr:nvSpPr>
        <xdr:cNvPr id="704" name="テキスト ボックス 703"/>
        <xdr:cNvSpPr txBox="1"/>
      </xdr:nvSpPr>
      <xdr:spPr>
        <a:xfrm>
          <a:off x="15246428" y="170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136198</xdr:rowOff>
    </xdr:from>
    <xdr:to>
      <xdr:col>76</xdr:col>
      <xdr:colOff>165100</xdr:colOff>
      <xdr:row>99</xdr:row>
      <xdr:rowOff>66348</xdr:rowOff>
    </xdr:to>
    <xdr:sp macro="" textlink="">
      <xdr:nvSpPr>
        <xdr:cNvPr id="705" name="楕円 704"/>
        <xdr:cNvSpPr/>
      </xdr:nvSpPr>
      <xdr:spPr>
        <a:xfrm>
          <a:off x="14541500" y="169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57475</xdr:rowOff>
    </xdr:from>
    <xdr:ext cx="469744" cy="259045"/>
    <xdr:sp macro="" textlink="">
      <xdr:nvSpPr>
        <xdr:cNvPr id="706" name="テキスト ボックス 705"/>
        <xdr:cNvSpPr txBox="1"/>
      </xdr:nvSpPr>
      <xdr:spPr>
        <a:xfrm>
          <a:off x="14357428" y="1703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126002</xdr:rowOff>
    </xdr:from>
    <xdr:to>
      <xdr:col>72</xdr:col>
      <xdr:colOff>38100</xdr:colOff>
      <xdr:row>99</xdr:row>
      <xdr:rowOff>56152</xdr:rowOff>
    </xdr:to>
    <xdr:sp macro="" textlink="">
      <xdr:nvSpPr>
        <xdr:cNvPr id="707" name="楕円 706"/>
        <xdr:cNvSpPr/>
      </xdr:nvSpPr>
      <xdr:spPr>
        <a:xfrm>
          <a:off x="13652500" y="169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47279</xdr:rowOff>
    </xdr:from>
    <xdr:ext cx="534377" cy="259045"/>
    <xdr:sp macro="" textlink="">
      <xdr:nvSpPr>
        <xdr:cNvPr id="708" name="テキスト ボックス 707"/>
        <xdr:cNvSpPr txBox="1"/>
      </xdr:nvSpPr>
      <xdr:spPr>
        <a:xfrm>
          <a:off x="13436111" y="170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135145</xdr:rowOff>
    </xdr:from>
    <xdr:to>
      <xdr:col>67</xdr:col>
      <xdr:colOff>101600</xdr:colOff>
      <xdr:row>99</xdr:row>
      <xdr:rowOff>65295</xdr:rowOff>
    </xdr:to>
    <xdr:sp macro="" textlink="">
      <xdr:nvSpPr>
        <xdr:cNvPr id="709" name="楕円 708"/>
        <xdr:cNvSpPr/>
      </xdr:nvSpPr>
      <xdr:spPr>
        <a:xfrm>
          <a:off x="12763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56422</xdr:rowOff>
    </xdr:from>
    <xdr:ext cx="469744" cy="259045"/>
    <xdr:sp macro="" textlink="">
      <xdr:nvSpPr>
        <xdr:cNvPr id="710" name="テキスト ボックス 709"/>
        <xdr:cNvSpPr txBox="1"/>
      </xdr:nvSpPr>
      <xdr:spPr>
        <a:xfrm>
          <a:off x="12579428" y="1702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17018</xdr:rowOff>
    </xdr:from>
    <xdr:to>
      <xdr:col>116</xdr:col>
      <xdr:colOff>63500</xdr:colOff>
      <xdr:row>39</xdr:row>
      <xdr:rowOff>17272</xdr:rowOff>
    </xdr:to>
    <xdr:cxnSp macro="">
      <xdr:nvCxnSpPr>
        <xdr:cNvPr id="739" name="直線コネクタ 738"/>
        <xdr:cNvCxnSpPr/>
      </xdr:nvCxnSpPr>
      <xdr:spPr>
        <a:xfrm flipV="1">
          <a:off x="21323300" y="670356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13208</xdr:rowOff>
    </xdr:from>
    <xdr:to>
      <xdr:col>111</xdr:col>
      <xdr:colOff>177800</xdr:colOff>
      <xdr:row>39</xdr:row>
      <xdr:rowOff>17272</xdr:rowOff>
    </xdr:to>
    <xdr:cxnSp macro="">
      <xdr:nvCxnSpPr>
        <xdr:cNvPr id="742" name="直線コネクタ 741"/>
        <xdr:cNvCxnSpPr/>
      </xdr:nvCxnSpPr>
      <xdr:spPr>
        <a:xfrm>
          <a:off x="20434300" y="669975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13208</xdr:rowOff>
    </xdr:from>
    <xdr:to>
      <xdr:col>107</xdr:col>
      <xdr:colOff>50800</xdr:colOff>
      <xdr:row>39</xdr:row>
      <xdr:rowOff>19304</xdr:rowOff>
    </xdr:to>
    <xdr:cxnSp macro="">
      <xdr:nvCxnSpPr>
        <xdr:cNvPr id="745" name="直線コネクタ 744"/>
        <xdr:cNvCxnSpPr/>
      </xdr:nvCxnSpPr>
      <xdr:spPr>
        <a:xfrm flipV="1">
          <a:off x="19545300" y="66997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19304</xdr:rowOff>
    </xdr:from>
    <xdr:to>
      <xdr:col>102</xdr:col>
      <xdr:colOff>114300</xdr:colOff>
      <xdr:row>39</xdr:row>
      <xdr:rowOff>19939</xdr:rowOff>
    </xdr:to>
    <xdr:cxnSp macro="">
      <xdr:nvCxnSpPr>
        <xdr:cNvPr id="748" name="直線コネクタ 747"/>
        <xdr:cNvCxnSpPr/>
      </xdr:nvCxnSpPr>
      <xdr:spPr>
        <a:xfrm flipV="1">
          <a:off x="18656300" y="670585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8" name="楕円 757"/>
        <xdr:cNvSpPr/>
      </xdr:nvSpPr>
      <xdr:spPr>
        <a:xfrm>
          <a:off x="221107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52595</xdr:rowOff>
    </xdr:from>
    <xdr:ext cx="378565" cy="259045"/>
    <xdr:sp macro="" textlink="">
      <xdr:nvSpPr>
        <xdr:cNvPr id="759" name="投資及び出資金該当値テキスト"/>
        <xdr:cNvSpPr txBox="1"/>
      </xdr:nvSpPr>
      <xdr:spPr>
        <a:xfrm>
          <a:off x="22212300" y="65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137922</xdr:rowOff>
    </xdr:from>
    <xdr:to>
      <xdr:col>112</xdr:col>
      <xdr:colOff>38100</xdr:colOff>
      <xdr:row>39</xdr:row>
      <xdr:rowOff>68072</xdr:rowOff>
    </xdr:to>
    <xdr:sp macro="" textlink="">
      <xdr:nvSpPr>
        <xdr:cNvPr id="760" name="楕円 759"/>
        <xdr:cNvSpPr/>
      </xdr:nvSpPr>
      <xdr:spPr>
        <a:xfrm>
          <a:off x="21272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59199</xdr:rowOff>
    </xdr:from>
    <xdr:ext cx="378565" cy="259045"/>
    <xdr:sp macro="" textlink="">
      <xdr:nvSpPr>
        <xdr:cNvPr id="761" name="テキスト ボックス 760"/>
        <xdr:cNvSpPr txBox="1"/>
      </xdr:nvSpPr>
      <xdr:spPr>
        <a:xfrm>
          <a:off x="21134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133858</xdr:rowOff>
    </xdr:from>
    <xdr:to>
      <xdr:col>107</xdr:col>
      <xdr:colOff>101600</xdr:colOff>
      <xdr:row>39</xdr:row>
      <xdr:rowOff>64008</xdr:rowOff>
    </xdr:to>
    <xdr:sp macro="" textlink="">
      <xdr:nvSpPr>
        <xdr:cNvPr id="762" name="楕円 761"/>
        <xdr:cNvSpPr/>
      </xdr:nvSpPr>
      <xdr:spPr>
        <a:xfrm>
          <a:off x="20383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55135</xdr:rowOff>
    </xdr:from>
    <xdr:ext cx="378565" cy="259045"/>
    <xdr:sp macro="" textlink="">
      <xdr:nvSpPr>
        <xdr:cNvPr id="763" name="テキスト ボックス 762"/>
        <xdr:cNvSpPr txBox="1"/>
      </xdr:nvSpPr>
      <xdr:spPr>
        <a:xfrm>
          <a:off x="20245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139954</xdr:rowOff>
    </xdr:from>
    <xdr:to>
      <xdr:col>102</xdr:col>
      <xdr:colOff>165100</xdr:colOff>
      <xdr:row>39</xdr:row>
      <xdr:rowOff>70104</xdr:rowOff>
    </xdr:to>
    <xdr:sp macro="" textlink="">
      <xdr:nvSpPr>
        <xdr:cNvPr id="764" name="楕円 763"/>
        <xdr:cNvSpPr/>
      </xdr:nvSpPr>
      <xdr:spPr>
        <a:xfrm>
          <a:off x="19494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61231</xdr:rowOff>
    </xdr:from>
    <xdr:ext cx="378565" cy="259045"/>
    <xdr:sp macro="" textlink="">
      <xdr:nvSpPr>
        <xdr:cNvPr id="765" name="テキスト ボックス 764"/>
        <xdr:cNvSpPr txBox="1"/>
      </xdr:nvSpPr>
      <xdr:spPr>
        <a:xfrm>
          <a:off x="19356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140589</xdr:rowOff>
    </xdr:from>
    <xdr:to>
      <xdr:col>98</xdr:col>
      <xdr:colOff>38100</xdr:colOff>
      <xdr:row>39</xdr:row>
      <xdr:rowOff>70739</xdr:rowOff>
    </xdr:to>
    <xdr:sp macro="" textlink="">
      <xdr:nvSpPr>
        <xdr:cNvPr id="766" name="楕円 765"/>
        <xdr:cNvSpPr/>
      </xdr:nvSpPr>
      <xdr:spPr>
        <a:xfrm>
          <a:off x="18605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61866</xdr:rowOff>
    </xdr:from>
    <xdr:ext cx="378565" cy="259045"/>
    <xdr:sp macro="" textlink="">
      <xdr:nvSpPr>
        <xdr:cNvPr id="767" name="テキスト ボックス 766"/>
        <xdr:cNvSpPr txBox="1"/>
      </xdr:nvSpPr>
      <xdr:spPr>
        <a:xfrm>
          <a:off x="18467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136362</xdr:rowOff>
    </xdr:from>
    <xdr:to>
      <xdr:col>116</xdr:col>
      <xdr:colOff>62864</xdr:colOff>
      <xdr:row>58</xdr:row>
      <xdr:rowOff>139700</xdr:rowOff>
    </xdr:to>
    <xdr:cxnSp macro="">
      <xdr:nvCxnSpPr>
        <xdr:cNvPr id="789" name="直線コネクタ 788"/>
        <xdr:cNvCxnSpPr/>
      </xdr:nvCxnSpPr>
      <xdr:spPr>
        <a:xfrm flipV="1">
          <a:off x="22159595" y="9051762"/>
          <a:ext cx="1269" cy="103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83039</xdr:rowOff>
    </xdr:from>
    <xdr:ext cx="534377" cy="259045"/>
    <xdr:sp macro="" textlink="">
      <xdr:nvSpPr>
        <xdr:cNvPr id="792" name="貸付金最大値テキスト"/>
        <xdr:cNvSpPr txBox="1"/>
      </xdr:nvSpPr>
      <xdr:spPr>
        <a:xfrm>
          <a:off x="22212300" y="88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136362</xdr:rowOff>
    </xdr:from>
    <xdr:to>
      <xdr:col>116</xdr:col>
      <xdr:colOff>152400</xdr:colOff>
      <xdr:row>52</xdr:row>
      <xdr:rowOff>136362</xdr:rowOff>
    </xdr:to>
    <xdr:cxnSp macro="">
      <xdr:nvCxnSpPr>
        <xdr:cNvPr id="793" name="直線コネクタ 792"/>
        <xdr:cNvCxnSpPr/>
      </xdr:nvCxnSpPr>
      <xdr:spPr>
        <a:xfrm>
          <a:off x="22072600" y="905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111354</xdr:rowOff>
    </xdr:from>
    <xdr:to>
      <xdr:col>116</xdr:col>
      <xdr:colOff>63500</xdr:colOff>
      <xdr:row>52</xdr:row>
      <xdr:rowOff>136362</xdr:rowOff>
    </xdr:to>
    <xdr:cxnSp macro="">
      <xdr:nvCxnSpPr>
        <xdr:cNvPr id="794" name="直線コネクタ 793"/>
        <xdr:cNvCxnSpPr/>
      </xdr:nvCxnSpPr>
      <xdr:spPr>
        <a:xfrm>
          <a:off x="21323300" y="9026754"/>
          <a:ext cx="838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22979</xdr:rowOff>
    </xdr:from>
    <xdr:ext cx="469744" cy="259045"/>
    <xdr:sp macro="" textlink="">
      <xdr:nvSpPr>
        <xdr:cNvPr id="795" name="貸付金平均値テキスト"/>
        <xdr:cNvSpPr txBox="1"/>
      </xdr:nvSpPr>
      <xdr:spPr>
        <a:xfrm>
          <a:off x="22212300" y="979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44552</xdr:rowOff>
    </xdr:from>
    <xdr:to>
      <xdr:col>116</xdr:col>
      <xdr:colOff>114300</xdr:colOff>
      <xdr:row>57</xdr:row>
      <xdr:rowOff>146152</xdr:rowOff>
    </xdr:to>
    <xdr:sp macro="" textlink="">
      <xdr:nvSpPr>
        <xdr:cNvPr id="796" name="フローチャート: 判断 795"/>
        <xdr:cNvSpPr/>
      </xdr:nvSpPr>
      <xdr:spPr>
        <a:xfrm>
          <a:off x="221107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90825</xdr:rowOff>
    </xdr:from>
    <xdr:to>
      <xdr:col>111</xdr:col>
      <xdr:colOff>177800</xdr:colOff>
      <xdr:row>52</xdr:row>
      <xdr:rowOff>111354</xdr:rowOff>
    </xdr:to>
    <xdr:cxnSp macro="">
      <xdr:nvCxnSpPr>
        <xdr:cNvPr id="797" name="直線コネクタ 796"/>
        <xdr:cNvCxnSpPr/>
      </xdr:nvCxnSpPr>
      <xdr:spPr>
        <a:xfrm>
          <a:off x="20434300" y="900622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6421</xdr:rowOff>
    </xdr:from>
    <xdr:to>
      <xdr:col>112</xdr:col>
      <xdr:colOff>38100</xdr:colOff>
      <xdr:row>57</xdr:row>
      <xdr:rowOff>108021</xdr:rowOff>
    </xdr:to>
    <xdr:sp macro="" textlink="">
      <xdr:nvSpPr>
        <xdr:cNvPr id="798" name="フローチャート: 判断 797"/>
        <xdr:cNvSpPr/>
      </xdr:nvSpPr>
      <xdr:spPr>
        <a:xfrm>
          <a:off x="21272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99148</xdr:rowOff>
    </xdr:from>
    <xdr:ext cx="469744" cy="259045"/>
    <xdr:sp macro="" textlink="">
      <xdr:nvSpPr>
        <xdr:cNvPr id="799" name="テキスト ボックス 798"/>
        <xdr:cNvSpPr txBox="1"/>
      </xdr:nvSpPr>
      <xdr:spPr>
        <a:xfrm>
          <a:off x="21088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90825</xdr:rowOff>
    </xdr:from>
    <xdr:to>
      <xdr:col>107</xdr:col>
      <xdr:colOff>50800</xdr:colOff>
      <xdr:row>52</xdr:row>
      <xdr:rowOff>140706</xdr:rowOff>
    </xdr:to>
    <xdr:cxnSp macro="">
      <xdr:nvCxnSpPr>
        <xdr:cNvPr id="800" name="直線コネクタ 799"/>
        <xdr:cNvCxnSpPr/>
      </xdr:nvCxnSpPr>
      <xdr:spPr>
        <a:xfrm flipV="1">
          <a:off x="19545300" y="900622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72486</xdr:rowOff>
    </xdr:from>
    <xdr:to>
      <xdr:col>107</xdr:col>
      <xdr:colOff>101600</xdr:colOff>
      <xdr:row>57</xdr:row>
      <xdr:rowOff>2636</xdr:rowOff>
    </xdr:to>
    <xdr:sp macro="" textlink="">
      <xdr:nvSpPr>
        <xdr:cNvPr id="801" name="フローチャート: 判断 800"/>
        <xdr:cNvSpPr/>
      </xdr:nvSpPr>
      <xdr:spPr>
        <a:xfrm>
          <a:off x="20383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165213</xdr:rowOff>
    </xdr:from>
    <xdr:ext cx="469744" cy="259045"/>
    <xdr:sp macro="" textlink="">
      <xdr:nvSpPr>
        <xdr:cNvPr id="802" name="テキスト ボックス 801"/>
        <xdr:cNvSpPr txBox="1"/>
      </xdr:nvSpPr>
      <xdr:spPr>
        <a:xfrm>
          <a:off x="20199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113548</xdr:rowOff>
    </xdr:from>
    <xdr:to>
      <xdr:col>102</xdr:col>
      <xdr:colOff>114300</xdr:colOff>
      <xdr:row>52</xdr:row>
      <xdr:rowOff>140706</xdr:rowOff>
    </xdr:to>
    <xdr:cxnSp macro="">
      <xdr:nvCxnSpPr>
        <xdr:cNvPr id="803" name="直線コネクタ 802"/>
        <xdr:cNvCxnSpPr/>
      </xdr:nvCxnSpPr>
      <xdr:spPr>
        <a:xfrm>
          <a:off x="18656300" y="9028948"/>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167218</xdr:rowOff>
    </xdr:from>
    <xdr:to>
      <xdr:col>102</xdr:col>
      <xdr:colOff>165100</xdr:colOff>
      <xdr:row>57</xdr:row>
      <xdr:rowOff>97368</xdr:rowOff>
    </xdr:to>
    <xdr:sp macro="" textlink="">
      <xdr:nvSpPr>
        <xdr:cNvPr id="804" name="フローチャート: 判断 803"/>
        <xdr:cNvSpPr/>
      </xdr:nvSpPr>
      <xdr:spPr>
        <a:xfrm>
          <a:off x="19494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88495</xdr:rowOff>
    </xdr:from>
    <xdr:ext cx="469744" cy="259045"/>
    <xdr:sp macro="" textlink="">
      <xdr:nvSpPr>
        <xdr:cNvPr id="805" name="テキスト ボックス 804"/>
        <xdr:cNvSpPr txBox="1"/>
      </xdr:nvSpPr>
      <xdr:spPr>
        <a:xfrm>
          <a:off x="19310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29235</xdr:rowOff>
    </xdr:from>
    <xdr:to>
      <xdr:col>98</xdr:col>
      <xdr:colOff>38100</xdr:colOff>
      <xdr:row>57</xdr:row>
      <xdr:rowOff>130835</xdr:rowOff>
    </xdr:to>
    <xdr:sp macro="" textlink="">
      <xdr:nvSpPr>
        <xdr:cNvPr id="806" name="フローチャート: 判断 805"/>
        <xdr:cNvSpPr/>
      </xdr:nvSpPr>
      <xdr:spPr>
        <a:xfrm>
          <a:off x="18605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121962</xdr:rowOff>
    </xdr:from>
    <xdr:ext cx="469744" cy="259045"/>
    <xdr:sp macro="" textlink="">
      <xdr:nvSpPr>
        <xdr:cNvPr id="807" name="テキスト ボックス 806"/>
        <xdr:cNvSpPr txBox="1"/>
      </xdr:nvSpPr>
      <xdr:spPr>
        <a:xfrm>
          <a:off x="18421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85562</xdr:rowOff>
    </xdr:from>
    <xdr:to>
      <xdr:col>116</xdr:col>
      <xdr:colOff>114300</xdr:colOff>
      <xdr:row>53</xdr:row>
      <xdr:rowOff>15712</xdr:rowOff>
    </xdr:to>
    <xdr:sp macro="" textlink="">
      <xdr:nvSpPr>
        <xdr:cNvPr id="813" name="楕円 812"/>
        <xdr:cNvSpPr/>
      </xdr:nvSpPr>
      <xdr:spPr>
        <a:xfrm>
          <a:off x="221107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38589</xdr:rowOff>
    </xdr:from>
    <xdr:ext cx="534377" cy="259045"/>
    <xdr:sp macro="" textlink="">
      <xdr:nvSpPr>
        <xdr:cNvPr id="814" name="貸付金該当値テキスト"/>
        <xdr:cNvSpPr txBox="1"/>
      </xdr:nvSpPr>
      <xdr:spPr>
        <a:xfrm>
          <a:off x="22212300" y="89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60554</xdr:rowOff>
    </xdr:from>
    <xdr:to>
      <xdr:col>112</xdr:col>
      <xdr:colOff>38100</xdr:colOff>
      <xdr:row>52</xdr:row>
      <xdr:rowOff>162154</xdr:rowOff>
    </xdr:to>
    <xdr:sp macro="" textlink="">
      <xdr:nvSpPr>
        <xdr:cNvPr id="815" name="楕円 814"/>
        <xdr:cNvSpPr/>
      </xdr:nvSpPr>
      <xdr:spPr>
        <a:xfrm>
          <a:off x="21272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7231</xdr:rowOff>
    </xdr:from>
    <xdr:ext cx="534377" cy="259045"/>
    <xdr:sp macro="" textlink="">
      <xdr:nvSpPr>
        <xdr:cNvPr id="816" name="テキスト ボックス 815"/>
        <xdr:cNvSpPr txBox="1"/>
      </xdr:nvSpPr>
      <xdr:spPr>
        <a:xfrm>
          <a:off x="21056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40025</xdr:rowOff>
    </xdr:from>
    <xdr:to>
      <xdr:col>107</xdr:col>
      <xdr:colOff>101600</xdr:colOff>
      <xdr:row>52</xdr:row>
      <xdr:rowOff>141625</xdr:rowOff>
    </xdr:to>
    <xdr:sp macro="" textlink="">
      <xdr:nvSpPr>
        <xdr:cNvPr id="817" name="楕円 816"/>
        <xdr:cNvSpPr/>
      </xdr:nvSpPr>
      <xdr:spPr>
        <a:xfrm>
          <a:off x="20383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158152</xdr:rowOff>
    </xdr:from>
    <xdr:ext cx="534377" cy="259045"/>
    <xdr:sp macro="" textlink="">
      <xdr:nvSpPr>
        <xdr:cNvPr id="818" name="テキスト ボックス 817"/>
        <xdr:cNvSpPr txBox="1"/>
      </xdr:nvSpPr>
      <xdr:spPr>
        <a:xfrm>
          <a:off x="20167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89906</xdr:rowOff>
    </xdr:from>
    <xdr:to>
      <xdr:col>102</xdr:col>
      <xdr:colOff>165100</xdr:colOff>
      <xdr:row>53</xdr:row>
      <xdr:rowOff>20056</xdr:rowOff>
    </xdr:to>
    <xdr:sp macro="" textlink="">
      <xdr:nvSpPr>
        <xdr:cNvPr id="819" name="楕円 818"/>
        <xdr:cNvSpPr/>
      </xdr:nvSpPr>
      <xdr:spPr>
        <a:xfrm>
          <a:off x="194945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36583</xdr:rowOff>
    </xdr:from>
    <xdr:ext cx="534377" cy="259045"/>
    <xdr:sp macro="" textlink="">
      <xdr:nvSpPr>
        <xdr:cNvPr id="820" name="テキスト ボックス 819"/>
        <xdr:cNvSpPr txBox="1"/>
      </xdr:nvSpPr>
      <xdr:spPr>
        <a:xfrm>
          <a:off x="19278111" y="87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62748</xdr:rowOff>
    </xdr:from>
    <xdr:to>
      <xdr:col>98</xdr:col>
      <xdr:colOff>38100</xdr:colOff>
      <xdr:row>52</xdr:row>
      <xdr:rowOff>164348</xdr:rowOff>
    </xdr:to>
    <xdr:sp macro="" textlink="">
      <xdr:nvSpPr>
        <xdr:cNvPr id="821" name="楕円 820"/>
        <xdr:cNvSpPr/>
      </xdr:nvSpPr>
      <xdr:spPr>
        <a:xfrm>
          <a:off x="186055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9425</xdr:rowOff>
    </xdr:from>
    <xdr:ext cx="534377" cy="259045"/>
    <xdr:sp macro="" textlink="">
      <xdr:nvSpPr>
        <xdr:cNvPr id="822" name="テキスト ボックス 821"/>
        <xdr:cNvSpPr txBox="1"/>
      </xdr:nvSpPr>
      <xdr:spPr>
        <a:xfrm>
          <a:off x="18389111" y="8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69501</xdr:rowOff>
    </xdr:from>
    <xdr:to>
      <xdr:col>116</xdr:col>
      <xdr:colOff>63500</xdr:colOff>
      <xdr:row>77</xdr:row>
      <xdr:rowOff>77406</xdr:rowOff>
    </xdr:to>
    <xdr:cxnSp macro="">
      <xdr:nvCxnSpPr>
        <xdr:cNvPr id="849" name="直線コネクタ 848"/>
        <xdr:cNvCxnSpPr/>
      </xdr:nvCxnSpPr>
      <xdr:spPr>
        <a:xfrm flipV="1">
          <a:off x="21323300" y="13271151"/>
          <a:ext cx="8382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24889</xdr:rowOff>
    </xdr:from>
    <xdr:ext cx="534377" cy="259045"/>
    <xdr:sp macro="" textlink="">
      <xdr:nvSpPr>
        <xdr:cNvPr id="850" name="繰出金平均値テキスト"/>
        <xdr:cNvSpPr txBox="1"/>
      </xdr:nvSpPr>
      <xdr:spPr>
        <a:xfrm>
          <a:off x="22212300" y="1322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77406</xdr:rowOff>
    </xdr:from>
    <xdr:to>
      <xdr:col>111</xdr:col>
      <xdr:colOff>177800</xdr:colOff>
      <xdr:row>77</xdr:row>
      <xdr:rowOff>79789</xdr:rowOff>
    </xdr:to>
    <xdr:cxnSp macro="">
      <xdr:nvCxnSpPr>
        <xdr:cNvPr id="852" name="直線コネクタ 851"/>
        <xdr:cNvCxnSpPr/>
      </xdr:nvCxnSpPr>
      <xdr:spPr>
        <a:xfrm flipV="1">
          <a:off x="20434300" y="13279056"/>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4" name="テキスト ボックス 853"/>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79789</xdr:rowOff>
    </xdr:from>
    <xdr:to>
      <xdr:col>107</xdr:col>
      <xdr:colOff>50800</xdr:colOff>
      <xdr:row>77</xdr:row>
      <xdr:rowOff>85888</xdr:rowOff>
    </xdr:to>
    <xdr:cxnSp macro="">
      <xdr:nvCxnSpPr>
        <xdr:cNvPr id="855" name="直線コネクタ 854"/>
        <xdr:cNvCxnSpPr/>
      </xdr:nvCxnSpPr>
      <xdr:spPr>
        <a:xfrm flipV="1">
          <a:off x="19545300" y="13281439"/>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7" name="テキスト ボックス 856"/>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85888</xdr:rowOff>
    </xdr:from>
    <xdr:to>
      <xdr:col>102</xdr:col>
      <xdr:colOff>114300</xdr:colOff>
      <xdr:row>77</xdr:row>
      <xdr:rowOff>86903</xdr:rowOff>
    </xdr:to>
    <xdr:cxnSp macro="">
      <xdr:nvCxnSpPr>
        <xdr:cNvPr id="858" name="直線コネクタ 857"/>
        <xdr:cNvCxnSpPr/>
      </xdr:nvCxnSpPr>
      <xdr:spPr>
        <a:xfrm flipV="1">
          <a:off x="18656300" y="1328753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60" name="テキスト ボックス 859"/>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2" name="テキスト ボックス 861"/>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18701</xdr:rowOff>
    </xdr:from>
    <xdr:to>
      <xdr:col>116</xdr:col>
      <xdr:colOff>114300</xdr:colOff>
      <xdr:row>77</xdr:row>
      <xdr:rowOff>120301</xdr:rowOff>
    </xdr:to>
    <xdr:sp macro="" textlink="">
      <xdr:nvSpPr>
        <xdr:cNvPr id="868" name="楕円 867"/>
        <xdr:cNvSpPr/>
      </xdr:nvSpPr>
      <xdr:spPr>
        <a:xfrm>
          <a:off x="22110700" y="132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41578</xdr:rowOff>
    </xdr:from>
    <xdr:ext cx="534377" cy="259045"/>
    <xdr:sp macro="" textlink="">
      <xdr:nvSpPr>
        <xdr:cNvPr id="869" name="繰出金該当値テキスト"/>
        <xdr:cNvSpPr txBox="1"/>
      </xdr:nvSpPr>
      <xdr:spPr>
        <a:xfrm>
          <a:off x="22212300" y="130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26606</xdr:rowOff>
    </xdr:from>
    <xdr:to>
      <xdr:col>112</xdr:col>
      <xdr:colOff>38100</xdr:colOff>
      <xdr:row>77</xdr:row>
      <xdr:rowOff>128206</xdr:rowOff>
    </xdr:to>
    <xdr:sp macro="" textlink="">
      <xdr:nvSpPr>
        <xdr:cNvPr id="870" name="楕円 869"/>
        <xdr:cNvSpPr/>
      </xdr:nvSpPr>
      <xdr:spPr>
        <a:xfrm>
          <a:off x="21272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144733</xdr:rowOff>
    </xdr:from>
    <xdr:ext cx="534377" cy="259045"/>
    <xdr:sp macro="" textlink="">
      <xdr:nvSpPr>
        <xdr:cNvPr id="871" name="テキスト ボックス 870"/>
        <xdr:cNvSpPr txBox="1"/>
      </xdr:nvSpPr>
      <xdr:spPr>
        <a:xfrm>
          <a:off x="21056111" y="1300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28989</xdr:rowOff>
    </xdr:from>
    <xdr:to>
      <xdr:col>107</xdr:col>
      <xdr:colOff>101600</xdr:colOff>
      <xdr:row>77</xdr:row>
      <xdr:rowOff>130589</xdr:rowOff>
    </xdr:to>
    <xdr:sp macro="" textlink="">
      <xdr:nvSpPr>
        <xdr:cNvPr id="872" name="楕円 871"/>
        <xdr:cNvSpPr/>
      </xdr:nvSpPr>
      <xdr:spPr>
        <a:xfrm>
          <a:off x="20383500" y="132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147116</xdr:rowOff>
    </xdr:from>
    <xdr:ext cx="534377" cy="259045"/>
    <xdr:sp macro="" textlink="">
      <xdr:nvSpPr>
        <xdr:cNvPr id="873" name="テキスト ボックス 872"/>
        <xdr:cNvSpPr txBox="1"/>
      </xdr:nvSpPr>
      <xdr:spPr>
        <a:xfrm>
          <a:off x="20167111" y="13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35088</xdr:rowOff>
    </xdr:from>
    <xdr:to>
      <xdr:col>102</xdr:col>
      <xdr:colOff>165100</xdr:colOff>
      <xdr:row>77</xdr:row>
      <xdr:rowOff>136688</xdr:rowOff>
    </xdr:to>
    <xdr:sp macro="" textlink="">
      <xdr:nvSpPr>
        <xdr:cNvPr id="874" name="楕円 873"/>
        <xdr:cNvSpPr/>
      </xdr:nvSpPr>
      <xdr:spPr>
        <a:xfrm>
          <a:off x="19494500" y="132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153215</xdr:rowOff>
    </xdr:from>
    <xdr:ext cx="534377" cy="259045"/>
    <xdr:sp macro="" textlink="">
      <xdr:nvSpPr>
        <xdr:cNvPr id="875" name="テキスト ボックス 874"/>
        <xdr:cNvSpPr txBox="1"/>
      </xdr:nvSpPr>
      <xdr:spPr>
        <a:xfrm>
          <a:off x="19278111" y="130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36103</xdr:rowOff>
    </xdr:from>
    <xdr:to>
      <xdr:col>98</xdr:col>
      <xdr:colOff>38100</xdr:colOff>
      <xdr:row>77</xdr:row>
      <xdr:rowOff>137703</xdr:rowOff>
    </xdr:to>
    <xdr:sp macro="" textlink="">
      <xdr:nvSpPr>
        <xdr:cNvPr id="876" name="楕円 875"/>
        <xdr:cNvSpPr/>
      </xdr:nvSpPr>
      <xdr:spPr>
        <a:xfrm>
          <a:off x="18605500" y="132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154230</xdr:rowOff>
    </xdr:from>
    <xdr:ext cx="534377" cy="259045"/>
    <xdr:sp macro="" textlink="">
      <xdr:nvSpPr>
        <xdr:cNvPr id="877" name="テキスト ボックス 876"/>
        <xdr:cNvSpPr txBox="1"/>
      </xdr:nvSpPr>
      <xdr:spPr>
        <a:xfrm>
          <a:off x="18389111" y="130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・物件費や補助費等、普通建設事業費などがよりも類似団体平均よりも低くなっている一方、扶助費や繰出金、貸付金が高くなっている。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・災害復旧事業費は、令和元年東日本台風のため、平成３０年度に比べ、</a:t>
          </a:r>
          <a:r>
            <a:rPr kumimoji="1" lang="en-US" altLang="ja-JP" sz="1300">
              <a:latin typeface="ＭＳ Ｐゴシック" panose="020B0600070205080204" pitchFamily="50" charset="-128"/>
              <a:ea typeface="ＭＳ Ｐゴシック" panose="020B0600070205080204" pitchFamily="50" charset="-128"/>
            </a:rPr>
            <a:t>2,375</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・貸付金は、融資預託金が例年３０億円ほど支出されており、類似団体平均や全国平均よりも大きく上回っている。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・歳出の徹底的な見直しを継続し、行政コストの適正化に努める。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147,442
142,556
177.76
55,079,264
53,184,390
1,376,079
29,091,754
39,645,607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96701</xdr:rowOff>
    </xdr:from>
    <xdr:to>
      <xdr:col>24</xdr:col>
      <xdr:colOff>63500</xdr:colOff>
      <xdr:row>35</xdr:row>
      <xdr:rowOff>152219</xdr:rowOff>
    </xdr:to>
    <xdr:cxnSp macro="">
      <xdr:nvCxnSpPr>
        <xdr:cNvPr id="63" name="直線コネクタ 62"/>
        <xdr:cNvCxnSpPr/>
      </xdr:nvCxnSpPr>
      <xdr:spPr>
        <a:xfrm flipV="1">
          <a:off x="3797300" y="60974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35</xdr:row>
      <xdr:rowOff>152219</xdr:rowOff>
    </xdr:to>
    <xdr:cxnSp macro="">
      <xdr:nvCxnSpPr>
        <xdr:cNvPr id="66" name="直線コネクタ 65"/>
        <xdr:cNvCxnSpPr/>
      </xdr:nvCxnSpPr>
      <xdr:spPr>
        <a:xfrm>
          <a:off x="2908300" y="612902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36</xdr:row>
      <xdr:rowOff>19957</xdr:rowOff>
    </xdr:to>
    <xdr:cxnSp macro="">
      <xdr:nvCxnSpPr>
        <xdr:cNvPr id="69" name="直線コネクタ 68"/>
        <xdr:cNvCxnSpPr/>
      </xdr:nvCxnSpPr>
      <xdr:spPr>
        <a:xfrm flipV="1">
          <a:off x="2019300" y="6129020"/>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157117</xdr:rowOff>
    </xdr:from>
    <xdr:to>
      <xdr:col>10</xdr:col>
      <xdr:colOff>114300</xdr:colOff>
      <xdr:row>36</xdr:row>
      <xdr:rowOff>19957</xdr:rowOff>
    </xdr:to>
    <xdr:cxnSp macro="">
      <xdr:nvCxnSpPr>
        <xdr:cNvPr id="72" name="直線コネクタ 71"/>
        <xdr:cNvCxnSpPr/>
      </xdr:nvCxnSpPr>
      <xdr:spPr>
        <a:xfrm>
          <a:off x="1130300" y="598641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45901</xdr:rowOff>
    </xdr:from>
    <xdr:to>
      <xdr:col>24</xdr:col>
      <xdr:colOff>114300</xdr:colOff>
      <xdr:row>35</xdr:row>
      <xdr:rowOff>147501</xdr:rowOff>
    </xdr:to>
    <xdr:sp macro="" textlink="">
      <xdr:nvSpPr>
        <xdr:cNvPr id="82" name="楕円 81"/>
        <xdr:cNvSpPr/>
      </xdr:nvSpPr>
      <xdr:spPr>
        <a:xfrm>
          <a:off x="45847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24328</xdr:rowOff>
    </xdr:from>
    <xdr:ext cx="469744" cy="259045"/>
    <xdr:sp macro="" textlink="">
      <xdr:nvSpPr>
        <xdr:cNvPr id="83" name="議会費該当値テキスト"/>
        <xdr:cNvSpPr txBox="1"/>
      </xdr:nvSpPr>
      <xdr:spPr>
        <a:xfrm>
          <a:off x="4686300"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101419</xdr:rowOff>
    </xdr:from>
    <xdr:to>
      <xdr:col>20</xdr:col>
      <xdr:colOff>38100</xdr:colOff>
      <xdr:row>36</xdr:row>
      <xdr:rowOff>31569</xdr:rowOff>
    </xdr:to>
    <xdr:sp macro="" textlink="">
      <xdr:nvSpPr>
        <xdr:cNvPr id="84" name="楕円 83"/>
        <xdr:cNvSpPr/>
      </xdr:nvSpPr>
      <xdr:spPr>
        <a:xfrm>
          <a:off x="3746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22696</xdr:rowOff>
    </xdr:from>
    <xdr:ext cx="469744" cy="259045"/>
    <xdr:sp macro="" textlink="">
      <xdr:nvSpPr>
        <xdr:cNvPr id="85" name="テキスト ボックス 84"/>
        <xdr:cNvSpPr txBox="1"/>
      </xdr:nvSpPr>
      <xdr:spPr>
        <a:xfrm>
          <a:off x="3562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6" name="楕円 85"/>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170197</xdr:rowOff>
    </xdr:from>
    <xdr:ext cx="469744" cy="259045"/>
    <xdr:sp macro="" textlink="">
      <xdr:nvSpPr>
        <xdr:cNvPr id="87" name="テキスト ボックス 86"/>
        <xdr:cNvSpPr txBox="1"/>
      </xdr:nvSpPr>
      <xdr:spPr>
        <a:xfrm>
          <a:off x="2673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140607</xdr:rowOff>
    </xdr:from>
    <xdr:to>
      <xdr:col>10</xdr:col>
      <xdr:colOff>165100</xdr:colOff>
      <xdr:row>36</xdr:row>
      <xdr:rowOff>70757</xdr:rowOff>
    </xdr:to>
    <xdr:sp macro="" textlink="">
      <xdr:nvSpPr>
        <xdr:cNvPr id="88" name="楕円 87"/>
        <xdr:cNvSpPr/>
      </xdr:nvSpPr>
      <xdr:spPr>
        <a:xfrm>
          <a:off x="19685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61884</xdr:rowOff>
    </xdr:from>
    <xdr:ext cx="469744" cy="259045"/>
    <xdr:sp macro="" textlink="">
      <xdr:nvSpPr>
        <xdr:cNvPr id="89" name="テキスト ボックス 88"/>
        <xdr:cNvSpPr txBox="1"/>
      </xdr:nvSpPr>
      <xdr:spPr>
        <a:xfrm>
          <a:off x="1784428"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106317</xdr:rowOff>
    </xdr:from>
    <xdr:to>
      <xdr:col>6</xdr:col>
      <xdr:colOff>38100</xdr:colOff>
      <xdr:row>35</xdr:row>
      <xdr:rowOff>36467</xdr:rowOff>
    </xdr:to>
    <xdr:sp macro="" textlink="">
      <xdr:nvSpPr>
        <xdr:cNvPr id="90" name="楕円 89"/>
        <xdr:cNvSpPr/>
      </xdr:nvSpPr>
      <xdr:spPr>
        <a:xfrm>
          <a:off x="10795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27594</xdr:rowOff>
    </xdr:from>
    <xdr:ext cx="469744" cy="259045"/>
    <xdr:sp macro="" textlink="">
      <xdr:nvSpPr>
        <xdr:cNvPr id="91" name="テキスト ボックス 90"/>
        <xdr:cNvSpPr txBox="1"/>
      </xdr:nvSpPr>
      <xdr:spPr>
        <a:xfrm>
          <a:off x="895428" y="60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108149</xdr:rowOff>
    </xdr:from>
    <xdr:to>
      <xdr:col>24</xdr:col>
      <xdr:colOff>63500</xdr:colOff>
      <xdr:row>58</xdr:row>
      <xdr:rowOff>124151</xdr:rowOff>
    </xdr:to>
    <xdr:cxnSp macro="">
      <xdr:nvCxnSpPr>
        <xdr:cNvPr id="120" name="直線コネクタ 119"/>
        <xdr:cNvCxnSpPr/>
      </xdr:nvCxnSpPr>
      <xdr:spPr>
        <a:xfrm flipV="1">
          <a:off x="3797300" y="1005224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85045</xdr:rowOff>
    </xdr:from>
    <xdr:to>
      <xdr:col>19</xdr:col>
      <xdr:colOff>177800</xdr:colOff>
      <xdr:row>58</xdr:row>
      <xdr:rowOff>124151</xdr:rowOff>
    </xdr:to>
    <xdr:cxnSp macro="">
      <xdr:nvCxnSpPr>
        <xdr:cNvPr id="123" name="直線コネクタ 122"/>
        <xdr:cNvCxnSpPr/>
      </xdr:nvCxnSpPr>
      <xdr:spPr>
        <a:xfrm>
          <a:off x="2908300" y="10029145"/>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85045</xdr:rowOff>
    </xdr:from>
    <xdr:to>
      <xdr:col>15</xdr:col>
      <xdr:colOff>50800</xdr:colOff>
      <xdr:row>58</xdr:row>
      <xdr:rowOff>97295</xdr:rowOff>
    </xdr:to>
    <xdr:cxnSp macro="">
      <xdr:nvCxnSpPr>
        <xdr:cNvPr id="126" name="直線コネクタ 125"/>
        <xdr:cNvCxnSpPr/>
      </xdr:nvCxnSpPr>
      <xdr:spPr>
        <a:xfrm flipV="1">
          <a:off x="2019300" y="10029145"/>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83773</xdr:rowOff>
    </xdr:from>
    <xdr:to>
      <xdr:col>10</xdr:col>
      <xdr:colOff>114300</xdr:colOff>
      <xdr:row>58</xdr:row>
      <xdr:rowOff>97295</xdr:rowOff>
    </xdr:to>
    <xdr:cxnSp macro="">
      <xdr:nvCxnSpPr>
        <xdr:cNvPr id="129" name="直線コネクタ 128"/>
        <xdr:cNvCxnSpPr/>
      </xdr:nvCxnSpPr>
      <xdr:spPr>
        <a:xfrm>
          <a:off x="1130300" y="10027873"/>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57349</xdr:rowOff>
    </xdr:from>
    <xdr:to>
      <xdr:col>24</xdr:col>
      <xdr:colOff>114300</xdr:colOff>
      <xdr:row>58</xdr:row>
      <xdr:rowOff>158949</xdr:rowOff>
    </xdr:to>
    <xdr:sp macro="" textlink="">
      <xdr:nvSpPr>
        <xdr:cNvPr id="139" name="楕円 138"/>
        <xdr:cNvSpPr/>
      </xdr:nvSpPr>
      <xdr:spPr>
        <a:xfrm>
          <a:off x="4584700" y="100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143726</xdr:rowOff>
    </xdr:from>
    <xdr:ext cx="534377" cy="259045"/>
    <xdr:sp macro="" textlink="">
      <xdr:nvSpPr>
        <xdr:cNvPr id="140" name="総務費該当値テキスト"/>
        <xdr:cNvSpPr txBox="1"/>
      </xdr:nvSpPr>
      <xdr:spPr>
        <a:xfrm>
          <a:off x="4686300" y="99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73351</xdr:rowOff>
    </xdr:from>
    <xdr:to>
      <xdr:col>20</xdr:col>
      <xdr:colOff>38100</xdr:colOff>
      <xdr:row>59</xdr:row>
      <xdr:rowOff>3501</xdr:rowOff>
    </xdr:to>
    <xdr:sp macro="" textlink="">
      <xdr:nvSpPr>
        <xdr:cNvPr id="141" name="楕円 140"/>
        <xdr:cNvSpPr/>
      </xdr:nvSpPr>
      <xdr:spPr>
        <a:xfrm>
          <a:off x="3746500" y="10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166078</xdr:rowOff>
    </xdr:from>
    <xdr:ext cx="534377" cy="259045"/>
    <xdr:sp macro="" textlink="">
      <xdr:nvSpPr>
        <xdr:cNvPr id="142" name="テキスト ボックス 141"/>
        <xdr:cNvSpPr txBox="1"/>
      </xdr:nvSpPr>
      <xdr:spPr>
        <a:xfrm>
          <a:off x="3530111" y="101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34245</xdr:rowOff>
    </xdr:from>
    <xdr:to>
      <xdr:col>15</xdr:col>
      <xdr:colOff>101600</xdr:colOff>
      <xdr:row>58</xdr:row>
      <xdr:rowOff>135845</xdr:rowOff>
    </xdr:to>
    <xdr:sp macro="" textlink="">
      <xdr:nvSpPr>
        <xdr:cNvPr id="143" name="楕円 142"/>
        <xdr:cNvSpPr/>
      </xdr:nvSpPr>
      <xdr:spPr>
        <a:xfrm>
          <a:off x="2857500" y="9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126972</xdr:rowOff>
    </xdr:from>
    <xdr:ext cx="534377" cy="259045"/>
    <xdr:sp macro="" textlink="">
      <xdr:nvSpPr>
        <xdr:cNvPr id="144" name="テキスト ボックス 143"/>
        <xdr:cNvSpPr txBox="1"/>
      </xdr:nvSpPr>
      <xdr:spPr>
        <a:xfrm>
          <a:off x="2641111" y="1007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46495</xdr:rowOff>
    </xdr:from>
    <xdr:to>
      <xdr:col>10</xdr:col>
      <xdr:colOff>165100</xdr:colOff>
      <xdr:row>58</xdr:row>
      <xdr:rowOff>148095</xdr:rowOff>
    </xdr:to>
    <xdr:sp macro="" textlink="">
      <xdr:nvSpPr>
        <xdr:cNvPr id="145" name="楕円 144"/>
        <xdr:cNvSpPr/>
      </xdr:nvSpPr>
      <xdr:spPr>
        <a:xfrm>
          <a:off x="1968500" y="99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139222</xdr:rowOff>
    </xdr:from>
    <xdr:ext cx="534377" cy="259045"/>
    <xdr:sp macro="" textlink="">
      <xdr:nvSpPr>
        <xdr:cNvPr id="146" name="テキスト ボックス 145"/>
        <xdr:cNvSpPr txBox="1"/>
      </xdr:nvSpPr>
      <xdr:spPr>
        <a:xfrm>
          <a:off x="1752111" y="100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32973</xdr:rowOff>
    </xdr:from>
    <xdr:to>
      <xdr:col>6</xdr:col>
      <xdr:colOff>38100</xdr:colOff>
      <xdr:row>58</xdr:row>
      <xdr:rowOff>134573</xdr:rowOff>
    </xdr:to>
    <xdr:sp macro="" textlink="">
      <xdr:nvSpPr>
        <xdr:cNvPr id="147" name="楕円 146"/>
        <xdr:cNvSpPr/>
      </xdr:nvSpPr>
      <xdr:spPr>
        <a:xfrm>
          <a:off x="1079500" y="99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125700</xdr:rowOff>
    </xdr:from>
    <xdr:ext cx="534377" cy="259045"/>
    <xdr:sp macro="" textlink="">
      <xdr:nvSpPr>
        <xdr:cNvPr id="148" name="テキスト ボックス 147"/>
        <xdr:cNvSpPr txBox="1"/>
      </xdr:nvSpPr>
      <xdr:spPr>
        <a:xfrm>
          <a:off x="863111" y="100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140843</xdr:rowOff>
    </xdr:from>
    <xdr:to>
      <xdr:col>24</xdr:col>
      <xdr:colOff>63500</xdr:colOff>
      <xdr:row>75</xdr:row>
      <xdr:rowOff>81331</xdr:rowOff>
    </xdr:to>
    <xdr:cxnSp macro="">
      <xdr:nvCxnSpPr>
        <xdr:cNvPr id="178" name="直線コネクタ 177"/>
        <xdr:cNvCxnSpPr/>
      </xdr:nvCxnSpPr>
      <xdr:spPr>
        <a:xfrm flipV="1">
          <a:off x="3797300" y="12828143"/>
          <a:ext cx="8382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81331</xdr:rowOff>
    </xdr:from>
    <xdr:to>
      <xdr:col>19</xdr:col>
      <xdr:colOff>177800</xdr:colOff>
      <xdr:row>75</xdr:row>
      <xdr:rowOff>136347</xdr:rowOff>
    </xdr:to>
    <xdr:cxnSp macro="">
      <xdr:nvCxnSpPr>
        <xdr:cNvPr id="181" name="直線コネクタ 180"/>
        <xdr:cNvCxnSpPr/>
      </xdr:nvCxnSpPr>
      <xdr:spPr>
        <a:xfrm flipV="1">
          <a:off x="2908300" y="12940081"/>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79845</xdr:rowOff>
    </xdr:from>
    <xdr:to>
      <xdr:col>15</xdr:col>
      <xdr:colOff>50800</xdr:colOff>
      <xdr:row>75</xdr:row>
      <xdr:rowOff>136347</xdr:rowOff>
    </xdr:to>
    <xdr:cxnSp macro="">
      <xdr:nvCxnSpPr>
        <xdr:cNvPr id="184" name="直線コネクタ 183"/>
        <xdr:cNvCxnSpPr/>
      </xdr:nvCxnSpPr>
      <xdr:spPr>
        <a:xfrm>
          <a:off x="2019300" y="1293859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79845</xdr:rowOff>
    </xdr:from>
    <xdr:to>
      <xdr:col>10</xdr:col>
      <xdr:colOff>114300</xdr:colOff>
      <xdr:row>76</xdr:row>
      <xdr:rowOff>69786</xdr:rowOff>
    </xdr:to>
    <xdr:cxnSp macro="">
      <xdr:nvCxnSpPr>
        <xdr:cNvPr id="187" name="直線コネクタ 186"/>
        <xdr:cNvCxnSpPr/>
      </xdr:nvCxnSpPr>
      <xdr:spPr>
        <a:xfrm flipV="1">
          <a:off x="1130300" y="1293859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90043</xdr:rowOff>
    </xdr:from>
    <xdr:to>
      <xdr:col>24</xdr:col>
      <xdr:colOff>114300</xdr:colOff>
      <xdr:row>75</xdr:row>
      <xdr:rowOff>20193</xdr:rowOff>
    </xdr:to>
    <xdr:sp macro="" textlink="">
      <xdr:nvSpPr>
        <xdr:cNvPr id="197" name="楕円 196"/>
        <xdr:cNvSpPr/>
      </xdr:nvSpPr>
      <xdr:spPr>
        <a:xfrm>
          <a:off x="4584700" y="127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68470</xdr:rowOff>
    </xdr:from>
    <xdr:ext cx="599010" cy="259045"/>
    <xdr:sp macro="" textlink="">
      <xdr:nvSpPr>
        <xdr:cNvPr id="198" name="民生費該当値テキスト"/>
        <xdr:cNvSpPr txBox="1"/>
      </xdr:nvSpPr>
      <xdr:spPr>
        <a:xfrm>
          <a:off x="4686300" y="1275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30531</xdr:rowOff>
    </xdr:from>
    <xdr:to>
      <xdr:col>20</xdr:col>
      <xdr:colOff>38100</xdr:colOff>
      <xdr:row>75</xdr:row>
      <xdr:rowOff>132131</xdr:rowOff>
    </xdr:to>
    <xdr:sp macro="" textlink="">
      <xdr:nvSpPr>
        <xdr:cNvPr id="199" name="楕円 198"/>
        <xdr:cNvSpPr/>
      </xdr:nvSpPr>
      <xdr:spPr>
        <a:xfrm>
          <a:off x="3746500" y="128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148658</xdr:rowOff>
    </xdr:from>
    <xdr:ext cx="599010" cy="259045"/>
    <xdr:sp macro="" textlink="">
      <xdr:nvSpPr>
        <xdr:cNvPr id="200" name="テキスト ボックス 199"/>
        <xdr:cNvSpPr txBox="1"/>
      </xdr:nvSpPr>
      <xdr:spPr>
        <a:xfrm>
          <a:off x="3497795" y="126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85547</xdr:rowOff>
    </xdr:from>
    <xdr:to>
      <xdr:col>15</xdr:col>
      <xdr:colOff>101600</xdr:colOff>
      <xdr:row>76</xdr:row>
      <xdr:rowOff>15698</xdr:rowOff>
    </xdr:to>
    <xdr:sp macro="" textlink="">
      <xdr:nvSpPr>
        <xdr:cNvPr id="201" name="楕円 200"/>
        <xdr:cNvSpPr/>
      </xdr:nvSpPr>
      <xdr:spPr>
        <a:xfrm>
          <a:off x="2857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6824</xdr:rowOff>
    </xdr:from>
    <xdr:ext cx="599010" cy="259045"/>
    <xdr:sp macro="" textlink="">
      <xdr:nvSpPr>
        <xdr:cNvPr id="202" name="テキスト ボックス 201"/>
        <xdr:cNvSpPr txBox="1"/>
      </xdr:nvSpPr>
      <xdr:spPr>
        <a:xfrm>
          <a:off x="2608795" y="1303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29045</xdr:rowOff>
    </xdr:from>
    <xdr:to>
      <xdr:col>10</xdr:col>
      <xdr:colOff>165100</xdr:colOff>
      <xdr:row>75</xdr:row>
      <xdr:rowOff>130645</xdr:rowOff>
    </xdr:to>
    <xdr:sp macro="" textlink="">
      <xdr:nvSpPr>
        <xdr:cNvPr id="203" name="楕円 202"/>
        <xdr:cNvSpPr/>
      </xdr:nvSpPr>
      <xdr:spPr>
        <a:xfrm>
          <a:off x="1968500" y="128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147172</xdr:rowOff>
    </xdr:from>
    <xdr:ext cx="599010" cy="259045"/>
    <xdr:sp macro="" textlink="">
      <xdr:nvSpPr>
        <xdr:cNvPr id="204" name="テキスト ボックス 203"/>
        <xdr:cNvSpPr txBox="1"/>
      </xdr:nvSpPr>
      <xdr:spPr>
        <a:xfrm>
          <a:off x="1719795" y="126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18986</xdr:rowOff>
    </xdr:from>
    <xdr:to>
      <xdr:col>6</xdr:col>
      <xdr:colOff>38100</xdr:colOff>
      <xdr:row>76</xdr:row>
      <xdr:rowOff>120586</xdr:rowOff>
    </xdr:to>
    <xdr:sp macro="" textlink="">
      <xdr:nvSpPr>
        <xdr:cNvPr id="205" name="楕円 204"/>
        <xdr:cNvSpPr/>
      </xdr:nvSpPr>
      <xdr:spPr>
        <a:xfrm>
          <a:off x="10795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111713</xdr:rowOff>
    </xdr:from>
    <xdr:ext cx="599010" cy="259045"/>
    <xdr:sp macro="" textlink="">
      <xdr:nvSpPr>
        <xdr:cNvPr id="206" name="テキスト ボックス 205"/>
        <xdr:cNvSpPr txBox="1"/>
      </xdr:nvSpPr>
      <xdr:spPr>
        <a:xfrm>
          <a:off x="830795" y="131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12435</xdr:rowOff>
    </xdr:from>
    <xdr:to>
      <xdr:col>24</xdr:col>
      <xdr:colOff>63500</xdr:colOff>
      <xdr:row>98</xdr:row>
      <xdr:rowOff>98912</xdr:rowOff>
    </xdr:to>
    <xdr:cxnSp macro="">
      <xdr:nvCxnSpPr>
        <xdr:cNvPr id="238" name="直線コネクタ 237"/>
        <xdr:cNvCxnSpPr/>
      </xdr:nvCxnSpPr>
      <xdr:spPr>
        <a:xfrm>
          <a:off x="3797300" y="16643085"/>
          <a:ext cx="838200" cy="2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12435</xdr:rowOff>
    </xdr:from>
    <xdr:to>
      <xdr:col>19</xdr:col>
      <xdr:colOff>177800</xdr:colOff>
      <xdr:row>99</xdr:row>
      <xdr:rowOff>2279</xdr:rowOff>
    </xdr:to>
    <xdr:cxnSp macro="">
      <xdr:nvCxnSpPr>
        <xdr:cNvPr id="241" name="直線コネクタ 240"/>
        <xdr:cNvCxnSpPr/>
      </xdr:nvCxnSpPr>
      <xdr:spPr>
        <a:xfrm flipV="1">
          <a:off x="2908300" y="16643085"/>
          <a:ext cx="889000" cy="3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166936</xdr:rowOff>
    </xdr:from>
    <xdr:to>
      <xdr:col>15</xdr:col>
      <xdr:colOff>50800</xdr:colOff>
      <xdr:row>99</xdr:row>
      <xdr:rowOff>2279</xdr:rowOff>
    </xdr:to>
    <xdr:cxnSp macro="">
      <xdr:nvCxnSpPr>
        <xdr:cNvPr id="244" name="直線コネクタ 243"/>
        <xdr:cNvCxnSpPr/>
      </xdr:nvCxnSpPr>
      <xdr:spPr>
        <a:xfrm>
          <a:off x="2019300" y="1696903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138818</xdr:rowOff>
    </xdr:from>
    <xdr:to>
      <xdr:col>10</xdr:col>
      <xdr:colOff>114300</xdr:colOff>
      <xdr:row>98</xdr:row>
      <xdr:rowOff>166936</xdr:rowOff>
    </xdr:to>
    <xdr:cxnSp macro="">
      <xdr:nvCxnSpPr>
        <xdr:cNvPr id="247" name="直線コネクタ 246"/>
        <xdr:cNvCxnSpPr/>
      </xdr:nvCxnSpPr>
      <xdr:spPr>
        <a:xfrm>
          <a:off x="1130300" y="1694091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48112</xdr:rowOff>
    </xdr:from>
    <xdr:to>
      <xdr:col>24</xdr:col>
      <xdr:colOff>114300</xdr:colOff>
      <xdr:row>98</xdr:row>
      <xdr:rowOff>149712</xdr:rowOff>
    </xdr:to>
    <xdr:sp macro="" textlink="">
      <xdr:nvSpPr>
        <xdr:cNvPr id="257" name="楕円 256"/>
        <xdr:cNvSpPr/>
      </xdr:nvSpPr>
      <xdr:spPr>
        <a:xfrm>
          <a:off x="45847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134489</xdr:rowOff>
    </xdr:from>
    <xdr:ext cx="534377" cy="259045"/>
    <xdr:sp macro="" textlink="">
      <xdr:nvSpPr>
        <xdr:cNvPr id="258" name="衛生費該当値テキスト"/>
        <xdr:cNvSpPr txBox="1"/>
      </xdr:nvSpPr>
      <xdr:spPr>
        <a:xfrm>
          <a:off x="4686300" y="167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133085</xdr:rowOff>
    </xdr:from>
    <xdr:to>
      <xdr:col>20</xdr:col>
      <xdr:colOff>38100</xdr:colOff>
      <xdr:row>97</xdr:row>
      <xdr:rowOff>63235</xdr:rowOff>
    </xdr:to>
    <xdr:sp macro="" textlink="">
      <xdr:nvSpPr>
        <xdr:cNvPr id="259" name="楕円 258"/>
        <xdr:cNvSpPr/>
      </xdr:nvSpPr>
      <xdr:spPr>
        <a:xfrm>
          <a:off x="3746500" y="16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54362</xdr:rowOff>
    </xdr:from>
    <xdr:ext cx="534377" cy="259045"/>
    <xdr:sp macro="" textlink="">
      <xdr:nvSpPr>
        <xdr:cNvPr id="260" name="テキスト ボックス 259"/>
        <xdr:cNvSpPr txBox="1"/>
      </xdr:nvSpPr>
      <xdr:spPr>
        <a:xfrm>
          <a:off x="3530111" y="166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122929</xdr:rowOff>
    </xdr:from>
    <xdr:to>
      <xdr:col>15</xdr:col>
      <xdr:colOff>101600</xdr:colOff>
      <xdr:row>99</xdr:row>
      <xdr:rowOff>53079</xdr:rowOff>
    </xdr:to>
    <xdr:sp macro="" textlink="">
      <xdr:nvSpPr>
        <xdr:cNvPr id="261" name="楕円 260"/>
        <xdr:cNvSpPr/>
      </xdr:nvSpPr>
      <xdr:spPr>
        <a:xfrm>
          <a:off x="2857500" y="169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44206</xdr:rowOff>
    </xdr:from>
    <xdr:ext cx="534377" cy="259045"/>
    <xdr:sp macro="" textlink="">
      <xdr:nvSpPr>
        <xdr:cNvPr id="262" name="テキスト ボックス 261"/>
        <xdr:cNvSpPr txBox="1"/>
      </xdr:nvSpPr>
      <xdr:spPr>
        <a:xfrm>
          <a:off x="2641111" y="170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116136</xdr:rowOff>
    </xdr:from>
    <xdr:to>
      <xdr:col>10</xdr:col>
      <xdr:colOff>165100</xdr:colOff>
      <xdr:row>99</xdr:row>
      <xdr:rowOff>46286</xdr:rowOff>
    </xdr:to>
    <xdr:sp macro="" textlink="">
      <xdr:nvSpPr>
        <xdr:cNvPr id="263" name="楕円 262"/>
        <xdr:cNvSpPr/>
      </xdr:nvSpPr>
      <xdr:spPr>
        <a:xfrm>
          <a:off x="1968500" y="169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37413</xdr:rowOff>
    </xdr:from>
    <xdr:ext cx="534377" cy="259045"/>
    <xdr:sp macro="" textlink="">
      <xdr:nvSpPr>
        <xdr:cNvPr id="264" name="テキスト ボックス 263"/>
        <xdr:cNvSpPr txBox="1"/>
      </xdr:nvSpPr>
      <xdr:spPr>
        <a:xfrm>
          <a:off x="1752111" y="170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88018</xdr:rowOff>
    </xdr:from>
    <xdr:to>
      <xdr:col>6</xdr:col>
      <xdr:colOff>38100</xdr:colOff>
      <xdr:row>99</xdr:row>
      <xdr:rowOff>18168</xdr:rowOff>
    </xdr:to>
    <xdr:sp macro="" textlink="">
      <xdr:nvSpPr>
        <xdr:cNvPr id="265" name="楕円 264"/>
        <xdr:cNvSpPr/>
      </xdr:nvSpPr>
      <xdr:spPr>
        <a:xfrm>
          <a:off x="1079500" y="168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9295</xdr:rowOff>
    </xdr:from>
    <xdr:ext cx="534377" cy="259045"/>
    <xdr:sp macro="" textlink="">
      <xdr:nvSpPr>
        <xdr:cNvPr id="266" name="テキスト ボックス 265"/>
        <xdr:cNvSpPr txBox="1"/>
      </xdr:nvSpPr>
      <xdr:spPr>
        <a:xfrm>
          <a:off x="863111" y="1698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18999</xdr:rowOff>
    </xdr:from>
    <xdr:to>
      <xdr:col>55</xdr:col>
      <xdr:colOff>0</xdr:colOff>
      <xdr:row>39</xdr:row>
      <xdr:rowOff>25171</xdr:rowOff>
    </xdr:to>
    <xdr:cxnSp macro="">
      <xdr:nvCxnSpPr>
        <xdr:cNvPr id="295" name="直線コネクタ 294"/>
        <xdr:cNvCxnSpPr/>
      </xdr:nvCxnSpPr>
      <xdr:spPr>
        <a:xfrm>
          <a:off x="9639300" y="670554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18314</xdr:rowOff>
    </xdr:from>
    <xdr:to>
      <xdr:col>50</xdr:col>
      <xdr:colOff>114300</xdr:colOff>
      <xdr:row>39</xdr:row>
      <xdr:rowOff>18999</xdr:rowOff>
    </xdr:to>
    <xdr:cxnSp macro="">
      <xdr:nvCxnSpPr>
        <xdr:cNvPr id="298" name="直線コネクタ 297"/>
        <xdr:cNvCxnSpPr/>
      </xdr:nvCxnSpPr>
      <xdr:spPr>
        <a:xfrm>
          <a:off x="8750300" y="670486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15570</xdr:rowOff>
    </xdr:from>
    <xdr:to>
      <xdr:col>45</xdr:col>
      <xdr:colOff>177800</xdr:colOff>
      <xdr:row>39</xdr:row>
      <xdr:rowOff>18314</xdr:rowOff>
    </xdr:to>
    <xdr:cxnSp macro="">
      <xdr:nvCxnSpPr>
        <xdr:cNvPr id="301" name="直線コネクタ 300"/>
        <xdr:cNvCxnSpPr/>
      </xdr:nvCxnSpPr>
      <xdr:spPr>
        <a:xfrm>
          <a:off x="7861300" y="670212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4140</xdr:rowOff>
    </xdr:from>
    <xdr:to>
      <xdr:col>41</xdr:col>
      <xdr:colOff>50800</xdr:colOff>
      <xdr:row>39</xdr:row>
      <xdr:rowOff>15570</xdr:rowOff>
    </xdr:to>
    <xdr:cxnSp macro="">
      <xdr:nvCxnSpPr>
        <xdr:cNvPr id="304" name="直線コネクタ 303"/>
        <xdr:cNvCxnSpPr/>
      </xdr:nvCxnSpPr>
      <xdr:spPr>
        <a:xfrm>
          <a:off x="6972300" y="6690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145821</xdr:rowOff>
    </xdr:from>
    <xdr:to>
      <xdr:col>55</xdr:col>
      <xdr:colOff>50800</xdr:colOff>
      <xdr:row>39</xdr:row>
      <xdr:rowOff>75971</xdr:rowOff>
    </xdr:to>
    <xdr:sp macro="" textlink="">
      <xdr:nvSpPr>
        <xdr:cNvPr id="314" name="楕円 313"/>
        <xdr:cNvSpPr/>
      </xdr:nvSpPr>
      <xdr:spPr>
        <a:xfrm>
          <a:off x="10426700" y="66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60748</xdr:rowOff>
    </xdr:from>
    <xdr:ext cx="378565" cy="259045"/>
    <xdr:sp macro="" textlink="">
      <xdr:nvSpPr>
        <xdr:cNvPr id="315" name="労働費該当値テキスト"/>
        <xdr:cNvSpPr txBox="1"/>
      </xdr:nvSpPr>
      <xdr:spPr>
        <a:xfrm>
          <a:off x="10528300" y="6575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139649</xdr:rowOff>
    </xdr:from>
    <xdr:to>
      <xdr:col>50</xdr:col>
      <xdr:colOff>165100</xdr:colOff>
      <xdr:row>39</xdr:row>
      <xdr:rowOff>69799</xdr:rowOff>
    </xdr:to>
    <xdr:sp macro="" textlink="">
      <xdr:nvSpPr>
        <xdr:cNvPr id="316" name="楕円 315"/>
        <xdr:cNvSpPr/>
      </xdr:nvSpPr>
      <xdr:spPr>
        <a:xfrm>
          <a:off x="9588500" y="6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60926</xdr:rowOff>
    </xdr:from>
    <xdr:ext cx="378565" cy="259045"/>
    <xdr:sp macro="" textlink="">
      <xdr:nvSpPr>
        <xdr:cNvPr id="317" name="テキスト ボックス 316"/>
        <xdr:cNvSpPr txBox="1"/>
      </xdr:nvSpPr>
      <xdr:spPr>
        <a:xfrm>
          <a:off x="9450017" y="674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138964</xdr:rowOff>
    </xdr:from>
    <xdr:to>
      <xdr:col>46</xdr:col>
      <xdr:colOff>38100</xdr:colOff>
      <xdr:row>39</xdr:row>
      <xdr:rowOff>69114</xdr:rowOff>
    </xdr:to>
    <xdr:sp macro="" textlink="">
      <xdr:nvSpPr>
        <xdr:cNvPr id="318" name="楕円 317"/>
        <xdr:cNvSpPr/>
      </xdr:nvSpPr>
      <xdr:spPr>
        <a:xfrm>
          <a:off x="8699500" y="66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60241</xdr:rowOff>
    </xdr:from>
    <xdr:ext cx="378565" cy="259045"/>
    <xdr:sp macro="" textlink="">
      <xdr:nvSpPr>
        <xdr:cNvPr id="319" name="テキスト ボックス 318"/>
        <xdr:cNvSpPr txBox="1"/>
      </xdr:nvSpPr>
      <xdr:spPr>
        <a:xfrm>
          <a:off x="8561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136220</xdr:rowOff>
    </xdr:from>
    <xdr:to>
      <xdr:col>41</xdr:col>
      <xdr:colOff>101600</xdr:colOff>
      <xdr:row>39</xdr:row>
      <xdr:rowOff>66370</xdr:rowOff>
    </xdr:to>
    <xdr:sp macro="" textlink="">
      <xdr:nvSpPr>
        <xdr:cNvPr id="320" name="楕円 319"/>
        <xdr:cNvSpPr/>
      </xdr:nvSpPr>
      <xdr:spPr>
        <a:xfrm>
          <a:off x="7810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57497</xdr:rowOff>
    </xdr:from>
    <xdr:ext cx="378565" cy="259045"/>
    <xdr:sp macro="" textlink="">
      <xdr:nvSpPr>
        <xdr:cNvPr id="321" name="テキスト ボックス 320"/>
        <xdr:cNvSpPr txBox="1"/>
      </xdr:nvSpPr>
      <xdr:spPr>
        <a:xfrm>
          <a:off x="7672017" y="674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124790</xdr:rowOff>
    </xdr:from>
    <xdr:to>
      <xdr:col>36</xdr:col>
      <xdr:colOff>165100</xdr:colOff>
      <xdr:row>39</xdr:row>
      <xdr:rowOff>54940</xdr:rowOff>
    </xdr:to>
    <xdr:sp macro="" textlink="">
      <xdr:nvSpPr>
        <xdr:cNvPr id="322" name="楕円 321"/>
        <xdr:cNvSpPr/>
      </xdr:nvSpPr>
      <xdr:spPr>
        <a:xfrm>
          <a:off x="6921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46067</xdr:rowOff>
    </xdr:from>
    <xdr:ext cx="378565" cy="259045"/>
    <xdr:sp macro="" textlink="">
      <xdr:nvSpPr>
        <xdr:cNvPr id="323" name="テキスト ボックス 322"/>
        <xdr:cNvSpPr txBox="1"/>
      </xdr:nvSpPr>
      <xdr:spPr>
        <a:xfrm>
          <a:off x="6783017" y="673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39410</xdr:rowOff>
    </xdr:from>
    <xdr:to>
      <xdr:col>55</xdr:col>
      <xdr:colOff>0</xdr:colOff>
      <xdr:row>58</xdr:row>
      <xdr:rowOff>117428</xdr:rowOff>
    </xdr:to>
    <xdr:cxnSp macro="">
      <xdr:nvCxnSpPr>
        <xdr:cNvPr id="354" name="直線コネクタ 353"/>
        <xdr:cNvCxnSpPr/>
      </xdr:nvCxnSpPr>
      <xdr:spPr>
        <a:xfrm flipV="1">
          <a:off x="9639300" y="9983510"/>
          <a:ext cx="838200" cy="7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117428</xdr:rowOff>
    </xdr:from>
    <xdr:to>
      <xdr:col>50</xdr:col>
      <xdr:colOff>114300</xdr:colOff>
      <xdr:row>58</xdr:row>
      <xdr:rowOff>169646</xdr:rowOff>
    </xdr:to>
    <xdr:cxnSp macro="">
      <xdr:nvCxnSpPr>
        <xdr:cNvPr id="357" name="直線コネクタ 356"/>
        <xdr:cNvCxnSpPr/>
      </xdr:nvCxnSpPr>
      <xdr:spPr>
        <a:xfrm flipV="1">
          <a:off x="8750300" y="10061528"/>
          <a:ext cx="889000" cy="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169352</xdr:rowOff>
    </xdr:from>
    <xdr:to>
      <xdr:col>45</xdr:col>
      <xdr:colOff>177800</xdr:colOff>
      <xdr:row>58</xdr:row>
      <xdr:rowOff>169646</xdr:rowOff>
    </xdr:to>
    <xdr:cxnSp macro="">
      <xdr:nvCxnSpPr>
        <xdr:cNvPr id="360" name="直線コネクタ 359"/>
        <xdr:cNvCxnSpPr/>
      </xdr:nvCxnSpPr>
      <xdr:spPr>
        <a:xfrm>
          <a:off x="7861300" y="1011345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169352</xdr:rowOff>
    </xdr:from>
    <xdr:to>
      <xdr:col>41</xdr:col>
      <xdr:colOff>50800</xdr:colOff>
      <xdr:row>58</xdr:row>
      <xdr:rowOff>170006</xdr:rowOff>
    </xdr:to>
    <xdr:cxnSp macro="">
      <xdr:nvCxnSpPr>
        <xdr:cNvPr id="363" name="直線コネクタ 362"/>
        <xdr:cNvCxnSpPr/>
      </xdr:nvCxnSpPr>
      <xdr:spPr>
        <a:xfrm flipV="1">
          <a:off x="6972300" y="1011345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160060</xdr:rowOff>
    </xdr:from>
    <xdr:to>
      <xdr:col>55</xdr:col>
      <xdr:colOff>50800</xdr:colOff>
      <xdr:row>58</xdr:row>
      <xdr:rowOff>90210</xdr:rowOff>
    </xdr:to>
    <xdr:sp macro="" textlink="">
      <xdr:nvSpPr>
        <xdr:cNvPr id="373" name="楕円 372"/>
        <xdr:cNvSpPr/>
      </xdr:nvSpPr>
      <xdr:spPr>
        <a:xfrm>
          <a:off x="10426700" y="99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138487</xdr:rowOff>
    </xdr:from>
    <xdr:ext cx="469744" cy="259045"/>
    <xdr:sp macro="" textlink="">
      <xdr:nvSpPr>
        <xdr:cNvPr id="374" name="農林水産業費該当値テキスト"/>
        <xdr:cNvSpPr txBox="1"/>
      </xdr:nvSpPr>
      <xdr:spPr>
        <a:xfrm>
          <a:off x="10528300" y="991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66628</xdr:rowOff>
    </xdr:from>
    <xdr:to>
      <xdr:col>50</xdr:col>
      <xdr:colOff>165100</xdr:colOff>
      <xdr:row>58</xdr:row>
      <xdr:rowOff>168228</xdr:rowOff>
    </xdr:to>
    <xdr:sp macro="" textlink="">
      <xdr:nvSpPr>
        <xdr:cNvPr id="375" name="楕円 374"/>
        <xdr:cNvSpPr/>
      </xdr:nvSpPr>
      <xdr:spPr>
        <a:xfrm>
          <a:off x="9588500" y="100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159355</xdr:rowOff>
    </xdr:from>
    <xdr:ext cx="469744" cy="259045"/>
    <xdr:sp macro="" textlink="">
      <xdr:nvSpPr>
        <xdr:cNvPr id="376" name="テキスト ボックス 375"/>
        <xdr:cNvSpPr txBox="1"/>
      </xdr:nvSpPr>
      <xdr:spPr>
        <a:xfrm>
          <a:off x="9404428" y="10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118846</xdr:rowOff>
    </xdr:from>
    <xdr:to>
      <xdr:col>46</xdr:col>
      <xdr:colOff>38100</xdr:colOff>
      <xdr:row>59</xdr:row>
      <xdr:rowOff>48996</xdr:rowOff>
    </xdr:to>
    <xdr:sp macro="" textlink="">
      <xdr:nvSpPr>
        <xdr:cNvPr id="377" name="楕円 376"/>
        <xdr:cNvSpPr/>
      </xdr:nvSpPr>
      <xdr:spPr>
        <a:xfrm>
          <a:off x="8699500" y="100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40123</xdr:rowOff>
    </xdr:from>
    <xdr:ext cx="469744" cy="259045"/>
    <xdr:sp macro="" textlink="">
      <xdr:nvSpPr>
        <xdr:cNvPr id="378" name="テキスト ボックス 377"/>
        <xdr:cNvSpPr txBox="1"/>
      </xdr:nvSpPr>
      <xdr:spPr>
        <a:xfrm>
          <a:off x="8515428" y="101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118552</xdr:rowOff>
    </xdr:from>
    <xdr:to>
      <xdr:col>41</xdr:col>
      <xdr:colOff>101600</xdr:colOff>
      <xdr:row>59</xdr:row>
      <xdr:rowOff>48702</xdr:rowOff>
    </xdr:to>
    <xdr:sp macro="" textlink="">
      <xdr:nvSpPr>
        <xdr:cNvPr id="379" name="楕円 378"/>
        <xdr:cNvSpPr/>
      </xdr:nvSpPr>
      <xdr:spPr>
        <a:xfrm>
          <a:off x="7810500" y="100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39829</xdr:rowOff>
    </xdr:from>
    <xdr:ext cx="469744" cy="259045"/>
    <xdr:sp macro="" textlink="">
      <xdr:nvSpPr>
        <xdr:cNvPr id="380" name="テキスト ボックス 379"/>
        <xdr:cNvSpPr txBox="1"/>
      </xdr:nvSpPr>
      <xdr:spPr>
        <a:xfrm>
          <a:off x="7626428" y="1015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119206</xdr:rowOff>
    </xdr:from>
    <xdr:to>
      <xdr:col>36</xdr:col>
      <xdr:colOff>165100</xdr:colOff>
      <xdr:row>59</xdr:row>
      <xdr:rowOff>49356</xdr:rowOff>
    </xdr:to>
    <xdr:sp macro="" textlink="">
      <xdr:nvSpPr>
        <xdr:cNvPr id="381" name="楕円 380"/>
        <xdr:cNvSpPr/>
      </xdr:nvSpPr>
      <xdr:spPr>
        <a:xfrm>
          <a:off x="6921500" y="100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40483</xdr:rowOff>
    </xdr:from>
    <xdr:ext cx="469744" cy="259045"/>
    <xdr:sp macro="" textlink="">
      <xdr:nvSpPr>
        <xdr:cNvPr id="382" name="テキスト ボックス 381"/>
        <xdr:cNvSpPr txBox="1"/>
      </xdr:nvSpPr>
      <xdr:spPr>
        <a:xfrm>
          <a:off x="6737428" y="1015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16119</xdr:rowOff>
    </xdr:from>
    <xdr:to>
      <xdr:col>55</xdr:col>
      <xdr:colOff>0</xdr:colOff>
      <xdr:row>70</xdr:row>
      <xdr:rowOff>23571</xdr:rowOff>
    </xdr:to>
    <xdr:cxnSp macro="">
      <xdr:nvCxnSpPr>
        <xdr:cNvPr id="409" name="直線コネクタ 408"/>
        <xdr:cNvCxnSpPr/>
      </xdr:nvCxnSpPr>
      <xdr:spPr>
        <a:xfrm flipV="1">
          <a:off x="9639300" y="12017619"/>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23571</xdr:rowOff>
    </xdr:from>
    <xdr:to>
      <xdr:col>50</xdr:col>
      <xdr:colOff>114300</xdr:colOff>
      <xdr:row>70</xdr:row>
      <xdr:rowOff>152547</xdr:rowOff>
    </xdr:to>
    <xdr:cxnSp macro="">
      <xdr:nvCxnSpPr>
        <xdr:cNvPr id="412" name="直線コネクタ 411"/>
        <xdr:cNvCxnSpPr/>
      </xdr:nvCxnSpPr>
      <xdr:spPr>
        <a:xfrm flipV="1">
          <a:off x="8750300" y="12025071"/>
          <a:ext cx="8890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152547</xdr:rowOff>
    </xdr:from>
    <xdr:to>
      <xdr:col>45</xdr:col>
      <xdr:colOff>177800</xdr:colOff>
      <xdr:row>71</xdr:row>
      <xdr:rowOff>152410</xdr:rowOff>
    </xdr:to>
    <xdr:cxnSp macro="">
      <xdr:nvCxnSpPr>
        <xdr:cNvPr id="415" name="直線コネクタ 414"/>
        <xdr:cNvCxnSpPr/>
      </xdr:nvCxnSpPr>
      <xdr:spPr>
        <a:xfrm flipV="1">
          <a:off x="7861300" y="12154047"/>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122738</xdr:rowOff>
    </xdr:from>
    <xdr:to>
      <xdr:col>41</xdr:col>
      <xdr:colOff>50800</xdr:colOff>
      <xdr:row>71</xdr:row>
      <xdr:rowOff>152410</xdr:rowOff>
    </xdr:to>
    <xdr:cxnSp macro="">
      <xdr:nvCxnSpPr>
        <xdr:cNvPr id="418" name="直線コネクタ 417"/>
        <xdr:cNvCxnSpPr/>
      </xdr:nvCxnSpPr>
      <xdr:spPr>
        <a:xfrm>
          <a:off x="6972300" y="12295688"/>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136769</xdr:rowOff>
    </xdr:from>
    <xdr:to>
      <xdr:col>55</xdr:col>
      <xdr:colOff>50800</xdr:colOff>
      <xdr:row>70</xdr:row>
      <xdr:rowOff>66919</xdr:rowOff>
    </xdr:to>
    <xdr:sp macro="" textlink="">
      <xdr:nvSpPr>
        <xdr:cNvPr id="428" name="楕円 427"/>
        <xdr:cNvSpPr/>
      </xdr:nvSpPr>
      <xdr:spPr>
        <a:xfrm>
          <a:off x="10426700" y="119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89796</xdr:rowOff>
    </xdr:from>
    <xdr:ext cx="534377" cy="259045"/>
    <xdr:sp macro="" textlink="">
      <xdr:nvSpPr>
        <xdr:cNvPr id="429" name="商工費該当値テキスト"/>
        <xdr:cNvSpPr txBox="1"/>
      </xdr:nvSpPr>
      <xdr:spPr>
        <a:xfrm>
          <a:off x="10528300" y="119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144221</xdr:rowOff>
    </xdr:from>
    <xdr:to>
      <xdr:col>50</xdr:col>
      <xdr:colOff>165100</xdr:colOff>
      <xdr:row>70</xdr:row>
      <xdr:rowOff>74371</xdr:rowOff>
    </xdr:to>
    <xdr:sp macro="" textlink="">
      <xdr:nvSpPr>
        <xdr:cNvPr id="430" name="楕円 429"/>
        <xdr:cNvSpPr/>
      </xdr:nvSpPr>
      <xdr:spPr>
        <a:xfrm>
          <a:off x="9588500" y="119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90898</xdr:rowOff>
    </xdr:from>
    <xdr:ext cx="534377" cy="259045"/>
    <xdr:sp macro="" textlink="">
      <xdr:nvSpPr>
        <xdr:cNvPr id="431" name="テキスト ボックス 430"/>
        <xdr:cNvSpPr txBox="1"/>
      </xdr:nvSpPr>
      <xdr:spPr>
        <a:xfrm>
          <a:off x="9372111" y="117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101747</xdr:rowOff>
    </xdr:from>
    <xdr:to>
      <xdr:col>46</xdr:col>
      <xdr:colOff>38100</xdr:colOff>
      <xdr:row>71</xdr:row>
      <xdr:rowOff>31897</xdr:rowOff>
    </xdr:to>
    <xdr:sp macro="" textlink="">
      <xdr:nvSpPr>
        <xdr:cNvPr id="432" name="楕円 431"/>
        <xdr:cNvSpPr/>
      </xdr:nvSpPr>
      <xdr:spPr>
        <a:xfrm>
          <a:off x="8699500" y="12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48424</xdr:rowOff>
    </xdr:from>
    <xdr:ext cx="534377" cy="259045"/>
    <xdr:sp macro="" textlink="">
      <xdr:nvSpPr>
        <xdr:cNvPr id="433" name="テキスト ボックス 432"/>
        <xdr:cNvSpPr txBox="1"/>
      </xdr:nvSpPr>
      <xdr:spPr>
        <a:xfrm>
          <a:off x="8483111" y="118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101610</xdr:rowOff>
    </xdr:from>
    <xdr:to>
      <xdr:col>41</xdr:col>
      <xdr:colOff>101600</xdr:colOff>
      <xdr:row>72</xdr:row>
      <xdr:rowOff>31760</xdr:rowOff>
    </xdr:to>
    <xdr:sp macro="" textlink="">
      <xdr:nvSpPr>
        <xdr:cNvPr id="434" name="楕円 433"/>
        <xdr:cNvSpPr/>
      </xdr:nvSpPr>
      <xdr:spPr>
        <a:xfrm>
          <a:off x="78105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48287</xdr:rowOff>
    </xdr:from>
    <xdr:ext cx="534377" cy="259045"/>
    <xdr:sp macro="" textlink="">
      <xdr:nvSpPr>
        <xdr:cNvPr id="435" name="テキスト ボックス 434"/>
        <xdr:cNvSpPr txBox="1"/>
      </xdr:nvSpPr>
      <xdr:spPr>
        <a:xfrm>
          <a:off x="7594111" y="12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71938</xdr:rowOff>
    </xdr:from>
    <xdr:to>
      <xdr:col>36</xdr:col>
      <xdr:colOff>165100</xdr:colOff>
      <xdr:row>72</xdr:row>
      <xdr:rowOff>2088</xdr:rowOff>
    </xdr:to>
    <xdr:sp macro="" textlink="">
      <xdr:nvSpPr>
        <xdr:cNvPr id="436" name="楕円 435"/>
        <xdr:cNvSpPr/>
      </xdr:nvSpPr>
      <xdr:spPr>
        <a:xfrm>
          <a:off x="69215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18615</xdr:rowOff>
    </xdr:from>
    <xdr:ext cx="534377" cy="259045"/>
    <xdr:sp macro="" textlink="">
      <xdr:nvSpPr>
        <xdr:cNvPr id="437" name="テキスト ボックス 436"/>
        <xdr:cNvSpPr txBox="1"/>
      </xdr:nvSpPr>
      <xdr:spPr>
        <a:xfrm>
          <a:off x="6705111" y="12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123028</xdr:rowOff>
    </xdr:from>
    <xdr:to>
      <xdr:col>55</xdr:col>
      <xdr:colOff>0</xdr:colOff>
      <xdr:row>98</xdr:row>
      <xdr:rowOff>132815</xdr:rowOff>
    </xdr:to>
    <xdr:cxnSp macro="">
      <xdr:nvCxnSpPr>
        <xdr:cNvPr id="468" name="直線コネクタ 467"/>
        <xdr:cNvCxnSpPr/>
      </xdr:nvCxnSpPr>
      <xdr:spPr>
        <a:xfrm>
          <a:off x="9639300" y="16925128"/>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123028</xdr:rowOff>
    </xdr:from>
    <xdr:to>
      <xdr:col>50</xdr:col>
      <xdr:colOff>114300</xdr:colOff>
      <xdr:row>98</xdr:row>
      <xdr:rowOff>128429</xdr:rowOff>
    </xdr:to>
    <xdr:cxnSp macro="">
      <xdr:nvCxnSpPr>
        <xdr:cNvPr id="471" name="直線コネクタ 470"/>
        <xdr:cNvCxnSpPr/>
      </xdr:nvCxnSpPr>
      <xdr:spPr>
        <a:xfrm flipV="1">
          <a:off x="8750300" y="1692512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128429</xdr:rowOff>
    </xdr:from>
    <xdr:to>
      <xdr:col>45</xdr:col>
      <xdr:colOff>177800</xdr:colOff>
      <xdr:row>98</xdr:row>
      <xdr:rowOff>133665</xdr:rowOff>
    </xdr:to>
    <xdr:cxnSp macro="">
      <xdr:nvCxnSpPr>
        <xdr:cNvPr id="474" name="直線コネクタ 473"/>
        <xdr:cNvCxnSpPr/>
      </xdr:nvCxnSpPr>
      <xdr:spPr>
        <a:xfrm flipV="1">
          <a:off x="7861300" y="16930529"/>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124338</xdr:rowOff>
    </xdr:from>
    <xdr:to>
      <xdr:col>41</xdr:col>
      <xdr:colOff>50800</xdr:colOff>
      <xdr:row>98</xdr:row>
      <xdr:rowOff>133665</xdr:rowOff>
    </xdr:to>
    <xdr:cxnSp macro="">
      <xdr:nvCxnSpPr>
        <xdr:cNvPr id="477" name="直線コネクタ 476"/>
        <xdr:cNvCxnSpPr/>
      </xdr:nvCxnSpPr>
      <xdr:spPr>
        <a:xfrm>
          <a:off x="6972300" y="16926438"/>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82015</xdr:rowOff>
    </xdr:from>
    <xdr:to>
      <xdr:col>55</xdr:col>
      <xdr:colOff>50800</xdr:colOff>
      <xdr:row>99</xdr:row>
      <xdr:rowOff>12165</xdr:rowOff>
    </xdr:to>
    <xdr:sp macro="" textlink="">
      <xdr:nvSpPr>
        <xdr:cNvPr id="487" name="楕円 486"/>
        <xdr:cNvSpPr/>
      </xdr:nvSpPr>
      <xdr:spPr>
        <a:xfrm>
          <a:off x="10426700" y="16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2933</xdr:rowOff>
    </xdr:from>
    <xdr:ext cx="534377" cy="259045"/>
    <xdr:sp macro="" textlink="">
      <xdr:nvSpPr>
        <xdr:cNvPr id="488" name="土木費該当値テキスト"/>
        <xdr:cNvSpPr txBox="1"/>
      </xdr:nvSpPr>
      <xdr:spPr>
        <a:xfrm>
          <a:off x="10528300" y="168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72228</xdr:rowOff>
    </xdr:from>
    <xdr:to>
      <xdr:col>50</xdr:col>
      <xdr:colOff>165100</xdr:colOff>
      <xdr:row>99</xdr:row>
      <xdr:rowOff>2378</xdr:rowOff>
    </xdr:to>
    <xdr:sp macro="" textlink="">
      <xdr:nvSpPr>
        <xdr:cNvPr id="489" name="楕円 488"/>
        <xdr:cNvSpPr/>
      </xdr:nvSpPr>
      <xdr:spPr>
        <a:xfrm>
          <a:off x="9588500" y="1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18905</xdr:rowOff>
    </xdr:from>
    <xdr:ext cx="534377" cy="259045"/>
    <xdr:sp macro="" textlink="">
      <xdr:nvSpPr>
        <xdr:cNvPr id="490" name="テキスト ボックス 489"/>
        <xdr:cNvSpPr txBox="1"/>
      </xdr:nvSpPr>
      <xdr:spPr>
        <a:xfrm>
          <a:off x="9372111" y="166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77629</xdr:rowOff>
    </xdr:from>
    <xdr:to>
      <xdr:col>46</xdr:col>
      <xdr:colOff>38100</xdr:colOff>
      <xdr:row>99</xdr:row>
      <xdr:rowOff>7779</xdr:rowOff>
    </xdr:to>
    <xdr:sp macro="" textlink="">
      <xdr:nvSpPr>
        <xdr:cNvPr id="491" name="楕円 490"/>
        <xdr:cNvSpPr/>
      </xdr:nvSpPr>
      <xdr:spPr>
        <a:xfrm>
          <a:off x="8699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170356</xdr:rowOff>
    </xdr:from>
    <xdr:ext cx="534377" cy="259045"/>
    <xdr:sp macro="" textlink="">
      <xdr:nvSpPr>
        <xdr:cNvPr id="492" name="テキスト ボックス 491"/>
        <xdr:cNvSpPr txBox="1"/>
      </xdr:nvSpPr>
      <xdr:spPr>
        <a:xfrm>
          <a:off x="8483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82865</xdr:rowOff>
    </xdr:from>
    <xdr:to>
      <xdr:col>41</xdr:col>
      <xdr:colOff>101600</xdr:colOff>
      <xdr:row>99</xdr:row>
      <xdr:rowOff>13015</xdr:rowOff>
    </xdr:to>
    <xdr:sp macro="" textlink="">
      <xdr:nvSpPr>
        <xdr:cNvPr id="493" name="楕円 492"/>
        <xdr:cNvSpPr/>
      </xdr:nvSpPr>
      <xdr:spPr>
        <a:xfrm>
          <a:off x="7810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4142</xdr:rowOff>
    </xdr:from>
    <xdr:ext cx="534377" cy="259045"/>
    <xdr:sp macro="" textlink="">
      <xdr:nvSpPr>
        <xdr:cNvPr id="494" name="テキスト ボックス 493"/>
        <xdr:cNvSpPr txBox="1"/>
      </xdr:nvSpPr>
      <xdr:spPr>
        <a:xfrm>
          <a:off x="7594111" y="16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73538</xdr:rowOff>
    </xdr:from>
    <xdr:to>
      <xdr:col>36</xdr:col>
      <xdr:colOff>165100</xdr:colOff>
      <xdr:row>99</xdr:row>
      <xdr:rowOff>3688</xdr:rowOff>
    </xdr:to>
    <xdr:sp macro="" textlink="">
      <xdr:nvSpPr>
        <xdr:cNvPr id="495" name="楕円 494"/>
        <xdr:cNvSpPr/>
      </xdr:nvSpPr>
      <xdr:spPr>
        <a:xfrm>
          <a:off x="6921500" y="168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20215</xdr:rowOff>
    </xdr:from>
    <xdr:ext cx="534377" cy="259045"/>
    <xdr:sp macro="" textlink="">
      <xdr:nvSpPr>
        <xdr:cNvPr id="496" name="テキスト ボックス 495"/>
        <xdr:cNvSpPr txBox="1"/>
      </xdr:nvSpPr>
      <xdr:spPr>
        <a:xfrm>
          <a:off x="6705111" y="166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137909</xdr:rowOff>
    </xdr:from>
    <xdr:to>
      <xdr:col>85</xdr:col>
      <xdr:colOff>127000</xdr:colOff>
      <xdr:row>39</xdr:row>
      <xdr:rowOff>11494</xdr:rowOff>
    </xdr:to>
    <xdr:cxnSp macro="">
      <xdr:nvCxnSpPr>
        <xdr:cNvPr id="526" name="直線コネクタ 525"/>
        <xdr:cNvCxnSpPr/>
      </xdr:nvCxnSpPr>
      <xdr:spPr>
        <a:xfrm flipV="1">
          <a:off x="15481300" y="6653009"/>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11494</xdr:rowOff>
    </xdr:from>
    <xdr:to>
      <xdr:col>81</xdr:col>
      <xdr:colOff>50800</xdr:colOff>
      <xdr:row>39</xdr:row>
      <xdr:rowOff>19800</xdr:rowOff>
    </xdr:to>
    <xdr:cxnSp macro="">
      <xdr:nvCxnSpPr>
        <xdr:cNvPr id="529" name="直線コネクタ 528"/>
        <xdr:cNvCxnSpPr/>
      </xdr:nvCxnSpPr>
      <xdr:spPr>
        <a:xfrm flipV="1">
          <a:off x="14592300" y="669804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19800</xdr:rowOff>
    </xdr:from>
    <xdr:to>
      <xdr:col>76</xdr:col>
      <xdr:colOff>114300</xdr:colOff>
      <xdr:row>39</xdr:row>
      <xdr:rowOff>30163</xdr:rowOff>
    </xdr:to>
    <xdr:cxnSp macro="">
      <xdr:nvCxnSpPr>
        <xdr:cNvPr id="532" name="直線コネクタ 531"/>
        <xdr:cNvCxnSpPr/>
      </xdr:nvCxnSpPr>
      <xdr:spPr>
        <a:xfrm flipV="1">
          <a:off x="13703300" y="670635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132918</xdr:rowOff>
    </xdr:from>
    <xdr:to>
      <xdr:col>71</xdr:col>
      <xdr:colOff>177800</xdr:colOff>
      <xdr:row>39</xdr:row>
      <xdr:rowOff>30163</xdr:rowOff>
    </xdr:to>
    <xdr:cxnSp macro="">
      <xdr:nvCxnSpPr>
        <xdr:cNvPr id="535" name="直線コネクタ 534"/>
        <xdr:cNvCxnSpPr/>
      </xdr:nvCxnSpPr>
      <xdr:spPr>
        <a:xfrm>
          <a:off x="12814300" y="6648018"/>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87109</xdr:rowOff>
    </xdr:from>
    <xdr:to>
      <xdr:col>85</xdr:col>
      <xdr:colOff>177800</xdr:colOff>
      <xdr:row>39</xdr:row>
      <xdr:rowOff>17259</xdr:rowOff>
    </xdr:to>
    <xdr:sp macro="" textlink="">
      <xdr:nvSpPr>
        <xdr:cNvPr id="545" name="楕円 544"/>
        <xdr:cNvSpPr/>
      </xdr:nvSpPr>
      <xdr:spPr>
        <a:xfrm>
          <a:off x="162687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2036</xdr:rowOff>
    </xdr:from>
    <xdr:ext cx="534377" cy="259045"/>
    <xdr:sp macro="" textlink="">
      <xdr:nvSpPr>
        <xdr:cNvPr id="546" name="消防費該当値テキスト"/>
        <xdr:cNvSpPr txBox="1"/>
      </xdr:nvSpPr>
      <xdr:spPr>
        <a:xfrm>
          <a:off x="16370300" y="65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132144</xdr:rowOff>
    </xdr:from>
    <xdr:to>
      <xdr:col>81</xdr:col>
      <xdr:colOff>101600</xdr:colOff>
      <xdr:row>39</xdr:row>
      <xdr:rowOff>62294</xdr:rowOff>
    </xdr:to>
    <xdr:sp macro="" textlink="">
      <xdr:nvSpPr>
        <xdr:cNvPr id="547" name="楕円 546"/>
        <xdr:cNvSpPr/>
      </xdr:nvSpPr>
      <xdr:spPr>
        <a:xfrm>
          <a:off x="15430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53421</xdr:rowOff>
    </xdr:from>
    <xdr:ext cx="534377" cy="259045"/>
    <xdr:sp macro="" textlink="">
      <xdr:nvSpPr>
        <xdr:cNvPr id="548" name="テキスト ボックス 547"/>
        <xdr:cNvSpPr txBox="1"/>
      </xdr:nvSpPr>
      <xdr:spPr>
        <a:xfrm>
          <a:off x="15214111" y="67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140450</xdr:rowOff>
    </xdr:from>
    <xdr:to>
      <xdr:col>76</xdr:col>
      <xdr:colOff>165100</xdr:colOff>
      <xdr:row>39</xdr:row>
      <xdr:rowOff>70600</xdr:rowOff>
    </xdr:to>
    <xdr:sp macro="" textlink="">
      <xdr:nvSpPr>
        <xdr:cNvPr id="549" name="楕円 548"/>
        <xdr:cNvSpPr/>
      </xdr:nvSpPr>
      <xdr:spPr>
        <a:xfrm>
          <a:off x="14541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61727</xdr:rowOff>
    </xdr:from>
    <xdr:ext cx="534377" cy="259045"/>
    <xdr:sp macro="" textlink="">
      <xdr:nvSpPr>
        <xdr:cNvPr id="550" name="テキスト ボックス 549"/>
        <xdr:cNvSpPr txBox="1"/>
      </xdr:nvSpPr>
      <xdr:spPr>
        <a:xfrm>
          <a:off x="14325111" y="67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150813</xdr:rowOff>
    </xdr:from>
    <xdr:to>
      <xdr:col>72</xdr:col>
      <xdr:colOff>38100</xdr:colOff>
      <xdr:row>39</xdr:row>
      <xdr:rowOff>80963</xdr:rowOff>
    </xdr:to>
    <xdr:sp macro="" textlink="">
      <xdr:nvSpPr>
        <xdr:cNvPr id="551" name="楕円 550"/>
        <xdr:cNvSpPr/>
      </xdr:nvSpPr>
      <xdr:spPr>
        <a:xfrm>
          <a:off x="136525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72090</xdr:rowOff>
    </xdr:from>
    <xdr:ext cx="534377" cy="259045"/>
    <xdr:sp macro="" textlink="">
      <xdr:nvSpPr>
        <xdr:cNvPr id="552" name="テキスト ボックス 551"/>
        <xdr:cNvSpPr txBox="1"/>
      </xdr:nvSpPr>
      <xdr:spPr>
        <a:xfrm>
          <a:off x="13436111" y="67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82118</xdr:rowOff>
    </xdr:from>
    <xdr:to>
      <xdr:col>67</xdr:col>
      <xdr:colOff>101600</xdr:colOff>
      <xdr:row>39</xdr:row>
      <xdr:rowOff>12268</xdr:rowOff>
    </xdr:to>
    <xdr:sp macro="" textlink="">
      <xdr:nvSpPr>
        <xdr:cNvPr id="553" name="楕円 552"/>
        <xdr:cNvSpPr/>
      </xdr:nvSpPr>
      <xdr:spPr>
        <a:xfrm>
          <a:off x="12763500" y="65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3395</xdr:rowOff>
    </xdr:from>
    <xdr:ext cx="534377" cy="259045"/>
    <xdr:sp macro="" textlink="">
      <xdr:nvSpPr>
        <xdr:cNvPr id="554" name="テキスト ボックス 553"/>
        <xdr:cNvSpPr txBox="1"/>
      </xdr:nvSpPr>
      <xdr:spPr>
        <a:xfrm>
          <a:off x="12547111" y="66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94483</xdr:rowOff>
    </xdr:from>
    <xdr:to>
      <xdr:col>85</xdr:col>
      <xdr:colOff>127000</xdr:colOff>
      <xdr:row>56</xdr:row>
      <xdr:rowOff>164480</xdr:rowOff>
    </xdr:to>
    <xdr:cxnSp macro="">
      <xdr:nvCxnSpPr>
        <xdr:cNvPr id="582" name="直線コネクタ 581"/>
        <xdr:cNvCxnSpPr/>
      </xdr:nvCxnSpPr>
      <xdr:spPr>
        <a:xfrm flipV="1">
          <a:off x="15481300" y="9695683"/>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117891</xdr:rowOff>
    </xdr:from>
    <xdr:to>
      <xdr:col>81</xdr:col>
      <xdr:colOff>50800</xdr:colOff>
      <xdr:row>56</xdr:row>
      <xdr:rowOff>164480</xdr:rowOff>
    </xdr:to>
    <xdr:cxnSp macro="">
      <xdr:nvCxnSpPr>
        <xdr:cNvPr id="585" name="直線コネクタ 584"/>
        <xdr:cNvCxnSpPr/>
      </xdr:nvCxnSpPr>
      <xdr:spPr>
        <a:xfrm>
          <a:off x="14592300" y="9719091"/>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117891</xdr:rowOff>
    </xdr:from>
    <xdr:to>
      <xdr:col>76</xdr:col>
      <xdr:colOff>114300</xdr:colOff>
      <xdr:row>56</xdr:row>
      <xdr:rowOff>128293</xdr:rowOff>
    </xdr:to>
    <xdr:cxnSp macro="">
      <xdr:nvCxnSpPr>
        <xdr:cNvPr id="588" name="直線コネクタ 587"/>
        <xdr:cNvCxnSpPr/>
      </xdr:nvCxnSpPr>
      <xdr:spPr>
        <a:xfrm flipV="1">
          <a:off x="13703300" y="9719091"/>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128293</xdr:rowOff>
    </xdr:from>
    <xdr:to>
      <xdr:col>71</xdr:col>
      <xdr:colOff>177800</xdr:colOff>
      <xdr:row>56</xdr:row>
      <xdr:rowOff>129344</xdr:rowOff>
    </xdr:to>
    <xdr:cxnSp macro="">
      <xdr:nvCxnSpPr>
        <xdr:cNvPr id="591" name="直線コネクタ 590"/>
        <xdr:cNvCxnSpPr/>
      </xdr:nvCxnSpPr>
      <xdr:spPr>
        <a:xfrm flipV="1">
          <a:off x="12814300" y="972949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43683</xdr:rowOff>
    </xdr:from>
    <xdr:to>
      <xdr:col>85</xdr:col>
      <xdr:colOff>177800</xdr:colOff>
      <xdr:row>56</xdr:row>
      <xdr:rowOff>145283</xdr:rowOff>
    </xdr:to>
    <xdr:sp macro="" textlink="">
      <xdr:nvSpPr>
        <xdr:cNvPr id="601" name="楕円 600"/>
        <xdr:cNvSpPr/>
      </xdr:nvSpPr>
      <xdr:spPr>
        <a:xfrm>
          <a:off x="162687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130060</xdr:rowOff>
    </xdr:from>
    <xdr:ext cx="534377" cy="259045"/>
    <xdr:sp macro="" textlink="">
      <xdr:nvSpPr>
        <xdr:cNvPr id="602" name="教育費該当値テキスト"/>
        <xdr:cNvSpPr txBox="1"/>
      </xdr:nvSpPr>
      <xdr:spPr>
        <a:xfrm>
          <a:off x="16370300" y="95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113680</xdr:rowOff>
    </xdr:from>
    <xdr:to>
      <xdr:col>81</xdr:col>
      <xdr:colOff>101600</xdr:colOff>
      <xdr:row>57</xdr:row>
      <xdr:rowOff>43830</xdr:rowOff>
    </xdr:to>
    <xdr:sp macro="" textlink="">
      <xdr:nvSpPr>
        <xdr:cNvPr id="603" name="楕円 602"/>
        <xdr:cNvSpPr/>
      </xdr:nvSpPr>
      <xdr:spPr>
        <a:xfrm>
          <a:off x="15430500" y="97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34957</xdr:rowOff>
    </xdr:from>
    <xdr:ext cx="534377" cy="259045"/>
    <xdr:sp macro="" textlink="">
      <xdr:nvSpPr>
        <xdr:cNvPr id="604" name="テキスト ボックス 603"/>
        <xdr:cNvSpPr txBox="1"/>
      </xdr:nvSpPr>
      <xdr:spPr>
        <a:xfrm>
          <a:off x="15214111" y="98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67091</xdr:rowOff>
    </xdr:from>
    <xdr:to>
      <xdr:col>76</xdr:col>
      <xdr:colOff>165100</xdr:colOff>
      <xdr:row>56</xdr:row>
      <xdr:rowOff>168691</xdr:rowOff>
    </xdr:to>
    <xdr:sp macro="" textlink="">
      <xdr:nvSpPr>
        <xdr:cNvPr id="605" name="楕円 604"/>
        <xdr:cNvSpPr/>
      </xdr:nvSpPr>
      <xdr:spPr>
        <a:xfrm>
          <a:off x="14541500" y="96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159818</xdr:rowOff>
    </xdr:from>
    <xdr:ext cx="534377" cy="259045"/>
    <xdr:sp macro="" textlink="">
      <xdr:nvSpPr>
        <xdr:cNvPr id="606" name="テキスト ボックス 605"/>
        <xdr:cNvSpPr txBox="1"/>
      </xdr:nvSpPr>
      <xdr:spPr>
        <a:xfrm>
          <a:off x="14325111" y="97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77493</xdr:rowOff>
    </xdr:from>
    <xdr:to>
      <xdr:col>72</xdr:col>
      <xdr:colOff>38100</xdr:colOff>
      <xdr:row>57</xdr:row>
      <xdr:rowOff>7643</xdr:rowOff>
    </xdr:to>
    <xdr:sp macro="" textlink="">
      <xdr:nvSpPr>
        <xdr:cNvPr id="607" name="楕円 606"/>
        <xdr:cNvSpPr/>
      </xdr:nvSpPr>
      <xdr:spPr>
        <a:xfrm>
          <a:off x="13652500" y="96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170220</xdr:rowOff>
    </xdr:from>
    <xdr:ext cx="534377" cy="259045"/>
    <xdr:sp macro="" textlink="">
      <xdr:nvSpPr>
        <xdr:cNvPr id="608" name="テキスト ボックス 607"/>
        <xdr:cNvSpPr txBox="1"/>
      </xdr:nvSpPr>
      <xdr:spPr>
        <a:xfrm>
          <a:off x="13436111" y="97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78544</xdr:rowOff>
    </xdr:from>
    <xdr:to>
      <xdr:col>67</xdr:col>
      <xdr:colOff>101600</xdr:colOff>
      <xdr:row>57</xdr:row>
      <xdr:rowOff>8694</xdr:rowOff>
    </xdr:to>
    <xdr:sp macro="" textlink="">
      <xdr:nvSpPr>
        <xdr:cNvPr id="609" name="楕円 608"/>
        <xdr:cNvSpPr/>
      </xdr:nvSpPr>
      <xdr:spPr>
        <a:xfrm>
          <a:off x="12763500" y="96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171271</xdr:rowOff>
    </xdr:from>
    <xdr:ext cx="534377" cy="259045"/>
    <xdr:sp macro="" textlink="">
      <xdr:nvSpPr>
        <xdr:cNvPr id="610" name="テキスト ボックス 609"/>
        <xdr:cNvSpPr txBox="1"/>
      </xdr:nvSpPr>
      <xdr:spPr>
        <a:xfrm>
          <a:off x="12547111" y="97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72121</xdr:rowOff>
    </xdr:from>
    <xdr:to>
      <xdr:col>85</xdr:col>
      <xdr:colOff>127000</xdr:colOff>
      <xdr:row>79</xdr:row>
      <xdr:rowOff>97975</xdr:rowOff>
    </xdr:to>
    <xdr:cxnSp macro="">
      <xdr:nvCxnSpPr>
        <xdr:cNvPr id="641" name="直線コネクタ 640"/>
        <xdr:cNvCxnSpPr/>
      </xdr:nvCxnSpPr>
      <xdr:spPr>
        <a:xfrm flipV="1">
          <a:off x="15481300" y="13616671"/>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97278</xdr:rowOff>
    </xdr:from>
    <xdr:to>
      <xdr:col>81</xdr:col>
      <xdr:colOff>50800</xdr:colOff>
      <xdr:row>79</xdr:row>
      <xdr:rowOff>97975</xdr:rowOff>
    </xdr:to>
    <xdr:cxnSp macro="">
      <xdr:nvCxnSpPr>
        <xdr:cNvPr id="644" name="直線コネクタ 643"/>
        <xdr:cNvCxnSpPr/>
      </xdr:nvCxnSpPr>
      <xdr:spPr>
        <a:xfrm>
          <a:off x="14592300" y="13641828"/>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97278</xdr:rowOff>
    </xdr:from>
    <xdr:to>
      <xdr:col>76</xdr:col>
      <xdr:colOff>114300</xdr:colOff>
      <xdr:row>79</xdr:row>
      <xdr:rowOff>98879</xdr:rowOff>
    </xdr:to>
    <xdr:cxnSp macro="">
      <xdr:nvCxnSpPr>
        <xdr:cNvPr id="647" name="直線コネクタ 646"/>
        <xdr:cNvCxnSpPr/>
      </xdr:nvCxnSpPr>
      <xdr:spPr>
        <a:xfrm flipV="1">
          <a:off x="13703300" y="1364182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94807</xdr:rowOff>
    </xdr:from>
    <xdr:to>
      <xdr:col>71</xdr:col>
      <xdr:colOff>177800</xdr:colOff>
      <xdr:row>79</xdr:row>
      <xdr:rowOff>98879</xdr:rowOff>
    </xdr:to>
    <xdr:cxnSp macro="">
      <xdr:nvCxnSpPr>
        <xdr:cNvPr id="650" name="直線コネクタ 649"/>
        <xdr:cNvCxnSpPr/>
      </xdr:nvCxnSpPr>
      <xdr:spPr>
        <a:xfrm>
          <a:off x="12814300" y="13639357"/>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21321</xdr:rowOff>
    </xdr:from>
    <xdr:to>
      <xdr:col>85</xdr:col>
      <xdr:colOff>177800</xdr:colOff>
      <xdr:row>79</xdr:row>
      <xdr:rowOff>122921</xdr:rowOff>
    </xdr:to>
    <xdr:sp macro="" textlink="">
      <xdr:nvSpPr>
        <xdr:cNvPr id="660" name="楕円 659"/>
        <xdr:cNvSpPr/>
      </xdr:nvSpPr>
      <xdr:spPr>
        <a:xfrm>
          <a:off x="16268700" y="135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125663</xdr:rowOff>
    </xdr:from>
    <xdr:ext cx="469744" cy="259045"/>
    <xdr:sp macro="" textlink="">
      <xdr:nvSpPr>
        <xdr:cNvPr id="661" name="災害復旧費該当値テキスト"/>
        <xdr:cNvSpPr txBox="1"/>
      </xdr:nvSpPr>
      <xdr:spPr>
        <a:xfrm>
          <a:off x="16370300" y="1349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47175</xdr:rowOff>
    </xdr:from>
    <xdr:to>
      <xdr:col>81</xdr:col>
      <xdr:colOff>101600</xdr:colOff>
      <xdr:row>79</xdr:row>
      <xdr:rowOff>148775</xdr:rowOff>
    </xdr:to>
    <xdr:sp macro="" textlink="">
      <xdr:nvSpPr>
        <xdr:cNvPr id="662" name="楕円 661"/>
        <xdr:cNvSpPr/>
      </xdr:nvSpPr>
      <xdr:spPr>
        <a:xfrm>
          <a:off x="15430500" y="135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139902</xdr:rowOff>
    </xdr:from>
    <xdr:ext cx="313932" cy="259045"/>
    <xdr:sp macro="" textlink="">
      <xdr:nvSpPr>
        <xdr:cNvPr id="663" name="テキスト ボックス 662"/>
        <xdr:cNvSpPr txBox="1"/>
      </xdr:nvSpPr>
      <xdr:spPr>
        <a:xfrm>
          <a:off x="15324333" y="13684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46478</xdr:rowOff>
    </xdr:from>
    <xdr:to>
      <xdr:col>76</xdr:col>
      <xdr:colOff>165100</xdr:colOff>
      <xdr:row>79</xdr:row>
      <xdr:rowOff>148078</xdr:rowOff>
    </xdr:to>
    <xdr:sp macro="" textlink="">
      <xdr:nvSpPr>
        <xdr:cNvPr id="664" name="楕円 663"/>
        <xdr:cNvSpPr/>
      </xdr:nvSpPr>
      <xdr:spPr>
        <a:xfrm>
          <a:off x="14541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139205</xdr:rowOff>
    </xdr:from>
    <xdr:ext cx="378565" cy="259045"/>
    <xdr:sp macro="" textlink="">
      <xdr:nvSpPr>
        <xdr:cNvPr id="665" name="テキスト ボックス 664"/>
        <xdr:cNvSpPr txBox="1"/>
      </xdr:nvSpPr>
      <xdr:spPr>
        <a:xfrm>
          <a:off x="14403017" y="1368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44007</xdr:rowOff>
    </xdr:from>
    <xdr:to>
      <xdr:col>67</xdr:col>
      <xdr:colOff>101600</xdr:colOff>
      <xdr:row>79</xdr:row>
      <xdr:rowOff>145607</xdr:rowOff>
    </xdr:to>
    <xdr:sp macro="" textlink="">
      <xdr:nvSpPr>
        <xdr:cNvPr id="668" name="楕円 667"/>
        <xdr:cNvSpPr/>
      </xdr:nvSpPr>
      <xdr:spPr>
        <a:xfrm>
          <a:off x="12763500" y="13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136734</xdr:rowOff>
    </xdr:from>
    <xdr:ext cx="378565" cy="259045"/>
    <xdr:sp macro="" textlink="">
      <xdr:nvSpPr>
        <xdr:cNvPr id="669" name="テキスト ボックス 668"/>
        <xdr:cNvSpPr txBox="1"/>
      </xdr:nvSpPr>
      <xdr:spPr>
        <a:xfrm>
          <a:off x="12625017" y="136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98072</xdr:rowOff>
    </xdr:from>
    <xdr:to>
      <xdr:col>85</xdr:col>
      <xdr:colOff>127000</xdr:colOff>
      <xdr:row>94</xdr:row>
      <xdr:rowOff>112427</xdr:rowOff>
    </xdr:to>
    <xdr:cxnSp macro="">
      <xdr:nvCxnSpPr>
        <xdr:cNvPr id="696" name="直線コネクタ 695"/>
        <xdr:cNvCxnSpPr/>
      </xdr:nvCxnSpPr>
      <xdr:spPr>
        <a:xfrm>
          <a:off x="15481300" y="16214372"/>
          <a:ext cx="8382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75715</xdr:rowOff>
    </xdr:from>
    <xdr:to>
      <xdr:col>81</xdr:col>
      <xdr:colOff>50800</xdr:colOff>
      <xdr:row>94</xdr:row>
      <xdr:rowOff>98072</xdr:rowOff>
    </xdr:to>
    <xdr:cxnSp macro="">
      <xdr:nvCxnSpPr>
        <xdr:cNvPr id="699" name="直線コネクタ 698"/>
        <xdr:cNvCxnSpPr/>
      </xdr:nvCxnSpPr>
      <xdr:spPr>
        <a:xfrm>
          <a:off x="14592300" y="16192015"/>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75715</xdr:rowOff>
    </xdr:from>
    <xdr:to>
      <xdr:col>76</xdr:col>
      <xdr:colOff>114300</xdr:colOff>
      <xdr:row>94</xdr:row>
      <xdr:rowOff>86756</xdr:rowOff>
    </xdr:to>
    <xdr:cxnSp macro="">
      <xdr:nvCxnSpPr>
        <xdr:cNvPr id="702" name="直線コネクタ 701"/>
        <xdr:cNvCxnSpPr/>
      </xdr:nvCxnSpPr>
      <xdr:spPr>
        <a:xfrm flipV="1">
          <a:off x="13703300" y="16192015"/>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86756</xdr:rowOff>
    </xdr:from>
    <xdr:to>
      <xdr:col>71</xdr:col>
      <xdr:colOff>177800</xdr:colOff>
      <xdr:row>94</xdr:row>
      <xdr:rowOff>128795</xdr:rowOff>
    </xdr:to>
    <xdr:cxnSp macro="">
      <xdr:nvCxnSpPr>
        <xdr:cNvPr id="705" name="直線コネクタ 704"/>
        <xdr:cNvCxnSpPr/>
      </xdr:nvCxnSpPr>
      <xdr:spPr>
        <a:xfrm flipV="1">
          <a:off x="12814300" y="16203056"/>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61627</xdr:rowOff>
    </xdr:from>
    <xdr:to>
      <xdr:col>85</xdr:col>
      <xdr:colOff>177800</xdr:colOff>
      <xdr:row>94</xdr:row>
      <xdr:rowOff>163227</xdr:rowOff>
    </xdr:to>
    <xdr:sp macro="" textlink="">
      <xdr:nvSpPr>
        <xdr:cNvPr id="715" name="楕円 714"/>
        <xdr:cNvSpPr/>
      </xdr:nvSpPr>
      <xdr:spPr>
        <a:xfrm>
          <a:off x="16268700" y="161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40054</xdr:rowOff>
    </xdr:from>
    <xdr:ext cx="534377" cy="259045"/>
    <xdr:sp macro="" textlink="">
      <xdr:nvSpPr>
        <xdr:cNvPr id="716" name="公債費該当値テキスト"/>
        <xdr:cNvSpPr txBox="1"/>
      </xdr:nvSpPr>
      <xdr:spPr>
        <a:xfrm>
          <a:off x="16370300" y="161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47272</xdr:rowOff>
    </xdr:from>
    <xdr:to>
      <xdr:col>81</xdr:col>
      <xdr:colOff>101600</xdr:colOff>
      <xdr:row>94</xdr:row>
      <xdr:rowOff>148872</xdr:rowOff>
    </xdr:to>
    <xdr:sp macro="" textlink="">
      <xdr:nvSpPr>
        <xdr:cNvPr id="717" name="楕円 716"/>
        <xdr:cNvSpPr/>
      </xdr:nvSpPr>
      <xdr:spPr>
        <a:xfrm>
          <a:off x="15430500" y="161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139999</xdr:rowOff>
    </xdr:from>
    <xdr:ext cx="534377" cy="259045"/>
    <xdr:sp macro="" textlink="">
      <xdr:nvSpPr>
        <xdr:cNvPr id="718" name="テキスト ボックス 717"/>
        <xdr:cNvSpPr txBox="1"/>
      </xdr:nvSpPr>
      <xdr:spPr>
        <a:xfrm>
          <a:off x="15214111" y="162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24915</xdr:rowOff>
    </xdr:from>
    <xdr:to>
      <xdr:col>76</xdr:col>
      <xdr:colOff>165100</xdr:colOff>
      <xdr:row>94</xdr:row>
      <xdr:rowOff>126515</xdr:rowOff>
    </xdr:to>
    <xdr:sp macro="" textlink="">
      <xdr:nvSpPr>
        <xdr:cNvPr id="719" name="楕円 718"/>
        <xdr:cNvSpPr/>
      </xdr:nvSpPr>
      <xdr:spPr>
        <a:xfrm>
          <a:off x="14541500" y="16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117642</xdr:rowOff>
    </xdr:from>
    <xdr:ext cx="534377" cy="259045"/>
    <xdr:sp macro="" textlink="">
      <xdr:nvSpPr>
        <xdr:cNvPr id="720" name="テキスト ボックス 719"/>
        <xdr:cNvSpPr txBox="1"/>
      </xdr:nvSpPr>
      <xdr:spPr>
        <a:xfrm>
          <a:off x="14325111" y="162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35956</xdr:rowOff>
    </xdr:from>
    <xdr:to>
      <xdr:col>72</xdr:col>
      <xdr:colOff>38100</xdr:colOff>
      <xdr:row>94</xdr:row>
      <xdr:rowOff>137556</xdr:rowOff>
    </xdr:to>
    <xdr:sp macro="" textlink="">
      <xdr:nvSpPr>
        <xdr:cNvPr id="721" name="楕円 720"/>
        <xdr:cNvSpPr/>
      </xdr:nvSpPr>
      <xdr:spPr>
        <a:xfrm>
          <a:off x="13652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128683</xdr:rowOff>
    </xdr:from>
    <xdr:ext cx="534377" cy="259045"/>
    <xdr:sp macro="" textlink="">
      <xdr:nvSpPr>
        <xdr:cNvPr id="722" name="テキスト ボックス 721"/>
        <xdr:cNvSpPr txBox="1"/>
      </xdr:nvSpPr>
      <xdr:spPr>
        <a:xfrm>
          <a:off x="13436111" y="162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77995</xdr:rowOff>
    </xdr:from>
    <xdr:to>
      <xdr:col>67</xdr:col>
      <xdr:colOff>101600</xdr:colOff>
      <xdr:row>95</xdr:row>
      <xdr:rowOff>8145</xdr:rowOff>
    </xdr:to>
    <xdr:sp macro="" textlink="">
      <xdr:nvSpPr>
        <xdr:cNvPr id="723" name="楕円 722"/>
        <xdr:cNvSpPr/>
      </xdr:nvSpPr>
      <xdr:spPr>
        <a:xfrm>
          <a:off x="12763500" y="161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170722</xdr:rowOff>
    </xdr:from>
    <xdr:ext cx="534377" cy="259045"/>
    <xdr:sp macro="" textlink="">
      <xdr:nvSpPr>
        <xdr:cNvPr id="724" name="テキスト ボックス 723"/>
        <xdr:cNvSpPr txBox="1"/>
      </xdr:nvSpPr>
      <xdr:spPr>
        <a:xfrm>
          <a:off x="12547111" y="162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・総務費や衛生費、教育費等が類似団体平均よりも低くなっている一方、商工費が類似団体平均よりも高い。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・衛生費は、小俣最終処分場賃借権確認等請求控訴事件解決金の皆減（△</a:t>
          </a:r>
          <a:r>
            <a:rPr kumimoji="1" lang="en-US" altLang="ja-JP" sz="1300">
              <a:latin typeface="ＭＳ Ｐゴシック" panose="020B0600070205080204" pitchFamily="50" charset="-128"/>
              <a:ea typeface="ＭＳ Ｐゴシック" panose="020B0600070205080204" pitchFamily="50" charset="-128"/>
            </a:rPr>
            <a:t>1,136,000</a:t>
          </a:r>
          <a:r>
            <a:rPr kumimoji="1" lang="ja-JP" altLang="en-US" sz="1300">
              <a:latin typeface="ＭＳ Ｐゴシック" panose="020B0600070205080204" pitchFamily="50" charset="-128"/>
              <a:ea typeface="ＭＳ Ｐゴシック" panose="020B0600070205080204" pitchFamily="50" charset="-128"/>
            </a:rPr>
            <a:t>千円）などにより、平成３０年度に比べて</a:t>
          </a:r>
          <a:r>
            <a:rPr kumimoji="1" lang="en-US" altLang="ja-JP" sz="1300">
              <a:latin typeface="ＭＳ Ｐゴシック" panose="020B0600070205080204" pitchFamily="50" charset="-128"/>
              <a:ea typeface="ＭＳ Ｐゴシック" panose="020B0600070205080204" pitchFamily="50" charset="-128"/>
            </a:rPr>
            <a:t>7,898</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・商工費は、融資預託金が例年３０億円ほど支出されており、類似団体平均や全国平均よりも大きく上回っている。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・災害復旧費は、令和元年東日本台風のため、平成３０年度に比べ、</a:t>
          </a:r>
          <a:r>
            <a:rPr kumimoji="1" lang="en-US" altLang="ja-JP" sz="1300">
              <a:latin typeface="ＭＳ Ｐゴシック" panose="020B0600070205080204" pitchFamily="50" charset="-128"/>
              <a:ea typeface="ＭＳ Ｐゴシック" panose="020B0600070205080204" pitchFamily="50" charset="-128"/>
            </a:rPr>
            <a:t>2,375</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・今後も、市民にとって最良の選択は何かという視点から施策の優先順位を見極め、事業に取り組む。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a:t>
          </a:r>
          <a:r>
            <a:rPr kumimoji="1" lang="en-US" altLang="ja-JP" sz="1300">
              <a:latin typeface="ＭＳ ゴシック" pitchFamily="49" charset="-128"/>
              <a:ea typeface="ＭＳ ゴシック" pitchFamily="49" charset="-128"/>
            </a:rPr>
            <a:t>4.73%</a:t>
          </a:r>
          <a:r>
            <a:rPr kumimoji="1" lang="ja-JP" altLang="en-US" sz="1300">
              <a:latin typeface="ＭＳ ゴシック" pitchFamily="49" charset="-128"/>
              <a:ea typeface="ＭＳ ゴシック" pitchFamily="49" charset="-128"/>
            </a:rPr>
            <a:t>となり、平成３０年度決算から</a:t>
          </a:r>
          <a:r>
            <a:rPr kumimoji="1" lang="en-US" altLang="ja-JP" sz="1300">
              <a:latin typeface="ＭＳ ゴシック" pitchFamily="49" charset="-128"/>
              <a:ea typeface="ＭＳ ゴシック" pitchFamily="49" charset="-128"/>
            </a:rPr>
            <a:t>0.82</a:t>
          </a:r>
          <a:r>
            <a:rPr kumimoji="1" lang="ja-JP" altLang="en-US" sz="1300">
              <a:latin typeface="ＭＳ ゴシック" pitchFamily="49" charset="-128"/>
              <a:ea typeface="ＭＳ ゴシック" pitchFamily="49" charset="-128"/>
            </a:rPr>
            <a:t>ポイント減少した。翌年度に繰り越すべき財源が平成３０年度決算に比べ、</a:t>
          </a:r>
          <a:r>
            <a:rPr kumimoji="1" lang="en-US" altLang="ja-JP" sz="1300">
              <a:latin typeface="ＭＳ ゴシック" pitchFamily="49" charset="-128"/>
              <a:ea typeface="ＭＳ ゴシック" pitchFamily="49" charset="-128"/>
            </a:rPr>
            <a:t>261,987</a:t>
          </a:r>
          <a:r>
            <a:rPr kumimoji="1" lang="ja-JP" altLang="en-US" sz="1300">
              <a:latin typeface="ＭＳ ゴシック" pitchFamily="49" charset="-128"/>
              <a:ea typeface="ＭＳ ゴシック" pitchFamily="49" charset="-128"/>
            </a:rPr>
            <a:t>千円増加したため、実質収支額が減少した。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・財政調整基金残高の比率は、平成３０年度決算の歳計剰余金８億円を積み立てるなど、基金残高が</a:t>
          </a:r>
          <a:r>
            <a:rPr kumimoji="1" lang="en-US" altLang="ja-JP" sz="1300">
              <a:latin typeface="ＭＳ ゴシック" pitchFamily="49" charset="-128"/>
              <a:ea typeface="ＭＳ ゴシック" pitchFamily="49" charset="-128"/>
            </a:rPr>
            <a:t>101,453</a:t>
          </a:r>
          <a:r>
            <a:rPr kumimoji="1" lang="ja-JP" altLang="en-US" sz="1300">
              <a:latin typeface="ＭＳ ゴシック" pitchFamily="49" charset="-128"/>
              <a:ea typeface="ＭＳ ゴシック" pitchFamily="49" charset="-128"/>
            </a:rPr>
            <a:t>千円増加したため、平成３０年度決算に比べ</a:t>
          </a:r>
          <a:r>
            <a:rPr kumimoji="1" lang="en-US" altLang="ja-JP" sz="1300">
              <a:latin typeface="ＭＳ ゴシック" pitchFamily="49" charset="-128"/>
              <a:ea typeface="ＭＳ ゴシック" pitchFamily="49" charset="-128"/>
            </a:rPr>
            <a:t>0.38</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・実質単年度収支比率は△</a:t>
          </a:r>
          <a:r>
            <a:rPr kumimoji="1" lang="en-US" altLang="ja-JP" sz="1300">
              <a:latin typeface="ＭＳ ゴシック" pitchFamily="49" charset="-128"/>
              <a:ea typeface="ＭＳ ゴシック" pitchFamily="49" charset="-128"/>
            </a:rPr>
            <a:t>3.25%</a:t>
          </a:r>
          <a:r>
            <a:rPr kumimoji="1" lang="ja-JP" altLang="en-US" sz="1300">
              <a:latin typeface="ＭＳ ゴシック" pitchFamily="49" charset="-128"/>
              <a:ea typeface="ＭＳ ゴシック" pitchFamily="49" charset="-128"/>
            </a:rPr>
            <a:t>となり、平成３０年度決算から</a:t>
          </a:r>
          <a:r>
            <a:rPr kumimoji="1" lang="en-US" altLang="ja-JP" sz="1300">
              <a:latin typeface="ＭＳ ゴシック" pitchFamily="49" charset="-128"/>
              <a:ea typeface="ＭＳ ゴシック" pitchFamily="49" charset="-128"/>
            </a:rPr>
            <a:t>2.51</a:t>
          </a:r>
          <a:r>
            <a:rPr kumimoji="1" lang="ja-JP" altLang="en-US" sz="13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・赤字が発生している会計はないが、特別会計の歳入について一般会計からの繰入金に頼らざるを得ない状況が続いている。</a:t>
          </a:r>
        </a:p>
        <a:p>
          <a:r>
            <a:rPr kumimoji="1" lang="ja-JP" altLang="en-US" sz="1400">
              <a:latin typeface="ＭＳ ゴシック" pitchFamily="49" charset="-128"/>
              <a:ea typeface="ＭＳ ゴシック" pitchFamily="49" charset="-128"/>
            </a:rPr>
            <a:t>・すべての会計において歳入の確保、歳出の見直しに引き続き取り組む必要がある。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4"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55079264</v>
      </c>
      <c r="BO4" s="431"/>
      <c r="BP4" s="431"/>
      <c r="BQ4" s="431"/>
      <c r="BR4" s="431"/>
      <c r="BS4" s="431"/>
      <c r="BT4" s="431"/>
      <c r="BU4" s="432"/>
      <c r="BV4" s="430">
        <v>54405311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5.5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53184390</v>
      </c>
      <c r="BO5" s="468"/>
      <c r="BP5" s="468"/>
      <c r="BQ5" s="468"/>
      <c r="BR5" s="468"/>
      <c r="BS5" s="468"/>
      <c r="BT5" s="468"/>
      <c r="BU5" s="469"/>
      <c r="BV5" s="467">
        <v>52526090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v>
      </c>
      <c r="CU5" s="465"/>
      <c r="CV5" s="465"/>
      <c r="CW5" s="465"/>
      <c r="CX5" s="465"/>
      <c r="CY5" s="465"/>
      <c r="CZ5" s="465"/>
      <c r="DA5" s="466"/>
      <c r="DB5" s="464">
        <v>92.1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1894874</v>
      </c>
      <c r="BO6" s="468"/>
      <c r="BP6" s="468"/>
      <c r="BQ6" s="468"/>
      <c r="BR6" s="468"/>
      <c r="BS6" s="468"/>
      <c r="BT6" s="468"/>
      <c r="BU6" s="469"/>
      <c r="BV6" s="467">
        <v>1879221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99.8</v>
      </c>
      <c r="CU6" s="505"/>
      <c r="CV6" s="505"/>
      <c r="CW6" s="505"/>
      <c r="CX6" s="505"/>
      <c r="CY6" s="505"/>
      <c r="CZ6" s="505"/>
      <c r="DA6" s="506"/>
      <c r="DB6" s="504">
        <v>98.7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518795</v>
      </c>
      <c r="BO7" s="468"/>
      <c r="BP7" s="468"/>
      <c r="BQ7" s="468"/>
      <c r="BR7" s="468"/>
      <c r="BS7" s="468"/>
      <c r="BT7" s="468"/>
      <c r="BU7" s="469"/>
      <c r="BV7" s="467">
        <v>256808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29091754</v>
      </c>
      <c r="CU7" s="468"/>
      <c r="CV7" s="468"/>
      <c r="CW7" s="468"/>
      <c r="CX7" s="468"/>
      <c r="CY7" s="468"/>
      <c r="CZ7" s="468"/>
      <c r="DA7" s="469"/>
      <c r="DB7" s="467">
        <v>29235413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1376079</v>
      </c>
      <c r="BO8" s="468"/>
      <c r="BP8" s="468"/>
      <c r="BQ8" s="468"/>
      <c r="BR8" s="468"/>
      <c r="BS8" s="468"/>
      <c r="BT8" s="468"/>
      <c r="BU8" s="469"/>
      <c r="BV8" s="467">
        <v>1622413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0.76</v>
      </c>
      <c r="CU8" s="508"/>
      <c r="CV8" s="508"/>
      <c r="CW8" s="508"/>
      <c r="CX8" s="508"/>
      <c r="CY8" s="508"/>
      <c r="CZ8" s="508"/>
      <c r="DA8" s="509"/>
      <c r="DB8" s="507">
        <v>0.75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149452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-246334</v>
      </c>
      <c r="BO9" s="468"/>
      <c r="BP9" s="468"/>
      <c r="BQ9" s="468"/>
      <c r="BR9" s="468"/>
      <c r="BS9" s="468"/>
      <c r="BT9" s="468"/>
      <c r="BU9" s="469"/>
      <c r="BV9" s="467">
        <v>414860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13.2</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154530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1453</v>
      </c>
      <c r="BO10" s="468"/>
      <c r="BP10" s="468"/>
      <c r="BQ10" s="468"/>
      <c r="BR10" s="468"/>
      <c r="BS10" s="468"/>
      <c r="BT10" s="468"/>
      <c r="BU10" s="469"/>
      <c r="BV10" s="467">
        <v>1692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109</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147442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700000</v>
      </c>
      <c r="BO12" s="468"/>
      <c r="BP12" s="468"/>
      <c r="BQ12" s="468"/>
      <c r="BR12" s="468"/>
      <c r="BS12" s="468"/>
      <c r="BT12" s="468"/>
      <c r="BU12" s="469"/>
      <c r="BV12" s="467">
        <v>2100000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142556</v>
      </c>
      <c r="S13" s="552"/>
      <c r="T13" s="552"/>
      <c r="U13" s="552"/>
      <c r="V13" s="553"/>
      <c r="W13" s="483" t="s">
        <v>140</v>
      </c>
      <c r="X13" s="484"/>
      <c r="Y13" s="484"/>
      <c r="Z13" s="484"/>
      <c r="AA13" s="484"/>
      <c r="AB13" s="474"/>
      <c r="AC13" s="518">
        <v>1292</v>
      </c>
      <c r="AD13" s="519"/>
      <c r="AE13" s="519"/>
      <c r="AF13" s="519"/>
      <c r="AG13" s="561"/>
      <c r="AH13" s="518">
        <v>1466</v>
      </c>
      <c r="AI13" s="519"/>
      <c r="AJ13" s="519"/>
      <c r="AK13" s="519"/>
      <c r="AL13" s="520"/>
      <c r="AM13" s="496" t="s">
        <v>141</v>
      </c>
      <c r="AN13" s="497"/>
      <c r="AO13" s="497"/>
      <c r="AP13" s="497"/>
      <c r="AQ13" s="497"/>
      <c r="AR13" s="497"/>
      <c r="AS13" s="497"/>
      <c r="AT13" s="498"/>
      <c r="AU13" s="499" t="s">
        <v>105</v>
      </c>
      <c r="AV13" s="500"/>
      <c r="AW13" s="500"/>
      <c r="AX13" s="500"/>
      <c r="AY13" s="501" t="s">
        <v>142</v>
      </c>
      <c r="AZ13" s="502"/>
      <c r="BA13" s="502"/>
      <c r="BB13" s="502"/>
      <c r="BC13" s="502"/>
      <c r="BD13" s="502"/>
      <c r="BE13" s="502"/>
      <c r="BF13" s="502"/>
      <c r="BG13" s="502"/>
      <c r="BH13" s="502"/>
      <c r="BI13" s="502"/>
      <c r="BJ13" s="502"/>
      <c r="BK13" s="502"/>
      <c r="BL13" s="502"/>
      <c r="BM13" s="503"/>
      <c r="BN13" s="467">
        <v>-944881</v>
      </c>
      <c r="BO13" s="468"/>
      <c r="BP13" s="468"/>
      <c r="BQ13" s="468"/>
      <c r="BR13" s="468"/>
      <c r="BS13" s="468"/>
      <c r="BT13" s="468"/>
      <c r="BU13" s="469"/>
      <c r="BV13" s="467">
        <v>-1683448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7.3</v>
      </c>
      <c r="CU13" s="465"/>
      <c r="CV13" s="465"/>
      <c r="CW13" s="465"/>
      <c r="CX13" s="465"/>
      <c r="CY13" s="465"/>
      <c r="CZ13" s="465"/>
      <c r="DA13" s="466"/>
      <c r="DB13" s="464">
        <v>7.4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148792</v>
      </c>
      <c r="S14" s="552"/>
      <c r="T14" s="552"/>
      <c r="U14" s="552"/>
      <c r="V14" s="553"/>
      <c r="W14" s="457"/>
      <c r="X14" s="458"/>
      <c r="Y14" s="458"/>
      <c r="Z14" s="458"/>
      <c r="AA14" s="458"/>
      <c r="AB14" s="447"/>
      <c r="AC14" s="554">
        <v>1.8</v>
      </c>
      <c r="AD14" s="555"/>
      <c r="AE14" s="555"/>
      <c r="AF14" s="555"/>
      <c r="AG14" s="556"/>
      <c r="AH14" s="554">
        <v>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144287</v>
      </c>
      <c r="S15" s="552"/>
      <c r="T15" s="552"/>
      <c r="U15" s="552"/>
      <c r="V15" s="553"/>
      <c r="W15" s="483" t="s">
        <v>147</v>
      </c>
      <c r="X15" s="484"/>
      <c r="Y15" s="484"/>
      <c r="Z15" s="484"/>
      <c r="AA15" s="484"/>
      <c r="AB15" s="474"/>
      <c r="AC15" s="518">
        <v>25931</v>
      </c>
      <c r="AD15" s="519"/>
      <c r="AE15" s="519"/>
      <c r="AF15" s="519"/>
      <c r="AG15" s="561"/>
      <c r="AH15" s="518">
        <v>26960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17188927</v>
      </c>
      <c r="BO15" s="431"/>
      <c r="BP15" s="431"/>
      <c r="BQ15" s="431"/>
      <c r="BR15" s="431"/>
      <c r="BS15" s="431"/>
      <c r="BT15" s="431"/>
      <c r="BU15" s="432"/>
      <c r="BV15" s="430">
        <v>17166422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36.9</v>
      </c>
      <c r="AD16" s="555"/>
      <c r="AE16" s="555"/>
      <c r="AF16" s="555"/>
      <c r="AG16" s="556"/>
      <c r="AH16" s="554">
        <v>37.1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22609145</v>
      </c>
      <c r="BO16" s="468"/>
      <c r="BP16" s="468"/>
      <c r="BQ16" s="468"/>
      <c r="BR16" s="468"/>
      <c r="BS16" s="468"/>
      <c r="BT16" s="468"/>
      <c r="BU16" s="469"/>
      <c r="BV16" s="467">
        <v>22533914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42981</v>
      </c>
      <c r="AD17" s="519"/>
      <c r="AE17" s="519"/>
      <c r="AF17" s="519"/>
      <c r="AG17" s="561"/>
      <c r="AH17" s="518">
        <v>44262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21944909</v>
      </c>
      <c r="BO17" s="468"/>
      <c r="BP17" s="468"/>
      <c r="BQ17" s="468"/>
      <c r="BR17" s="468"/>
      <c r="BS17" s="468"/>
      <c r="BT17" s="468"/>
      <c r="BU17" s="469"/>
      <c r="BV17" s="467">
        <v>21898613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177.76</v>
      </c>
      <c r="M18" s="583"/>
      <c r="N18" s="583"/>
      <c r="O18" s="583"/>
      <c r="P18" s="583"/>
      <c r="Q18" s="583"/>
      <c r="R18" s="584"/>
      <c r="S18" s="584"/>
      <c r="T18" s="584"/>
      <c r="U18" s="584"/>
      <c r="V18" s="585"/>
      <c r="W18" s="485"/>
      <c r="X18" s="486"/>
      <c r="Y18" s="486"/>
      <c r="Z18" s="486"/>
      <c r="AA18" s="486"/>
      <c r="AB18" s="477"/>
      <c r="AC18" s="586">
        <v>61.2</v>
      </c>
      <c r="AD18" s="587"/>
      <c r="AE18" s="587"/>
      <c r="AF18" s="587"/>
      <c r="AG18" s="588"/>
      <c r="AH18" s="586">
        <v>60.9</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27993999</v>
      </c>
      <c r="BO18" s="468"/>
      <c r="BP18" s="468"/>
      <c r="BQ18" s="468"/>
      <c r="BR18" s="468"/>
      <c r="BS18" s="468"/>
      <c r="BT18" s="468"/>
      <c r="BU18" s="469"/>
      <c r="BV18" s="467">
        <v>27460445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841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34187830</v>
      </c>
      <c r="BO19" s="468"/>
      <c r="BP19" s="468"/>
      <c r="BQ19" s="468"/>
      <c r="BR19" s="468"/>
      <c r="BS19" s="468"/>
      <c r="BT19" s="468"/>
      <c r="BU19" s="469"/>
      <c r="BV19" s="467">
        <v>34846699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60186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39645607</v>
      </c>
      <c r="BO23" s="468"/>
      <c r="BP23" s="468"/>
      <c r="BQ23" s="468"/>
      <c r="BR23" s="468"/>
      <c r="BS23" s="468"/>
      <c r="BT23" s="468"/>
      <c r="BU23" s="469"/>
      <c r="BV23" s="467">
        <v>39915559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10150</v>
      </c>
      <c r="R24" s="519"/>
      <c r="S24" s="519"/>
      <c r="T24" s="519"/>
      <c r="U24" s="519"/>
      <c r="V24" s="561"/>
      <c r="W24" s="620"/>
      <c r="X24" s="608"/>
      <c r="Y24" s="609"/>
      <c r="Z24" s="517" t="s">
        <v>171</v>
      </c>
      <c r="AA24" s="497"/>
      <c r="AB24" s="497"/>
      <c r="AC24" s="497"/>
      <c r="AD24" s="497"/>
      <c r="AE24" s="497"/>
      <c r="AF24" s="497"/>
      <c r="AG24" s="498"/>
      <c r="AH24" s="518">
        <v>982</v>
      </c>
      <c r="AI24" s="519"/>
      <c r="AJ24" s="519"/>
      <c r="AK24" s="519"/>
      <c r="AL24" s="561"/>
      <c r="AM24" s="518">
        <v>3115886</v>
      </c>
      <c r="AN24" s="519"/>
      <c r="AO24" s="519"/>
      <c r="AP24" s="519"/>
      <c r="AQ24" s="519"/>
      <c r="AR24" s="561"/>
      <c r="AS24" s="518">
        <v>3173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19251464</v>
      </c>
      <c r="BO24" s="468"/>
      <c r="BP24" s="468"/>
      <c r="BQ24" s="468"/>
      <c r="BR24" s="468"/>
      <c r="BS24" s="468"/>
      <c r="BT24" s="468"/>
      <c r="BU24" s="469"/>
      <c r="BV24" s="467">
        <v>19400949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8360</v>
      </c>
      <c r="R25" s="519"/>
      <c r="S25" s="519"/>
      <c r="T25" s="519"/>
      <c r="U25" s="519"/>
      <c r="V25" s="561"/>
      <c r="W25" s="620"/>
      <c r="X25" s="608"/>
      <c r="Y25" s="609"/>
      <c r="Z25" s="517" t="s">
        <v>174</v>
      </c>
      <c r="AA25" s="497"/>
      <c r="AB25" s="497"/>
      <c r="AC25" s="497"/>
      <c r="AD25" s="497"/>
      <c r="AE25" s="497"/>
      <c r="AF25" s="497"/>
      <c r="AG25" s="498"/>
      <c r="AH25" s="518">
        <v>172</v>
      </c>
      <c r="AI25" s="519"/>
      <c r="AJ25" s="519"/>
      <c r="AK25" s="519"/>
      <c r="AL25" s="561"/>
      <c r="AM25" s="518">
        <v>533372</v>
      </c>
      <c r="AN25" s="519"/>
      <c r="AO25" s="519"/>
      <c r="AP25" s="519"/>
      <c r="AQ25" s="519"/>
      <c r="AR25" s="561"/>
      <c r="AS25" s="518">
        <v>3101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7355755</v>
      </c>
      <c r="BO25" s="431"/>
      <c r="BP25" s="431"/>
      <c r="BQ25" s="431"/>
      <c r="BR25" s="431"/>
      <c r="BS25" s="431"/>
      <c r="BT25" s="431"/>
      <c r="BU25" s="432"/>
      <c r="BV25" s="430">
        <v>8072673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6770</v>
      </c>
      <c r="R26" s="519"/>
      <c r="S26" s="519"/>
      <c r="T26" s="519"/>
      <c r="U26" s="519"/>
      <c r="V26" s="561"/>
      <c r="W26" s="620"/>
      <c r="X26" s="608"/>
      <c r="Y26" s="609"/>
      <c r="Z26" s="517" t="s">
        <v>177</v>
      </c>
      <c r="AA26" s="630"/>
      <c r="AB26" s="630"/>
      <c r="AC26" s="630"/>
      <c r="AD26" s="630"/>
      <c r="AE26" s="630"/>
      <c r="AF26" s="630"/>
      <c r="AG26" s="631"/>
      <c r="AH26" s="518">
        <v>70</v>
      </c>
      <c r="AI26" s="519"/>
      <c r="AJ26" s="519"/>
      <c r="AK26" s="519"/>
      <c r="AL26" s="561"/>
      <c r="AM26" s="518">
        <v>233730</v>
      </c>
      <c r="AN26" s="519"/>
      <c r="AO26" s="519"/>
      <c r="AP26" s="519"/>
      <c r="AQ26" s="519"/>
      <c r="AR26" s="561"/>
      <c r="AS26" s="518">
        <v>3339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5870</v>
      </c>
      <c r="R27" s="519"/>
      <c r="S27" s="519"/>
      <c r="T27" s="519"/>
      <c r="U27" s="519"/>
      <c r="V27" s="561"/>
      <c r="W27" s="620"/>
      <c r="X27" s="608"/>
      <c r="Y27" s="609"/>
      <c r="Z27" s="517" t="s">
        <v>181</v>
      </c>
      <c r="AA27" s="497"/>
      <c r="AB27" s="497"/>
      <c r="AC27" s="497"/>
      <c r="AD27" s="497"/>
      <c r="AE27" s="497"/>
      <c r="AF27" s="497"/>
      <c r="AG27" s="498"/>
      <c r="AH27" s="518">
        <v>21</v>
      </c>
      <c r="AI27" s="519"/>
      <c r="AJ27" s="519"/>
      <c r="AK27" s="519"/>
      <c r="AL27" s="561"/>
      <c r="AM27" s="518">
        <v>78141</v>
      </c>
      <c r="AN27" s="519"/>
      <c r="AO27" s="519"/>
      <c r="AP27" s="519"/>
      <c r="AQ27" s="519"/>
      <c r="AR27" s="561"/>
      <c r="AS27" s="518">
        <v>3721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179</v>
      </c>
      <c r="BO27" s="644"/>
      <c r="BP27" s="644"/>
      <c r="BQ27" s="644"/>
      <c r="BR27" s="644"/>
      <c r="BS27" s="644"/>
      <c r="BT27" s="644"/>
      <c r="BU27" s="645"/>
      <c r="BV27" s="643" t="s">
        <v>179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5370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179</v>
      </c>
      <c r="AN28" s="519"/>
      <c r="AO28" s="519"/>
      <c r="AP28" s="519"/>
      <c r="AQ28" s="519"/>
      <c r="AR28" s="561"/>
      <c r="AS28" s="518" t="s">
        <v>179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2211792</v>
      </c>
      <c r="BO28" s="431"/>
      <c r="BP28" s="431"/>
      <c r="BQ28" s="431"/>
      <c r="BR28" s="431"/>
      <c r="BS28" s="431"/>
      <c r="BT28" s="431"/>
      <c r="BU28" s="432"/>
      <c r="BV28" s="430">
        <v>2110339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22</v>
      </c>
      <c r="M29" s="519"/>
      <c r="N29" s="519"/>
      <c r="O29" s="519"/>
      <c r="P29" s="561"/>
      <c r="Q29" s="518">
        <v>4980</v>
      </c>
      <c r="R29" s="519"/>
      <c r="S29" s="519"/>
      <c r="T29" s="519"/>
      <c r="U29" s="519"/>
      <c r="V29" s="561"/>
      <c r="W29" s="621"/>
      <c r="X29" s="622"/>
      <c r="Y29" s="623"/>
      <c r="Z29" s="517" t="s">
        <v>187</v>
      </c>
      <c r="AA29" s="497"/>
      <c r="AB29" s="497"/>
      <c r="AC29" s="497"/>
      <c r="AD29" s="497"/>
      <c r="AE29" s="497"/>
      <c r="AF29" s="497"/>
      <c r="AG29" s="498"/>
      <c r="AH29" s="518">
        <v>1003</v>
      </c>
      <c r="AI29" s="519"/>
      <c r="AJ29" s="519"/>
      <c r="AK29" s="519"/>
      <c r="AL29" s="561"/>
      <c r="AM29" s="518">
        <v>3194027</v>
      </c>
      <c r="AN29" s="519"/>
      <c r="AO29" s="519"/>
      <c r="AP29" s="519"/>
      <c r="AQ29" s="519"/>
      <c r="AR29" s="561"/>
      <c r="AS29" s="518">
        <v>3184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1069320</v>
      </c>
      <c r="BO29" s="468"/>
      <c r="BP29" s="468"/>
      <c r="BQ29" s="468"/>
      <c r="BR29" s="468"/>
      <c r="BS29" s="468"/>
      <c r="BT29" s="468"/>
      <c r="BU29" s="469"/>
      <c r="BV29" s="467">
        <v>1368588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9765506</v>
      </c>
      <c r="BO30" s="644"/>
      <c r="BP30" s="644"/>
      <c r="BQ30" s="644"/>
      <c r="BR30" s="644"/>
      <c r="BS30" s="644"/>
      <c r="BT30" s="644"/>
      <c r="BU30" s="645"/>
      <c r="BV30" s="643">
        <v>10232199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介護保険特別会計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太陽光発電事業特別会計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栃木県市町村総合事務組合（一般会計）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栃木県南地場産業振興センター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堀里ニュータウン下水処理事業特別会計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栃木県市町村総合事務組合（特別会計）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足利市民文化財団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公共下水道事業特別会計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栃木県後期高齢者医療広域連合（一般会計）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足利市土地開発公社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栃木県後期高齢者医療広域連合（特別会計）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足利市みどりと文化・スポーツ財団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19</v>
      </c>
      <c r="CP38" s="656"/>
      <c r="CQ38" s="657" t="str">
        <f>IF('各会計、関係団体の財政状況及び健全化判断比率'!BS11="","",'各会計、関係団体の財政状況及び健全化判断比率'!BS11)</f>
        <v>両毛地区勤労者福祉共済会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tjukVhxhWg6pJZzoGo49J3ggWvDFwUjaXXcv743SbQ90gxbHeMY/5bR0SQV7Vm3Gl7Yb5M9CefH2vjFUUNuXQ==" saltValue="8AZWCoV3cOflp+NSvc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559</v>
      </c>
      <c r="D34" s="1248"/>
      <c r="E34" s="1249"/>
      <c r="F34" s="32">
        <v>9.42</v>
      </c>
      <c r="G34" s="33">
        <v>9.93</v>
      </c>
      <c r="H34" s="33">
        <v>10.35</v>
      </c>
      <c r="I34" s="33">
        <v>10.55</v>
      </c>
      <c r="J34" s="34">
        <v>10.47</v>
      </c>
      <c r="K34" s="22"/>
      <c r="L34" s="22"/>
      <c r="M34" s="22"/>
      <c r="N34" s="22"/>
      <c r="O34" s="22"/>
      <c r="P34" s="22"/>
    </row>
    <row r="35" spans="1:16" ht="39" customHeight="1" x14ac:dyDescent="0.15">
      <c r="A35" s="22"/>
      <c r="B35" s="35"/>
      <c r="C35" s="1242" t="s">
        <v>560</v>
      </c>
      <c r="D35" s="1243"/>
      <c r="E35" s="1244"/>
      <c r="F35" s="36">
        <v>4.62</v>
      </c>
      <c r="G35" s="37">
        <v>4.29</v>
      </c>
      <c r="H35" s="37">
        <v>4.1100000000000003</v>
      </c>
      <c r="I35" s="37">
        <v>5.54</v>
      </c>
      <c r="J35" s="38">
        <v>4.63</v>
      </c>
      <c r="K35" s="22"/>
      <c r="L35" s="22"/>
      <c r="M35" s="22"/>
      <c r="N35" s="22"/>
      <c r="O35" s="22"/>
      <c r="P35" s="22"/>
    </row>
    <row r="36" spans="1:16" ht="39" customHeight="1" x14ac:dyDescent="0.15">
      <c r="A36" s="22"/>
      <c r="B36" s="35"/>
      <c r="C36" s="1242" t="s">
        <v>561</v>
      </c>
      <c r="D36" s="1243"/>
      <c r="E36" s="1244"/>
      <c r="F36" s="36">
        <v>2.99</v>
      </c>
      <c r="G36" s="37">
        <v>3.16</v>
      </c>
      <c r="H36" s="37">
        <v>3.34</v>
      </c>
      <c r="I36" s="37">
        <v>3.53</v>
      </c>
      <c r="J36" s="38">
        <v>3.7</v>
      </c>
      <c r="K36" s="22"/>
      <c r="L36" s="22"/>
      <c r="M36" s="22"/>
      <c r="N36" s="22"/>
      <c r="O36" s="22"/>
      <c r="P36" s="22"/>
    </row>
    <row r="37" spans="1:16" ht="39" customHeight="1" x14ac:dyDescent="0.15">
      <c r="A37" s="22"/>
      <c r="B37" s="35"/>
      <c r="C37" s="1242" t="s">
        <v>562</v>
      </c>
      <c r="D37" s="1243"/>
      <c r="E37" s="1244"/>
      <c r="F37" s="36">
        <v>0</v>
      </c>
      <c r="G37" s="37">
        <v>0</v>
      </c>
      <c r="H37" s="37">
        <v>0.27</v>
      </c>
      <c r="I37" s="37">
        <v>0.55000000000000004</v>
      </c>
      <c r="J37" s="38">
        <v>0.74</v>
      </c>
      <c r="K37" s="22"/>
      <c r="L37" s="22"/>
      <c r="M37" s="22"/>
      <c r="N37" s="22"/>
      <c r="O37" s="22"/>
      <c r="P37" s="22"/>
    </row>
    <row r="38" spans="1:16" ht="39" customHeight="1" x14ac:dyDescent="0.15">
      <c r="A38" s="22"/>
      <c r="B38" s="35"/>
      <c r="C38" s="1242" t="s">
        <v>563</v>
      </c>
      <c r="D38" s="1243"/>
      <c r="E38" s="1244"/>
      <c r="F38" s="36">
        <v>0.53</v>
      </c>
      <c r="G38" s="37">
        <v>0.96</v>
      </c>
      <c r="H38" s="37">
        <v>1.28</v>
      </c>
      <c r="I38" s="37">
        <v>1.04</v>
      </c>
      <c r="J38" s="38">
        <v>0.52</v>
      </c>
      <c r="K38" s="22"/>
      <c r="L38" s="22"/>
      <c r="M38" s="22"/>
      <c r="N38" s="22"/>
      <c r="O38" s="22"/>
      <c r="P38" s="22"/>
    </row>
    <row r="39" spans="1:16" ht="39" customHeight="1" x14ac:dyDescent="0.15">
      <c r="A39" s="22"/>
      <c r="B39" s="35"/>
      <c r="C39" s="1242" t="s">
        <v>564</v>
      </c>
      <c r="D39" s="1243"/>
      <c r="E39" s="1244"/>
      <c r="F39" s="36">
        <v>0.01</v>
      </c>
      <c r="G39" s="37">
        <v>0.01</v>
      </c>
      <c r="H39" s="37">
        <v>0.01</v>
      </c>
      <c r="I39" s="37">
        <v>0.03</v>
      </c>
      <c r="J39" s="38">
        <v>0.1</v>
      </c>
      <c r="K39" s="22"/>
      <c r="L39" s="22"/>
      <c r="M39" s="22"/>
      <c r="N39" s="22"/>
      <c r="O39" s="22"/>
      <c r="P39" s="22"/>
    </row>
    <row r="40" spans="1:16" ht="39" customHeight="1" x14ac:dyDescent="0.15">
      <c r="A40" s="22"/>
      <c r="B40" s="35"/>
      <c r="C40" s="1242" t="s">
        <v>565</v>
      </c>
      <c r="D40" s="1243"/>
      <c r="E40" s="1244"/>
      <c r="F40" s="36">
        <v>0</v>
      </c>
      <c r="G40" s="37">
        <v>0</v>
      </c>
      <c r="H40" s="37">
        <v>0</v>
      </c>
      <c r="I40" s="37">
        <v>0</v>
      </c>
      <c r="J40" s="38">
        <v>0.09</v>
      </c>
      <c r="K40" s="22"/>
      <c r="L40" s="22"/>
      <c r="M40" s="22"/>
      <c r="N40" s="22"/>
      <c r="O40" s="22"/>
      <c r="P40" s="22"/>
    </row>
    <row r="41" spans="1:16" ht="39" customHeight="1" x14ac:dyDescent="0.15">
      <c r="A41" s="22"/>
      <c r="B41" s="35"/>
      <c r="C41" s="1242" t="s">
        <v>566</v>
      </c>
      <c r="D41" s="1243"/>
      <c r="E41" s="1244"/>
      <c r="F41" s="36">
        <v>0.01</v>
      </c>
      <c r="G41" s="37">
        <v>0.01</v>
      </c>
      <c r="H41" s="37">
        <v>0.01</v>
      </c>
      <c r="I41" s="37">
        <v>0.02</v>
      </c>
      <c r="J41" s="38">
        <v>0.01</v>
      </c>
      <c r="K41" s="22"/>
      <c r="L41" s="22"/>
      <c r="M41" s="22"/>
      <c r="N41" s="22"/>
      <c r="O41" s="22"/>
      <c r="P41" s="22"/>
    </row>
    <row r="42" spans="1:16" ht="39" customHeight="1" x14ac:dyDescent="0.15">
      <c r="A42" s="22"/>
      <c r="B42" s="39"/>
      <c r="C42" s="1242" t="s">
        <v>567</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568</v>
      </c>
      <c r="D43" s="1246"/>
      <c r="E43" s="1247"/>
      <c r="F43" s="41">
        <v>2.0499999999999998</v>
      </c>
      <c r="G43" s="42">
        <v>2.89</v>
      </c>
      <c r="H43" s="42">
        <v>2.02</v>
      </c>
      <c r="I43" s="42">
        <v>0.55000000000000004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cvpygpfugzK2nH3ZexzhM61pTQsIRzfu1fsTNoXmKhCAvvVcCD4glrh7LyW05hOWoWRmvTOYjA9GsWymv29g==" saltValue="rT35ldRSYzxFhZtC+63/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4639</v>
      </c>
      <c r="L45" s="60">
        <v>4888</v>
      </c>
      <c r="M45" s="60">
        <v>4933</v>
      </c>
      <c r="N45" s="60">
        <v>4735</v>
      </c>
      <c r="O45" s="61">
        <v>4599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2492</v>
      </c>
      <c r="L48" s="64">
        <v>2458</v>
      </c>
      <c r="M48" s="64">
        <v>2514</v>
      </c>
      <c r="N48" s="64">
        <v>2476</v>
      </c>
      <c r="O48" s="65">
        <v>2329</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507</v>
      </c>
      <c r="L49" s="64" t="s">
        <v>507</v>
      </c>
      <c r="M49" s="64" t="s">
        <v>507</v>
      </c>
      <c r="N49" s="64" t="s">
        <v>507</v>
      </c>
      <c r="O49" s="65" t="s">
        <v>507</v>
      </c>
      <c r="P49" s="48"/>
      <c r="Q49" s="48"/>
      <c r="R49" s="48"/>
      <c r="S49" s="48"/>
      <c r="T49" s="48"/>
      <c r="U49" s="48"/>
    </row>
    <row r="50" spans="1:21" ht="30.75" customHeight="1" x14ac:dyDescent="0.15">
      <c r="A50" s="48"/>
      <c r="B50" s="1252"/>
      <c r="C50" s="1253"/>
      <c r="D50" s="62"/>
      <c r="E50" s="1258" t="s">
        <v>17</v>
      </c>
      <c r="F50" s="1258"/>
      <c r="G50" s="1258"/>
      <c r="H50" s="1258"/>
      <c r="I50" s="1258"/>
      <c r="J50" s="1259"/>
      <c r="K50" s="63">
        <v>176</v>
      </c>
      <c r="L50" s="64">
        <v>179</v>
      </c>
      <c r="M50" s="64">
        <v>185</v>
      </c>
      <c r="N50" s="64">
        <v>192</v>
      </c>
      <c r="O50" s="65">
        <v>196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507</v>
      </c>
      <c r="L51" s="64">
        <v>0</v>
      </c>
      <c r="M51" s="64" t="s">
        <v>507</v>
      </c>
      <c r="N51" s="64" t="s">
        <v>507</v>
      </c>
      <c r="O51" s="65" t="s">
        <v>507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5617</v>
      </c>
      <c r="L52" s="64">
        <v>5680</v>
      </c>
      <c r="M52" s="64">
        <v>5722</v>
      </c>
      <c r="N52" s="64">
        <v>5582</v>
      </c>
      <c r="O52" s="65">
        <v>5347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1690</v>
      </c>
      <c r="L53" s="69">
        <v>1845</v>
      </c>
      <c r="M53" s="69">
        <v>1910</v>
      </c>
      <c r="N53" s="69">
        <v>1821</v>
      </c>
      <c r="O53" s="70">
        <v>1777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603</v>
      </c>
      <c r="L57" s="84" t="s">
        <v>605</v>
      </c>
      <c r="M57" s="84" t="s">
        <v>605</v>
      </c>
      <c r="N57" s="84" t="s">
        <v>607</v>
      </c>
      <c r="O57" s="85" t="s">
        <v>603</v>
      </c>
    </row>
    <row r="58" spans="1:21" ht="31.5" customHeight="1" thickBot="1" x14ac:dyDescent="0.2">
      <c r="B58" s="1268"/>
      <c r="C58" s="1269"/>
      <c r="D58" s="1273" t="s">
        <v>27</v>
      </c>
      <c r="E58" s="1274"/>
      <c r="F58" s="1274"/>
      <c r="G58" s="1274"/>
      <c r="H58" s="1274"/>
      <c r="I58" s="1274"/>
      <c r="J58" s="1275"/>
      <c r="K58" s="86" t="s">
        <v>604</v>
      </c>
      <c r="L58" s="87" t="s">
        <v>606</v>
      </c>
      <c r="M58" s="87" t="s">
        <v>605</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E7xs/TfMMYLjuD1simD/WiS0szmy3lXpiOpBdAjGHnZyFk5DktDcP+oUsmaL+qTAuKncHyO7ZKR4e28J6w9Q==" saltValue="wLlh2pcTd5kdyYbHyZ0p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6" t="s">
        <v>30</v>
      </c>
      <c r="C41" s="1277"/>
      <c r="D41" s="102"/>
      <c r="E41" s="1282" t="s">
        <v>31</v>
      </c>
      <c r="F41" s="1282"/>
      <c r="G41" s="1282"/>
      <c r="H41" s="1283"/>
      <c r="I41" s="103">
        <v>41890</v>
      </c>
      <c r="J41" s="104">
        <v>40436</v>
      </c>
      <c r="K41" s="104">
        <v>40132</v>
      </c>
      <c r="L41" s="104">
        <v>39916</v>
      </c>
      <c r="M41" s="105">
        <v>39646</v>
      </c>
    </row>
    <row r="42" spans="2:13" ht="27.75" customHeight="1" x14ac:dyDescent="0.15">
      <c r="B42" s="1278"/>
      <c r="C42" s="1279"/>
      <c r="D42" s="106"/>
      <c r="E42" s="1284" t="s">
        <v>32</v>
      </c>
      <c r="F42" s="1284"/>
      <c r="G42" s="1284"/>
      <c r="H42" s="1285"/>
      <c r="I42" s="107">
        <v>1956</v>
      </c>
      <c r="J42" s="108">
        <v>1755</v>
      </c>
      <c r="K42" s="108">
        <v>1552</v>
      </c>
      <c r="L42" s="108">
        <v>1342</v>
      </c>
      <c r="M42" s="109">
        <v>1135</v>
      </c>
    </row>
    <row r="43" spans="2:13" ht="27.75" customHeight="1" x14ac:dyDescent="0.15">
      <c r="B43" s="1278"/>
      <c r="C43" s="1279"/>
      <c r="D43" s="106"/>
      <c r="E43" s="1284" t="s">
        <v>33</v>
      </c>
      <c r="F43" s="1284"/>
      <c r="G43" s="1284"/>
      <c r="H43" s="1285"/>
      <c r="I43" s="107">
        <v>28877</v>
      </c>
      <c r="J43" s="108">
        <v>27287</v>
      </c>
      <c r="K43" s="108">
        <v>26273</v>
      </c>
      <c r="L43" s="108">
        <v>24861</v>
      </c>
      <c r="M43" s="109">
        <v>23492</v>
      </c>
    </row>
    <row r="44" spans="2:13" ht="27.75" customHeight="1" x14ac:dyDescent="0.15">
      <c r="B44" s="1278"/>
      <c r="C44" s="1279"/>
      <c r="D44" s="106"/>
      <c r="E44" s="1284" t="s">
        <v>34</v>
      </c>
      <c r="F44" s="1284"/>
      <c r="G44" s="1284"/>
      <c r="H44" s="1285"/>
      <c r="I44" s="107" t="s">
        <v>507</v>
      </c>
      <c r="J44" s="108" t="s">
        <v>507</v>
      </c>
      <c r="K44" s="108" t="s">
        <v>507</v>
      </c>
      <c r="L44" s="108" t="s">
        <v>507</v>
      </c>
      <c r="M44" s="109" t="s">
        <v>507</v>
      </c>
    </row>
    <row r="45" spans="2:13" ht="27.75" customHeight="1" x14ac:dyDescent="0.15">
      <c r="B45" s="1278"/>
      <c r="C45" s="1279"/>
      <c r="D45" s="106"/>
      <c r="E45" s="1284" t="s">
        <v>35</v>
      </c>
      <c r="F45" s="1284"/>
      <c r="G45" s="1284"/>
      <c r="H45" s="1285"/>
      <c r="I45" s="107">
        <v>8556</v>
      </c>
      <c r="J45" s="108">
        <v>8400</v>
      </c>
      <c r="K45" s="108">
        <v>8477</v>
      </c>
      <c r="L45" s="108">
        <v>8351</v>
      </c>
      <c r="M45" s="109">
        <v>8437</v>
      </c>
    </row>
    <row r="46" spans="2:13" ht="27.75" customHeight="1" x14ac:dyDescent="0.15">
      <c r="B46" s="1278"/>
      <c r="C46" s="1279"/>
      <c r="D46" s="110"/>
      <c r="E46" s="1284" t="s">
        <v>36</v>
      </c>
      <c r="F46" s="1284"/>
      <c r="G46" s="1284"/>
      <c r="H46" s="1285"/>
      <c r="I46" s="107" t="s">
        <v>507</v>
      </c>
      <c r="J46" s="108">
        <v>4</v>
      </c>
      <c r="K46" s="108">
        <v>6</v>
      </c>
      <c r="L46" s="108">
        <v>6</v>
      </c>
      <c r="M46" s="109">
        <v>8</v>
      </c>
    </row>
    <row r="47" spans="2:13" ht="27.75" customHeight="1" x14ac:dyDescent="0.15">
      <c r="B47" s="1278"/>
      <c r="C47" s="1279"/>
      <c r="D47" s="111"/>
      <c r="E47" s="1286" t="s">
        <v>37</v>
      </c>
      <c r="F47" s="1287"/>
      <c r="G47" s="1287"/>
      <c r="H47" s="1288"/>
      <c r="I47" s="107" t="s">
        <v>507</v>
      </c>
      <c r="J47" s="108" t="s">
        <v>507</v>
      </c>
      <c r="K47" s="108" t="s">
        <v>507</v>
      </c>
      <c r="L47" s="108" t="s">
        <v>507</v>
      </c>
      <c r="M47" s="109" t="s">
        <v>507</v>
      </c>
    </row>
    <row r="48" spans="2:13" ht="27.75" customHeight="1" x14ac:dyDescent="0.15">
      <c r="B48" s="1278"/>
      <c r="C48" s="1279"/>
      <c r="D48" s="106"/>
      <c r="E48" s="1284" t="s">
        <v>38</v>
      </c>
      <c r="F48" s="1284"/>
      <c r="G48" s="1284"/>
      <c r="H48" s="1285"/>
      <c r="I48" s="107" t="s">
        <v>507</v>
      </c>
      <c r="J48" s="108" t="s">
        <v>507</v>
      </c>
      <c r="K48" s="108" t="s">
        <v>507</v>
      </c>
      <c r="L48" s="108" t="s">
        <v>507</v>
      </c>
      <c r="M48" s="109" t="s">
        <v>507</v>
      </c>
    </row>
    <row r="49" spans="2:13" ht="27.75" customHeight="1" x14ac:dyDescent="0.15">
      <c r="B49" s="1280"/>
      <c r="C49" s="1281"/>
      <c r="D49" s="106"/>
      <c r="E49" s="1284" t="s">
        <v>39</v>
      </c>
      <c r="F49" s="1284"/>
      <c r="G49" s="1284"/>
      <c r="H49" s="1285"/>
      <c r="I49" s="107" t="s">
        <v>507</v>
      </c>
      <c r="J49" s="108" t="s">
        <v>507</v>
      </c>
      <c r="K49" s="108" t="s">
        <v>507</v>
      </c>
      <c r="L49" s="108" t="s">
        <v>507</v>
      </c>
      <c r="M49" s="109" t="s">
        <v>507</v>
      </c>
    </row>
    <row r="50" spans="2:13" ht="27.75" customHeight="1" x14ac:dyDescent="0.15">
      <c r="B50" s="1289" t="s">
        <v>40</v>
      </c>
      <c r="C50" s="1290"/>
      <c r="D50" s="112"/>
      <c r="E50" s="1284" t="s">
        <v>41</v>
      </c>
      <c r="F50" s="1284"/>
      <c r="G50" s="1284"/>
      <c r="H50" s="1285"/>
      <c r="I50" s="107">
        <v>16207</v>
      </c>
      <c r="J50" s="108">
        <v>17257</v>
      </c>
      <c r="K50" s="108">
        <v>18292</v>
      </c>
      <c r="L50" s="108">
        <v>17333</v>
      </c>
      <c r="M50" s="109">
        <v>16623</v>
      </c>
    </row>
    <row r="51" spans="2:13" ht="27.75" customHeight="1" x14ac:dyDescent="0.15">
      <c r="B51" s="1278"/>
      <c r="C51" s="1279"/>
      <c r="D51" s="106"/>
      <c r="E51" s="1284" t="s">
        <v>42</v>
      </c>
      <c r="F51" s="1284"/>
      <c r="G51" s="1284"/>
      <c r="H51" s="1285"/>
      <c r="I51" s="107">
        <v>13803</v>
      </c>
      <c r="J51" s="108">
        <v>12800</v>
      </c>
      <c r="K51" s="108">
        <v>12307</v>
      </c>
      <c r="L51" s="108">
        <v>11703</v>
      </c>
      <c r="M51" s="109">
        <v>11600</v>
      </c>
    </row>
    <row r="52" spans="2:13" ht="27.75" customHeight="1" x14ac:dyDescent="0.15">
      <c r="B52" s="1280"/>
      <c r="C52" s="1281"/>
      <c r="D52" s="106"/>
      <c r="E52" s="1284" t="s">
        <v>43</v>
      </c>
      <c r="F52" s="1284"/>
      <c r="G52" s="1284"/>
      <c r="H52" s="1285"/>
      <c r="I52" s="107">
        <v>51767</v>
      </c>
      <c r="J52" s="108">
        <v>50409</v>
      </c>
      <c r="K52" s="108">
        <v>49135</v>
      </c>
      <c r="L52" s="108">
        <v>47809</v>
      </c>
      <c r="M52" s="109">
        <v>46428</v>
      </c>
    </row>
    <row r="53" spans="2:13" ht="27.75" customHeight="1" thickBot="1" x14ac:dyDescent="0.2">
      <c r="B53" s="1291" t="s">
        <v>44</v>
      </c>
      <c r="C53" s="1292"/>
      <c r="D53" s="113"/>
      <c r="E53" s="1293" t="s">
        <v>45</v>
      </c>
      <c r="F53" s="1293"/>
      <c r="G53" s="1293"/>
      <c r="H53" s="1294"/>
      <c r="I53" s="114">
        <v>-500</v>
      </c>
      <c r="J53" s="115">
        <v>-2585</v>
      </c>
      <c r="K53" s="115">
        <v>-3294</v>
      </c>
      <c r="L53" s="115">
        <v>-2369</v>
      </c>
      <c r="M53" s="116">
        <v>-1933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aEK0cTpaC6SROQRPudWpfodQ/YPqCwqXCgFnUfc/VOHgRdEkh4pb7yKWVTj3q4abMLsx2BFqPELW27Ao1PWqQ==" saltValue="3ON7RPlYW6mkZ8apYXka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3709</v>
      </c>
      <c r="G55" s="128">
        <v>2110</v>
      </c>
      <c r="H55" s="129">
        <v>2212</v>
      </c>
    </row>
    <row r="56" spans="2:8" ht="52.5" customHeight="1" x14ac:dyDescent="0.15">
      <c r="B56" s="130"/>
      <c r="C56" s="1305" t="s">
        <v>49</v>
      </c>
      <c r="D56" s="1305"/>
      <c r="E56" s="1306"/>
      <c r="F56" s="131">
        <v>1458</v>
      </c>
      <c r="G56" s="131">
        <v>1369</v>
      </c>
      <c r="H56" s="132">
        <v>1069</v>
      </c>
    </row>
    <row r="57" spans="2:8" ht="53.25" customHeight="1" x14ac:dyDescent="0.15">
      <c r="B57" s="130"/>
      <c r="C57" s="1307" t="s">
        <v>50</v>
      </c>
      <c r="D57" s="1307"/>
      <c r="E57" s="1308"/>
      <c r="F57" s="133">
        <v>9905</v>
      </c>
      <c r="G57" s="133">
        <v>10232</v>
      </c>
      <c r="H57" s="134">
        <v>9766</v>
      </c>
    </row>
    <row r="58" spans="2:8" ht="45.75" customHeight="1" x14ac:dyDescent="0.15">
      <c r="B58" s="135"/>
      <c r="C58" s="1295" t="s">
        <v>575</v>
      </c>
      <c r="D58" s="1296"/>
      <c r="E58" s="1297"/>
      <c r="F58" s="136">
        <v>5699</v>
      </c>
      <c r="G58" s="136">
        <v>6001</v>
      </c>
      <c r="H58" s="137">
        <v>5544</v>
      </c>
    </row>
    <row r="59" spans="2:8" ht="45.75" customHeight="1" x14ac:dyDescent="0.15">
      <c r="B59" s="135"/>
      <c r="C59" s="1295" t="s">
        <v>576</v>
      </c>
      <c r="D59" s="1296"/>
      <c r="E59" s="1297"/>
      <c r="F59" s="136">
        <v>1767</v>
      </c>
      <c r="G59" s="136">
        <v>1768</v>
      </c>
      <c r="H59" s="137">
        <v>1769</v>
      </c>
    </row>
    <row r="60" spans="2:8" ht="45.75" customHeight="1" x14ac:dyDescent="0.15">
      <c r="B60" s="135"/>
      <c r="C60" s="1295" t="s">
        <v>577</v>
      </c>
      <c r="D60" s="1296"/>
      <c r="E60" s="1297"/>
      <c r="F60" s="136">
        <v>598</v>
      </c>
      <c r="G60" s="136">
        <v>599</v>
      </c>
      <c r="H60" s="137">
        <v>599</v>
      </c>
    </row>
    <row r="61" spans="2:8" ht="45.75" customHeight="1" x14ac:dyDescent="0.15">
      <c r="B61" s="135"/>
      <c r="C61" s="1295" t="s">
        <v>609</v>
      </c>
      <c r="D61" s="1296"/>
      <c r="E61" s="1297"/>
      <c r="F61" s="136">
        <v>455</v>
      </c>
      <c r="G61" s="136">
        <v>455</v>
      </c>
      <c r="H61" s="137">
        <v>456</v>
      </c>
    </row>
    <row r="62" spans="2:8" ht="45.75" customHeight="1" thickBot="1" x14ac:dyDescent="0.2">
      <c r="B62" s="138"/>
      <c r="C62" s="1298" t="s">
        <v>608</v>
      </c>
      <c r="D62" s="1299"/>
      <c r="E62" s="1300"/>
      <c r="F62" s="139">
        <v>248</v>
      </c>
      <c r="G62" s="139">
        <v>280</v>
      </c>
      <c r="H62" s="140">
        <v>308</v>
      </c>
    </row>
    <row r="63" spans="2:8" ht="52.5" customHeight="1" thickBot="1" x14ac:dyDescent="0.2">
      <c r="B63" s="141"/>
      <c r="C63" s="1301" t="s">
        <v>51</v>
      </c>
      <c r="D63" s="1301"/>
      <c r="E63" s="1302"/>
      <c r="F63" s="142">
        <v>15072</v>
      </c>
      <c r="G63" s="142">
        <v>13711</v>
      </c>
      <c r="H63" s="143">
        <v>13047</v>
      </c>
    </row>
    <row r="64" spans="2:8" ht="15" customHeight="1" x14ac:dyDescent="0.15"/>
  </sheetData>
  <sheetProtection algorithmName="SHA-512" hashValue="XLDNok3DIsGCznu2S/VFfvK/WN3aou0D3iGpqmv4EC8D4l2hFjcvfvQeOffoFFTzpCmKxjqjmw+MRtT6yaGPHw==" saltValue="Nn1eLPkoidWYhGGTMvX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Z13" zoomScaleNormal="100" zoomScaleSheetLayoutView="55" workbookViewId="0">
      <selection activeCell="AW20" sqref="AW2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60.5</v>
      </c>
      <c r="BY53" s="1309"/>
      <c r="BZ53" s="1309"/>
      <c r="CA53" s="1309"/>
      <c r="CB53" s="1309"/>
      <c r="CC53" s="1309"/>
      <c r="CD53" s="1309"/>
      <c r="CE53" s="1309"/>
      <c r="CF53" s="1309">
        <v>61.8</v>
      </c>
      <c r="CG53" s="1309"/>
      <c r="CH53" s="1309"/>
      <c r="CI53" s="1309"/>
      <c r="CJ53" s="1309"/>
      <c r="CK53" s="1309"/>
      <c r="CL53" s="1309"/>
      <c r="CM53" s="1309"/>
      <c r="CN53" s="1309">
        <v>63.5</v>
      </c>
      <c r="CO53" s="1309"/>
      <c r="CP53" s="1309"/>
      <c r="CQ53" s="1309"/>
      <c r="CR53" s="1309"/>
      <c r="CS53" s="1309"/>
      <c r="CT53" s="1309"/>
      <c r="CU53" s="1309"/>
      <c r="CV53" s="1309">
        <v>65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618</v>
      </c>
      <c r="AO55" s="1314"/>
      <c r="AP55" s="1314"/>
      <c r="AQ55" s="1314"/>
      <c r="AR55" s="1314"/>
      <c r="AS55" s="1314"/>
      <c r="AT55" s="1314"/>
      <c r="AU55" s="1314"/>
      <c r="AV55" s="1314"/>
      <c r="AW55" s="1314"/>
      <c r="AX55" s="1314"/>
      <c r="AY55" s="1314"/>
      <c r="AZ55" s="1314"/>
      <c r="BA55" s="1314"/>
      <c r="BB55" s="1312" t="s">
        <v>616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09">
        <v>6</v>
      </c>
      <c r="BQ75" s="1309"/>
      <c r="BR75" s="1309"/>
      <c r="BS75" s="1309"/>
      <c r="BT75" s="1309"/>
      <c r="BU75" s="1309"/>
      <c r="BV75" s="1309"/>
      <c r="BW75" s="1309"/>
      <c r="BX75" s="1309">
        <v>6.3</v>
      </c>
      <c r="BY75" s="1309"/>
      <c r="BZ75" s="1309"/>
      <c r="CA75" s="1309"/>
      <c r="CB75" s="1309"/>
      <c r="CC75" s="1309"/>
      <c r="CD75" s="1309"/>
      <c r="CE75" s="1309"/>
      <c r="CF75" s="1309">
        <v>7.2</v>
      </c>
      <c r="CG75" s="1309"/>
      <c r="CH75" s="1309"/>
      <c r="CI75" s="1309"/>
      <c r="CJ75" s="1309"/>
      <c r="CK75" s="1309"/>
      <c r="CL75" s="1309"/>
      <c r="CM75" s="1309"/>
      <c r="CN75" s="1309">
        <v>7.4</v>
      </c>
      <c r="CO75" s="1309"/>
      <c r="CP75" s="1309"/>
      <c r="CQ75" s="1309"/>
      <c r="CR75" s="1309"/>
      <c r="CS75" s="1309"/>
      <c r="CT75" s="1309"/>
      <c r="CU75" s="1309"/>
      <c r="CV75" s="1309">
        <v>7.3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618</v>
      </c>
      <c r="AO77" s="1314"/>
      <c r="AP77" s="1314"/>
      <c r="AQ77" s="1314"/>
      <c r="AR77" s="1314"/>
      <c r="AS77" s="1314"/>
      <c r="AT77" s="1314"/>
      <c r="AU77" s="1314"/>
      <c r="AV77" s="1314"/>
      <c r="AW77" s="1314"/>
      <c r="AX77" s="1314"/>
      <c r="AY77" s="1314"/>
      <c r="AZ77" s="1314"/>
      <c r="BA77" s="1314"/>
      <c r="BB77" s="1312" t="s">
        <v>616</v>
      </c>
      <c r="BC77" s="1312"/>
      <c r="BD77" s="1312"/>
      <c r="BE77" s="1312"/>
      <c r="BF77" s="1312"/>
      <c r="BG77" s="1312"/>
      <c r="BH77" s="1312"/>
      <c r="BI77" s="1312"/>
      <c r="BJ77" s="1312"/>
      <c r="BK77" s="1312"/>
      <c r="BL77" s="1312"/>
      <c r="BM77" s="1312"/>
      <c r="BN77" s="1312"/>
      <c r="BO77" s="1312"/>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621</v>
      </c>
      <c r="BC79" s="1312"/>
      <c r="BD79" s="1312"/>
      <c r="BE79" s="1312"/>
      <c r="BF79" s="1312"/>
      <c r="BG79" s="1312"/>
      <c r="BH79" s="1312"/>
      <c r="BI79" s="1312"/>
      <c r="BJ79" s="1312"/>
      <c r="BK79" s="1312"/>
      <c r="BL79" s="1312"/>
      <c r="BM79" s="1312"/>
      <c r="BN79" s="1312"/>
      <c r="BO79" s="1312"/>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5LoGL2dspLVV54YBZX9TkXsrG6OTdW+uoH4eN03je6MOESY2h2dRNkjo/78FoX2o8FkLcbhSddVyLqpFQWuwg==" saltValue="ACZk5OEqSoh9TntKklcn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06"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tc+jQ849ZL4u08Mm6qF5zyJwIXw1L1Yh2g9g1pXSCLJDdamAEX1kdjQ9SapvHjCOQB92uEA2wDfQMEPyR8/MjA==" saltValue="edaRJrZfdIBTQi+YLDarG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xDjLhmJJi62X2qCppT8c75pNkNAOBLG4Ozxgfv77hSi/JbOV1a0RnLlvT6rH/tTAQUtvVkLGZfyp7ajyUMuK+w==" saltValue="w8yRlVFB9pRCiF0lyKvDT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30196</v>
      </c>
      <c r="E3" s="162"/>
      <c r="F3" s="163">
        <v>46440</v>
      </c>
      <c r="G3" s="164"/>
      <c r="H3" s="165"/>
    </row>
    <row r="4" spans="1:8" x14ac:dyDescent="0.15">
      <c r="A4" s="166"/>
      <c r="B4" s="167"/>
      <c r="C4" s="168"/>
      <c r="D4" s="169">
        <v>14999</v>
      </c>
      <c r="E4" s="170"/>
      <c r="F4" s="171">
        <v>27658</v>
      </c>
      <c r="G4" s="172"/>
      <c r="H4" s="173"/>
    </row>
    <row r="5" spans="1:8" x14ac:dyDescent="0.15">
      <c r="A5" s="154" t="s">
        <v>541</v>
      </c>
      <c r="B5" s="159"/>
      <c r="C5" s="160"/>
      <c r="D5" s="161">
        <v>24438</v>
      </c>
      <c r="E5" s="162"/>
      <c r="F5" s="163">
        <v>63257</v>
      </c>
      <c r="G5" s="164"/>
      <c r="H5" s="165"/>
    </row>
    <row r="6" spans="1:8" x14ac:dyDescent="0.15">
      <c r="A6" s="166"/>
      <c r="B6" s="167"/>
      <c r="C6" s="168"/>
      <c r="D6" s="169">
        <v>12598</v>
      </c>
      <c r="E6" s="170"/>
      <c r="F6" s="171">
        <v>27259</v>
      </c>
      <c r="G6" s="172"/>
      <c r="H6" s="173"/>
    </row>
    <row r="7" spans="1:8" x14ac:dyDescent="0.15">
      <c r="A7" s="154" t="s">
        <v>542</v>
      </c>
      <c r="B7" s="159"/>
      <c r="C7" s="160"/>
      <c r="D7" s="161">
        <v>33034</v>
      </c>
      <c r="E7" s="162"/>
      <c r="F7" s="163">
        <v>52308</v>
      </c>
      <c r="G7" s="164"/>
      <c r="H7" s="165"/>
    </row>
    <row r="8" spans="1:8" x14ac:dyDescent="0.15">
      <c r="A8" s="166"/>
      <c r="B8" s="167"/>
      <c r="C8" s="168"/>
      <c r="D8" s="169">
        <v>23698</v>
      </c>
      <c r="E8" s="170"/>
      <c r="F8" s="171">
        <v>28695</v>
      </c>
      <c r="G8" s="172"/>
      <c r="H8" s="173"/>
    </row>
    <row r="9" spans="1:8" x14ac:dyDescent="0.15">
      <c r="A9" s="154" t="s">
        <v>543</v>
      </c>
      <c r="B9" s="159"/>
      <c r="C9" s="160"/>
      <c r="D9" s="161">
        <v>41412</v>
      </c>
      <c r="E9" s="162"/>
      <c r="F9" s="163">
        <v>46402</v>
      </c>
      <c r="G9" s="164"/>
      <c r="H9" s="165"/>
    </row>
    <row r="10" spans="1:8" x14ac:dyDescent="0.15">
      <c r="A10" s="166"/>
      <c r="B10" s="167"/>
      <c r="C10" s="168"/>
      <c r="D10" s="169">
        <v>29918</v>
      </c>
      <c r="E10" s="170"/>
      <c r="F10" s="171">
        <v>26897</v>
      </c>
      <c r="G10" s="172"/>
      <c r="H10" s="173"/>
    </row>
    <row r="11" spans="1:8" x14ac:dyDescent="0.15">
      <c r="A11" s="154" t="s">
        <v>544</v>
      </c>
      <c r="B11" s="159"/>
      <c r="C11" s="160"/>
      <c r="D11" s="161">
        <v>36688</v>
      </c>
      <c r="E11" s="162"/>
      <c r="F11" s="163">
        <v>66343</v>
      </c>
      <c r="G11" s="164"/>
      <c r="H11" s="165"/>
    </row>
    <row r="12" spans="1:8" x14ac:dyDescent="0.15">
      <c r="A12" s="166"/>
      <c r="B12" s="167"/>
      <c r="C12" s="174"/>
      <c r="D12" s="169">
        <v>23895</v>
      </c>
      <c r="E12" s="170"/>
      <c r="F12" s="171">
        <v>34529</v>
      </c>
      <c r="G12" s="172"/>
      <c r="H12" s="173"/>
    </row>
    <row r="13" spans="1:8" x14ac:dyDescent="0.15">
      <c r="A13" s="154"/>
      <c r="B13" s="159"/>
      <c r="C13" s="175"/>
      <c r="D13" s="176">
        <v>33154</v>
      </c>
      <c r="E13" s="177"/>
      <c r="F13" s="178">
        <v>54950</v>
      </c>
      <c r="G13" s="179"/>
      <c r="H13" s="165"/>
    </row>
    <row r="14" spans="1:8" x14ac:dyDescent="0.15">
      <c r="A14" s="166"/>
      <c r="B14" s="167"/>
      <c r="C14" s="168"/>
      <c r="D14" s="169">
        <v>21022</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4.63</v>
      </c>
      <c r="C19" s="180">
        <f>ROUND(VALUE(SUBSTITUTE(実質収支比率等に係る経年分析!G$48,"▲","-")),2)</f>
        <v>4.3</v>
      </c>
      <c r="D19" s="180">
        <f>ROUND(VALUE(SUBSTITUTE(実質収支比率等に係る経年分析!H$48,"▲","-")),2)</f>
        <v>4.13</v>
      </c>
      <c r="E19" s="180">
        <f>ROUND(VALUE(SUBSTITUTE(実質収支比率等に係る経年分析!I$48,"▲","-")),2)</f>
        <v>5.55</v>
      </c>
      <c r="F19" s="180">
        <f>ROUND(VALUE(SUBSTITUTE(実質収支比率等に係る経年分析!J$48,"▲","-")),2)</f>
        <v>4.7300000000000004</v>
      </c>
    </row>
    <row r="20" spans="1:11" x14ac:dyDescent="0.15">
      <c r="A20" s="180" t="s">
        <v>55</v>
      </c>
      <c r="B20" s="180">
        <f>ROUND(VALUE(SUBSTITUTE(実質収支比率等に係る経年分析!F$47,"▲","-")),2)</f>
        <v>14.38</v>
      </c>
      <c r="C20" s="180">
        <f>ROUND(VALUE(SUBSTITUTE(実質収支比率等に係る経年分析!G$47,"▲","-")),2)</f>
        <v>14.32</v>
      </c>
      <c r="D20" s="180">
        <f>ROUND(VALUE(SUBSTITUTE(実質収支比率等に係る経年分析!H$47,"▲","-")),2)</f>
        <v>12.67</v>
      </c>
      <c r="E20" s="180">
        <f>ROUND(VALUE(SUBSTITUTE(実質収支比率等に係る経年分析!I$47,"▲","-")),2)</f>
        <v>7.22</v>
      </c>
      <c r="F20" s="180">
        <f>ROUND(VALUE(SUBSTITUTE(実質収支比率等に係る経年分析!J$47,"▲","-")),2)</f>
        <v>7.6</v>
      </c>
    </row>
    <row r="21" spans="1:11" x14ac:dyDescent="0.15">
      <c r="A21" s="180" t="s">
        <v>56</v>
      </c>
      <c r="B21" s="180">
        <f>IF(ISNUMBER(VALUE(SUBSTITUTE(実質収支比率等に係る経年分析!F$49,"▲","-"))),ROUND(VALUE(SUBSTITUTE(実質収支比率等に係る経年分析!F$49,"▲","-")),2),NA())</f>
        <v>-4.47</v>
      </c>
      <c r="C21" s="180">
        <f>IF(ISNUMBER(VALUE(SUBSTITUTE(実質収支比率等に係る経年分析!G$49,"▲","-"))),ROUND(VALUE(SUBSTITUTE(実質収支比率等に係る経年分析!G$49,"▲","-")),2),NA())</f>
        <v>-2.69</v>
      </c>
      <c r="D21" s="180">
        <f>IF(ISNUMBER(VALUE(SUBSTITUTE(実質収支比率等に係る経年分析!H$49,"▲","-"))),ROUND(VALUE(SUBSTITUTE(実質収支比率等に係る経年分析!H$49,"▲","-")),2),NA())</f>
        <v>-4.12</v>
      </c>
      <c r="E21" s="180">
        <f>IF(ISNUMBER(VALUE(SUBSTITUTE(実質収支比率等に係る経年分析!I$49,"▲","-"))),ROUND(VALUE(SUBSTITUTE(実質収支比率等に係る経年分析!I$49,"▲","-")),2),NA())</f>
        <v>-5.76</v>
      </c>
      <c r="F21" s="180">
        <f>IF(ISNUMBER(VALUE(SUBSTITUTE(実質収支比率等に係る経年分析!J$49,"▲","-"))),ROUND(VALUE(SUBSTITUTE(実質収支比率等に係る経年分析!J$49,"▲","-")),2),NA())</f>
        <v>-3.25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2.0499999999999998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2.89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0.55000000000000004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太陽光発電事業特別会計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堀里ニュータウン下水処理事業特別会計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0.55000000000000004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5617</v>
      </c>
      <c r="E42" s="182"/>
      <c r="F42" s="182"/>
      <c r="G42" s="182">
        <f>'実質公債費比率（分子）の構造'!L$52</f>
        <v>5680</v>
      </c>
      <c r="H42" s="182"/>
      <c r="I42" s="182"/>
      <c r="J42" s="182">
        <f>'実質公債費比率（分子）の構造'!M$52</f>
        <v>5722</v>
      </c>
      <c r="K42" s="182"/>
      <c r="L42" s="182"/>
      <c r="M42" s="182">
        <f>'実質公債費比率（分子）の構造'!N$52</f>
        <v>5582</v>
      </c>
      <c r="N42" s="182"/>
      <c r="O42" s="182"/>
      <c r="P42" s="182">
        <f>'実質公債費比率（分子）の構造'!O$52</f>
        <v>5347</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176</v>
      </c>
      <c r="C44" s="182"/>
      <c r="D44" s="182"/>
      <c r="E44" s="182">
        <f>'実質公債費比率（分子）の構造'!L$50</f>
        <v>179</v>
      </c>
      <c r="F44" s="182"/>
      <c r="G44" s="182"/>
      <c r="H44" s="182">
        <f>'実質公債費比率（分子）の構造'!M$50</f>
        <v>185</v>
      </c>
      <c r="I44" s="182"/>
      <c r="J44" s="182"/>
      <c r="K44" s="182">
        <f>'実質公債費比率（分子）の構造'!N$50</f>
        <v>192</v>
      </c>
      <c r="L44" s="182"/>
      <c r="M44" s="182"/>
      <c r="N44" s="182">
        <f>'実質公債費比率（分子）の構造'!O$50</f>
        <v>196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2492</v>
      </c>
      <c r="C46" s="182"/>
      <c r="D46" s="182"/>
      <c r="E46" s="182">
        <f>'実質公債費比率（分子）の構造'!L$48</f>
        <v>2458</v>
      </c>
      <c r="F46" s="182"/>
      <c r="G46" s="182"/>
      <c r="H46" s="182">
        <f>'実質公債費比率（分子）の構造'!M$48</f>
        <v>2514</v>
      </c>
      <c r="I46" s="182"/>
      <c r="J46" s="182"/>
      <c r="K46" s="182">
        <f>'実質公債費比率（分子）の構造'!N$48</f>
        <v>2476</v>
      </c>
      <c r="L46" s="182"/>
      <c r="M46" s="182"/>
      <c r="N46" s="182">
        <f>'実質公債費比率（分子）の構造'!O$48</f>
        <v>2329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4639</v>
      </c>
      <c r="C49" s="182"/>
      <c r="D49" s="182"/>
      <c r="E49" s="182">
        <f>'実質公債費比率（分子）の構造'!L$45</f>
        <v>4888</v>
      </c>
      <c r="F49" s="182"/>
      <c r="G49" s="182"/>
      <c r="H49" s="182">
        <f>'実質公債費比率（分子）の構造'!M$45</f>
        <v>4933</v>
      </c>
      <c r="I49" s="182"/>
      <c r="J49" s="182"/>
      <c r="K49" s="182">
        <f>'実質公債費比率（分子）の構造'!N$45</f>
        <v>4735</v>
      </c>
      <c r="L49" s="182"/>
      <c r="M49" s="182"/>
      <c r="N49" s="182">
        <f>'実質公債費比率（分子）の構造'!O$45</f>
        <v>4599</v>
      </c>
      <c r="O49" s="182"/>
      <c r="P49" s="182"/>
    </row>
    <row r="50" spans="1:16" x14ac:dyDescent="0.15">
      <c r="A50" s="182" t="s">
        <v>71</v>
      </c>
      <c r="B50" s="182" t="e">
        <f>NA()</f>
        <v>#N/A</v>
      </c>
      <c r="C50" s="182">
        <f>IF(ISNUMBER('実質公債費比率（分子）の構造'!K$53),'実質公債費比率（分子）の構造'!K$53,NA())</f>
        <v>1690</v>
      </c>
      <c r="D50" s="182" t="e">
        <f>NA()</f>
        <v>#N/A</v>
      </c>
      <c r="E50" s="182" t="e">
        <f>NA()</f>
        <v>#N/A</v>
      </c>
      <c r="F50" s="182">
        <f>IF(ISNUMBER('実質公債費比率（分子）の構造'!L$53),'実質公債費比率（分子）の構造'!L$53,NA())</f>
        <v>1845</v>
      </c>
      <c r="G50" s="182" t="e">
        <f>NA()</f>
        <v>#N/A</v>
      </c>
      <c r="H50" s="182" t="e">
        <f>NA()</f>
        <v>#N/A</v>
      </c>
      <c r="I50" s="182">
        <f>IF(ISNUMBER('実質公債費比率（分子）の構造'!M$53),'実質公債費比率（分子）の構造'!M$53,NA())</f>
        <v>1910</v>
      </c>
      <c r="J50" s="182" t="e">
        <f>NA()</f>
        <v>#N/A</v>
      </c>
      <c r="K50" s="182" t="e">
        <f>NA()</f>
        <v>#N/A</v>
      </c>
      <c r="L50" s="182">
        <f>IF(ISNUMBER('実質公債費比率（分子）の構造'!N$53),'実質公債費比率（分子）の構造'!N$53,NA())</f>
        <v>1821</v>
      </c>
      <c r="M50" s="182" t="e">
        <f>NA()</f>
        <v>#N/A</v>
      </c>
      <c r="N50" s="182" t="e">
        <f>NA()</f>
        <v>#N/A</v>
      </c>
      <c r="O50" s="182">
        <f>IF(ISNUMBER('実質公債費比率（分子）の構造'!O$53),'実質公債費比率（分子）の構造'!O$53,NA())</f>
        <v>1777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51767</v>
      </c>
      <c r="E56" s="181"/>
      <c r="F56" s="181"/>
      <c r="G56" s="181">
        <f>'将来負担比率（分子）の構造'!J$52</f>
        <v>50409</v>
      </c>
      <c r="H56" s="181"/>
      <c r="I56" s="181"/>
      <c r="J56" s="181">
        <f>'将来負担比率（分子）の構造'!K$52</f>
        <v>49135</v>
      </c>
      <c r="K56" s="181"/>
      <c r="L56" s="181"/>
      <c r="M56" s="181">
        <f>'将来負担比率（分子）の構造'!L$52</f>
        <v>47809</v>
      </c>
      <c r="N56" s="181"/>
      <c r="O56" s="181"/>
      <c r="P56" s="181">
        <f>'将来負担比率（分子）の構造'!M$52</f>
        <v>46428</v>
      </c>
    </row>
    <row r="57" spans="1:16" x14ac:dyDescent="0.15">
      <c r="A57" s="181" t="s">
        <v>42</v>
      </c>
      <c r="B57" s="181"/>
      <c r="C57" s="181"/>
      <c r="D57" s="181">
        <f>'将来負担比率（分子）の構造'!I$51</f>
        <v>13803</v>
      </c>
      <c r="E57" s="181"/>
      <c r="F57" s="181"/>
      <c r="G57" s="181">
        <f>'将来負担比率（分子）の構造'!J$51</f>
        <v>12800</v>
      </c>
      <c r="H57" s="181"/>
      <c r="I57" s="181"/>
      <c r="J57" s="181">
        <f>'将来負担比率（分子）の構造'!K$51</f>
        <v>12307</v>
      </c>
      <c r="K57" s="181"/>
      <c r="L57" s="181"/>
      <c r="M57" s="181">
        <f>'将来負担比率（分子）の構造'!L$51</f>
        <v>11703</v>
      </c>
      <c r="N57" s="181"/>
      <c r="O57" s="181"/>
      <c r="P57" s="181">
        <f>'将来負担比率（分子）の構造'!M$51</f>
        <v>11600</v>
      </c>
    </row>
    <row r="58" spans="1:16" x14ac:dyDescent="0.15">
      <c r="A58" s="181" t="s">
        <v>41</v>
      </c>
      <c r="B58" s="181"/>
      <c r="C58" s="181"/>
      <c r="D58" s="181">
        <f>'将来負担比率（分子）の構造'!I$50</f>
        <v>16207</v>
      </c>
      <c r="E58" s="181"/>
      <c r="F58" s="181"/>
      <c r="G58" s="181">
        <f>'将来負担比率（分子）の構造'!J$50</f>
        <v>17257</v>
      </c>
      <c r="H58" s="181"/>
      <c r="I58" s="181"/>
      <c r="J58" s="181">
        <f>'将来負担比率（分子）の構造'!K$50</f>
        <v>18292</v>
      </c>
      <c r="K58" s="181"/>
      <c r="L58" s="181"/>
      <c r="M58" s="181">
        <f>'将来負担比率（分子）の構造'!L$50</f>
        <v>17333</v>
      </c>
      <c r="N58" s="181"/>
      <c r="O58" s="181"/>
      <c r="P58" s="181">
        <f>'将来負担比率（分子）の構造'!M$50</f>
        <v>16623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4</v>
      </c>
      <c r="F61" s="181"/>
      <c r="G61" s="181"/>
      <c r="H61" s="181">
        <f>'将来負担比率（分子）の構造'!K$46</f>
        <v>6</v>
      </c>
      <c r="I61" s="181"/>
      <c r="J61" s="181"/>
      <c r="K61" s="181">
        <f>'将来負担比率（分子）の構造'!L$46</f>
        <v>6</v>
      </c>
      <c r="L61" s="181"/>
      <c r="M61" s="181"/>
      <c r="N61" s="181">
        <f>'将来負担比率（分子）の構造'!M$46</f>
        <v>8</v>
      </c>
      <c r="O61" s="181"/>
      <c r="P61" s="181"/>
    </row>
    <row r="62" spans="1:16" x14ac:dyDescent="0.15">
      <c r="A62" s="181" t="s">
        <v>35</v>
      </c>
      <c r="B62" s="181">
        <f>'将来負担比率（分子）の構造'!I$45</f>
        <v>8556</v>
      </c>
      <c r="C62" s="181"/>
      <c r="D62" s="181"/>
      <c r="E62" s="181">
        <f>'将来負担比率（分子）の構造'!J$45</f>
        <v>8400</v>
      </c>
      <c r="F62" s="181"/>
      <c r="G62" s="181"/>
      <c r="H62" s="181">
        <f>'将来負担比率（分子）の構造'!K$45</f>
        <v>8477</v>
      </c>
      <c r="I62" s="181"/>
      <c r="J62" s="181"/>
      <c r="K62" s="181">
        <f>'将来負担比率（分子）の構造'!L$45</f>
        <v>8351</v>
      </c>
      <c r="L62" s="181"/>
      <c r="M62" s="181"/>
      <c r="N62" s="181">
        <f>'将来負担比率（分子）の構造'!M$45</f>
        <v>8437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28877</v>
      </c>
      <c r="C64" s="181"/>
      <c r="D64" s="181"/>
      <c r="E64" s="181">
        <f>'将来負担比率（分子）の構造'!J$43</f>
        <v>27287</v>
      </c>
      <c r="F64" s="181"/>
      <c r="G64" s="181"/>
      <c r="H64" s="181">
        <f>'将来負担比率（分子）の構造'!K$43</f>
        <v>26273</v>
      </c>
      <c r="I64" s="181"/>
      <c r="J64" s="181"/>
      <c r="K64" s="181">
        <f>'将来負担比率（分子）の構造'!L$43</f>
        <v>24861</v>
      </c>
      <c r="L64" s="181"/>
      <c r="M64" s="181"/>
      <c r="N64" s="181">
        <f>'将来負担比率（分子）の構造'!M$43</f>
        <v>23492</v>
      </c>
      <c r="O64" s="181"/>
      <c r="P64" s="181"/>
    </row>
    <row r="65" spans="1:16" x14ac:dyDescent="0.15">
      <c r="A65" s="181" t="s">
        <v>32</v>
      </c>
      <c r="B65" s="181">
        <f>'将来負担比率（分子）の構造'!I$42</f>
        <v>1956</v>
      </c>
      <c r="C65" s="181"/>
      <c r="D65" s="181"/>
      <c r="E65" s="181">
        <f>'将来負担比率（分子）の構造'!J$42</f>
        <v>1755</v>
      </c>
      <c r="F65" s="181"/>
      <c r="G65" s="181"/>
      <c r="H65" s="181">
        <f>'将来負担比率（分子）の構造'!K$42</f>
        <v>1552</v>
      </c>
      <c r="I65" s="181"/>
      <c r="J65" s="181"/>
      <c r="K65" s="181">
        <f>'将来負担比率（分子）の構造'!L$42</f>
        <v>1342</v>
      </c>
      <c r="L65" s="181"/>
      <c r="M65" s="181"/>
      <c r="N65" s="181">
        <f>'将来負担比率（分子）の構造'!M$42</f>
        <v>1135</v>
      </c>
      <c r="O65" s="181"/>
      <c r="P65" s="181"/>
    </row>
    <row r="66" spans="1:16" x14ac:dyDescent="0.15">
      <c r="A66" s="181" t="s">
        <v>31</v>
      </c>
      <c r="B66" s="181">
        <f>'将来負担比率（分子）の構造'!I$41</f>
        <v>41890</v>
      </c>
      <c r="C66" s="181"/>
      <c r="D66" s="181"/>
      <c r="E66" s="181">
        <f>'将来負担比率（分子）の構造'!J$41</f>
        <v>40436</v>
      </c>
      <c r="F66" s="181"/>
      <c r="G66" s="181"/>
      <c r="H66" s="181">
        <f>'将来負担比率（分子）の構造'!K$41</f>
        <v>40132</v>
      </c>
      <c r="I66" s="181"/>
      <c r="J66" s="181"/>
      <c r="K66" s="181">
        <f>'将来負担比率（分子）の構造'!L$41</f>
        <v>39916</v>
      </c>
      <c r="L66" s="181"/>
      <c r="M66" s="181"/>
      <c r="N66" s="181">
        <f>'将来負担比率（分子）の構造'!M$41</f>
        <v>39646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3709</v>
      </c>
      <c r="C72" s="185">
        <f>基金残高に係る経年分析!G55</f>
        <v>2110</v>
      </c>
      <c r="D72" s="185">
        <f>基金残高に係る経年分析!H55</f>
        <v>2212</v>
      </c>
    </row>
    <row r="73" spans="1:16" x14ac:dyDescent="0.15">
      <c r="A73" s="184" t="s">
        <v>78</v>
      </c>
      <c r="B73" s="185">
        <f>基金残高に係る経年分析!F56</f>
        <v>1458</v>
      </c>
      <c r="C73" s="185">
        <f>基金残高に係る経年分析!G56</f>
        <v>1369</v>
      </c>
      <c r="D73" s="185">
        <f>基金残高に係る経年分析!H56</f>
        <v>1069</v>
      </c>
    </row>
    <row r="74" spans="1:16" x14ac:dyDescent="0.15">
      <c r="A74" s="184" t="s">
        <v>79</v>
      </c>
      <c r="B74" s="185">
        <f>基金残高に係る経年分析!F57</f>
        <v>9905</v>
      </c>
      <c r="C74" s="185">
        <f>基金残高に係る経年分析!G57</f>
        <v>10232</v>
      </c>
      <c r="D74" s="185">
        <f>基金残高に係る経年分析!H57</f>
        <v>9766</v>
      </c>
    </row>
  </sheetData>
  <sheetProtection algorithmName="SHA-512" hashValue="Cnrt/ANUU80EscVdb7Y5VsRK01cM6Uv2CKmzd2RUm4q5O2iWpQaOkqegAIMaL4/0Shv7fto9XZRYujHEdgNlgw==" saltValue="VQAXMHzag33a86Dj3O7I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19962551</v>
      </c>
      <c r="S5" s="673"/>
      <c r="T5" s="673"/>
      <c r="U5" s="673"/>
      <c r="V5" s="673"/>
      <c r="W5" s="673"/>
      <c r="X5" s="673"/>
      <c r="Y5" s="674"/>
      <c r="Z5" s="675">
        <v>36.200000000000003</v>
      </c>
      <c r="AA5" s="675"/>
      <c r="AB5" s="675"/>
      <c r="AC5" s="675"/>
      <c r="AD5" s="676">
        <v>18635785</v>
      </c>
      <c r="AE5" s="676"/>
      <c r="AF5" s="676"/>
      <c r="AG5" s="676"/>
      <c r="AH5" s="676"/>
      <c r="AI5" s="676"/>
      <c r="AJ5" s="676"/>
      <c r="AK5" s="676"/>
      <c r="AL5" s="677">
        <v>66.400000000000006</v>
      </c>
      <c r="AM5" s="678"/>
      <c r="AN5" s="678"/>
      <c r="AO5" s="679"/>
      <c r="AP5" s="669" t="s">
        <v>225</v>
      </c>
      <c r="AQ5" s="670"/>
      <c r="AR5" s="670"/>
      <c r="AS5" s="670"/>
      <c r="AT5" s="670"/>
      <c r="AU5" s="670"/>
      <c r="AV5" s="670"/>
      <c r="AW5" s="670"/>
      <c r="AX5" s="670"/>
      <c r="AY5" s="670"/>
      <c r="AZ5" s="670"/>
      <c r="BA5" s="670"/>
      <c r="BB5" s="670"/>
      <c r="BC5" s="670"/>
      <c r="BD5" s="670"/>
      <c r="BE5" s="670"/>
      <c r="BF5" s="671"/>
      <c r="BG5" s="683">
        <v>18635785</v>
      </c>
      <c r="BH5" s="684"/>
      <c r="BI5" s="684"/>
      <c r="BJ5" s="684"/>
      <c r="BK5" s="684"/>
      <c r="BL5" s="684"/>
      <c r="BM5" s="684"/>
      <c r="BN5" s="685"/>
      <c r="BO5" s="686">
        <v>93.4</v>
      </c>
      <c r="BP5" s="686"/>
      <c r="BQ5" s="686"/>
      <c r="BR5" s="686"/>
      <c r="BS5" s="687">
        <v>243565</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485921</v>
      </c>
      <c r="S6" s="684"/>
      <c r="T6" s="684"/>
      <c r="U6" s="684"/>
      <c r="V6" s="684"/>
      <c r="W6" s="684"/>
      <c r="X6" s="684"/>
      <c r="Y6" s="685"/>
      <c r="Z6" s="686">
        <v>0.9</v>
      </c>
      <c r="AA6" s="686"/>
      <c r="AB6" s="686"/>
      <c r="AC6" s="686"/>
      <c r="AD6" s="687">
        <v>485921</v>
      </c>
      <c r="AE6" s="687"/>
      <c r="AF6" s="687"/>
      <c r="AG6" s="687"/>
      <c r="AH6" s="687"/>
      <c r="AI6" s="687"/>
      <c r="AJ6" s="687"/>
      <c r="AK6" s="687"/>
      <c r="AL6" s="688">
        <v>1.7</v>
      </c>
      <c r="AM6" s="689"/>
      <c r="AN6" s="689"/>
      <c r="AO6" s="690"/>
      <c r="AP6" s="680" t="s">
        <v>230</v>
      </c>
      <c r="AQ6" s="681"/>
      <c r="AR6" s="681"/>
      <c r="AS6" s="681"/>
      <c r="AT6" s="681"/>
      <c r="AU6" s="681"/>
      <c r="AV6" s="681"/>
      <c r="AW6" s="681"/>
      <c r="AX6" s="681"/>
      <c r="AY6" s="681"/>
      <c r="AZ6" s="681"/>
      <c r="BA6" s="681"/>
      <c r="BB6" s="681"/>
      <c r="BC6" s="681"/>
      <c r="BD6" s="681"/>
      <c r="BE6" s="681"/>
      <c r="BF6" s="682"/>
      <c r="BG6" s="683">
        <v>18635785</v>
      </c>
      <c r="BH6" s="684"/>
      <c r="BI6" s="684"/>
      <c r="BJ6" s="684"/>
      <c r="BK6" s="684"/>
      <c r="BL6" s="684"/>
      <c r="BM6" s="684"/>
      <c r="BN6" s="685"/>
      <c r="BO6" s="686">
        <v>93.4</v>
      </c>
      <c r="BP6" s="686"/>
      <c r="BQ6" s="686"/>
      <c r="BR6" s="686"/>
      <c r="BS6" s="687">
        <v>243565</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358518</v>
      </c>
      <c r="CS6" s="684"/>
      <c r="CT6" s="684"/>
      <c r="CU6" s="684"/>
      <c r="CV6" s="684"/>
      <c r="CW6" s="684"/>
      <c r="CX6" s="684"/>
      <c r="CY6" s="685"/>
      <c r="CZ6" s="677">
        <v>0.7</v>
      </c>
      <c r="DA6" s="678"/>
      <c r="DB6" s="678"/>
      <c r="DC6" s="697"/>
      <c r="DD6" s="692">
        <v>2566</v>
      </c>
      <c r="DE6" s="684"/>
      <c r="DF6" s="684"/>
      <c r="DG6" s="684"/>
      <c r="DH6" s="684"/>
      <c r="DI6" s="684"/>
      <c r="DJ6" s="684"/>
      <c r="DK6" s="684"/>
      <c r="DL6" s="684"/>
      <c r="DM6" s="684"/>
      <c r="DN6" s="684"/>
      <c r="DO6" s="684"/>
      <c r="DP6" s="685"/>
      <c r="DQ6" s="692">
        <v>358491</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11843</v>
      </c>
      <c r="S7" s="684"/>
      <c r="T7" s="684"/>
      <c r="U7" s="684"/>
      <c r="V7" s="684"/>
      <c r="W7" s="684"/>
      <c r="X7" s="684"/>
      <c r="Y7" s="685"/>
      <c r="Z7" s="686">
        <v>0</v>
      </c>
      <c r="AA7" s="686"/>
      <c r="AB7" s="686"/>
      <c r="AC7" s="686"/>
      <c r="AD7" s="687">
        <v>11843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8708818</v>
      </c>
      <c r="BH7" s="684"/>
      <c r="BI7" s="684"/>
      <c r="BJ7" s="684"/>
      <c r="BK7" s="684"/>
      <c r="BL7" s="684"/>
      <c r="BM7" s="684"/>
      <c r="BN7" s="685"/>
      <c r="BO7" s="686">
        <v>43.6</v>
      </c>
      <c r="BP7" s="686"/>
      <c r="BQ7" s="686"/>
      <c r="BR7" s="686"/>
      <c r="BS7" s="687">
        <v>243565</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4169877</v>
      </c>
      <c r="CS7" s="684"/>
      <c r="CT7" s="684"/>
      <c r="CU7" s="684"/>
      <c r="CV7" s="684"/>
      <c r="CW7" s="684"/>
      <c r="CX7" s="684"/>
      <c r="CY7" s="685"/>
      <c r="CZ7" s="686">
        <v>7.8</v>
      </c>
      <c r="DA7" s="686"/>
      <c r="DB7" s="686"/>
      <c r="DC7" s="686"/>
      <c r="DD7" s="692">
        <v>132944</v>
      </c>
      <c r="DE7" s="684"/>
      <c r="DF7" s="684"/>
      <c r="DG7" s="684"/>
      <c r="DH7" s="684"/>
      <c r="DI7" s="684"/>
      <c r="DJ7" s="684"/>
      <c r="DK7" s="684"/>
      <c r="DL7" s="684"/>
      <c r="DM7" s="684"/>
      <c r="DN7" s="684"/>
      <c r="DO7" s="684"/>
      <c r="DP7" s="685"/>
      <c r="DQ7" s="692">
        <v>3478434</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74244</v>
      </c>
      <c r="S8" s="684"/>
      <c r="T8" s="684"/>
      <c r="U8" s="684"/>
      <c r="V8" s="684"/>
      <c r="W8" s="684"/>
      <c r="X8" s="684"/>
      <c r="Y8" s="685"/>
      <c r="Z8" s="686">
        <v>0.1</v>
      </c>
      <c r="AA8" s="686"/>
      <c r="AB8" s="686"/>
      <c r="AC8" s="686"/>
      <c r="AD8" s="687">
        <v>74244</v>
      </c>
      <c r="AE8" s="687"/>
      <c r="AF8" s="687"/>
      <c r="AG8" s="687"/>
      <c r="AH8" s="687"/>
      <c r="AI8" s="687"/>
      <c r="AJ8" s="687"/>
      <c r="AK8" s="687"/>
      <c r="AL8" s="688">
        <v>0.3</v>
      </c>
      <c r="AM8" s="689"/>
      <c r="AN8" s="689"/>
      <c r="AO8" s="690"/>
      <c r="AP8" s="680" t="s">
        <v>236</v>
      </c>
      <c r="AQ8" s="681"/>
      <c r="AR8" s="681"/>
      <c r="AS8" s="681"/>
      <c r="AT8" s="681"/>
      <c r="AU8" s="681"/>
      <c r="AV8" s="681"/>
      <c r="AW8" s="681"/>
      <c r="AX8" s="681"/>
      <c r="AY8" s="681"/>
      <c r="AZ8" s="681"/>
      <c r="BA8" s="681"/>
      <c r="BB8" s="681"/>
      <c r="BC8" s="681"/>
      <c r="BD8" s="681"/>
      <c r="BE8" s="681"/>
      <c r="BF8" s="682"/>
      <c r="BG8" s="683">
        <v>251635</v>
      </c>
      <c r="BH8" s="684"/>
      <c r="BI8" s="684"/>
      <c r="BJ8" s="684"/>
      <c r="BK8" s="684"/>
      <c r="BL8" s="684"/>
      <c r="BM8" s="684"/>
      <c r="BN8" s="685"/>
      <c r="BO8" s="686">
        <v>1.3</v>
      </c>
      <c r="BP8" s="686"/>
      <c r="BQ8" s="686"/>
      <c r="BR8" s="686"/>
      <c r="BS8" s="692" t="s">
        <v>129</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20633002</v>
      </c>
      <c r="CS8" s="684"/>
      <c r="CT8" s="684"/>
      <c r="CU8" s="684"/>
      <c r="CV8" s="684"/>
      <c r="CW8" s="684"/>
      <c r="CX8" s="684"/>
      <c r="CY8" s="685"/>
      <c r="CZ8" s="686">
        <v>38.799999999999997</v>
      </c>
      <c r="DA8" s="686"/>
      <c r="DB8" s="686"/>
      <c r="DC8" s="686"/>
      <c r="DD8" s="692">
        <v>169590</v>
      </c>
      <c r="DE8" s="684"/>
      <c r="DF8" s="684"/>
      <c r="DG8" s="684"/>
      <c r="DH8" s="684"/>
      <c r="DI8" s="684"/>
      <c r="DJ8" s="684"/>
      <c r="DK8" s="684"/>
      <c r="DL8" s="684"/>
      <c r="DM8" s="684"/>
      <c r="DN8" s="684"/>
      <c r="DO8" s="684"/>
      <c r="DP8" s="685"/>
      <c r="DQ8" s="692">
        <v>10215792</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51412</v>
      </c>
      <c r="S9" s="684"/>
      <c r="T9" s="684"/>
      <c r="U9" s="684"/>
      <c r="V9" s="684"/>
      <c r="W9" s="684"/>
      <c r="X9" s="684"/>
      <c r="Y9" s="685"/>
      <c r="Z9" s="686">
        <v>0.1</v>
      </c>
      <c r="AA9" s="686"/>
      <c r="AB9" s="686"/>
      <c r="AC9" s="686"/>
      <c r="AD9" s="687">
        <v>51412</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7144043</v>
      </c>
      <c r="BH9" s="684"/>
      <c r="BI9" s="684"/>
      <c r="BJ9" s="684"/>
      <c r="BK9" s="684"/>
      <c r="BL9" s="684"/>
      <c r="BM9" s="684"/>
      <c r="BN9" s="685"/>
      <c r="BO9" s="686">
        <v>35.799999999999997</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3722744</v>
      </c>
      <c r="CS9" s="684"/>
      <c r="CT9" s="684"/>
      <c r="CU9" s="684"/>
      <c r="CV9" s="684"/>
      <c r="CW9" s="684"/>
      <c r="CX9" s="684"/>
      <c r="CY9" s="685"/>
      <c r="CZ9" s="686">
        <v>7</v>
      </c>
      <c r="DA9" s="686"/>
      <c r="DB9" s="686"/>
      <c r="DC9" s="686"/>
      <c r="DD9" s="692">
        <v>641387</v>
      </c>
      <c r="DE9" s="684"/>
      <c r="DF9" s="684"/>
      <c r="DG9" s="684"/>
      <c r="DH9" s="684"/>
      <c r="DI9" s="684"/>
      <c r="DJ9" s="684"/>
      <c r="DK9" s="684"/>
      <c r="DL9" s="684"/>
      <c r="DM9" s="684"/>
      <c r="DN9" s="684"/>
      <c r="DO9" s="684"/>
      <c r="DP9" s="685"/>
      <c r="DQ9" s="692">
        <v>2442398</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240</v>
      </c>
      <c r="AA10" s="686"/>
      <c r="AB10" s="686"/>
      <c r="AC10" s="686"/>
      <c r="AD10" s="687" t="s">
        <v>240</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507019</v>
      </c>
      <c r="BH10" s="684"/>
      <c r="BI10" s="684"/>
      <c r="BJ10" s="684"/>
      <c r="BK10" s="684"/>
      <c r="BL10" s="684"/>
      <c r="BM10" s="684"/>
      <c r="BN10" s="685"/>
      <c r="BO10" s="686">
        <v>2.5</v>
      </c>
      <c r="BP10" s="686"/>
      <c r="BQ10" s="686"/>
      <c r="BR10" s="686"/>
      <c r="BS10" s="692">
        <v>84184</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37327</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21619</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2726058</v>
      </c>
      <c r="S11" s="684"/>
      <c r="T11" s="684"/>
      <c r="U11" s="684"/>
      <c r="V11" s="684"/>
      <c r="W11" s="684"/>
      <c r="X11" s="684"/>
      <c r="Y11" s="685"/>
      <c r="Z11" s="688">
        <v>4.9000000000000004</v>
      </c>
      <c r="AA11" s="689"/>
      <c r="AB11" s="689"/>
      <c r="AC11" s="701"/>
      <c r="AD11" s="692">
        <v>2726058</v>
      </c>
      <c r="AE11" s="684"/>
      <c r="AF11" s="684"/>
      <c r="AG11" s="684"/>
      <c r="AH11" s="684"/>
      <c r="AI11" s="684"/>
      <c r="AJ11" s="684"/>
      <c r="AK11" s="685"/>
      <c r="AL11" s="688">
        <v>9.6999999999999993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806121</v>
      </c>
      <c r="BH11" s="684"/>
      <c r="BI11" s="684"/>
      <c r="BJ11" s="684"/>
      <c r="BK11" s="684"/>
      <c r="BL11" s="684"/>
      <c r="BM11" s="684"/>
      <c r="BN11" s="685"/>
      <c r="BO11" s="686">
        <v>4</v>
      </c>
      <c r="BP11" s="686"/>
      <c r="BQ11" s="686"/>
      <c r="BR11" s="686"/>
      <c r="BS11" s="692">
        <v>159381</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1042556</v>
      </c>
      <c r="CS11" s="684"/>
      <c r="CT11" s="684"/>
      <c r="CU11" s="684"/>
      <c r="CV11" s="684"/>
      <c r="CW11" s="684"/>
      <c r="CX11" s="684"/>
      <c r="CY11" s="685"/>
      <c r="CZ11" s="686">
        <v>2</v>
      </c>
      <c r="DA11" s="686"/>
      <c r="DB11" s="686"/>
      <c r="DC11" s="686"/>
      <c r="DD11" s="692">
        <v>567439</v>
      </c>
      <c r="DE11" s="684"/>
      <c r="DF11" s="684"/>
      <c r="DG11" s="684"/>
      <c r="DH11" s="684"/>
      <c r="DI11" s="684"/>
      <c r="DJ11" s="684"/>
      <c r="DK11" s="684"/>
      <c r="DL11" s="684"/>
      <c r="DM11" s="684"/>
      <c r="DN11" s="684"/>
      <c r="DO11" s="684"/>
      <c r="DP11" s="685"/>
      <c r="DQ11" s="692">
        <v>436326</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57897</v>
      </c>
      <c r="S12" s="684"/>
      <c r="T12" s="684"/>
      <c r="U12" s="684"/>
      <c r="V12" s="684"/>
      <c r="W12" s="684"/>
      <c r="X12" s="684"/>
      <c r="Y12" s="685"/>
      <c r="Z12" s="686">
        <v>0.1</v>
      </c>
      <c r="AA12" s="686"/>
      <c r="AB12" s="686"/>
      <c r="AC12" s="686"/>
      <c r="AD12" s="687">
        <v>57897</v>
      </c>
      <c r="AE12" s="687"/>
      <c r="AF12" s="687"/>
      <c r="AG12" s="687"/>
      <c r="AH12" s="687"/>
      <c r="AI12" s="687"/>
      <c r="AJ12" s="687"/>
      <c r="AK12" s="687"/>
      <c r="AL12" s="688">
        <v>0.2</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8572093</v>
      </c>
      <c r="BH12" s="684"/>
      <c r="BI12" s="684"/>
      <c r="BJ12" s="684"/>
      <c r="BK12" s="684"/>
      <c r="BL12" s="684"/>
      <c r="BM12" s="684"/>
      <c r="BN12" s="685"/>
      <c r="BO12" s="686">
        <v>42.9</v>
      </c>
      <c r="BP12" s="686"/>
      <c r="BQ12" s="686"/>
      <c r="BR12" s="686"/>
      <c r="BS12" s="692" t="s">
        <v>129</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4821853</v>
      </c>
      <c r="CS12" s="684"/>
      <c r="CT12" s="684"/>
      <c r="CU12" s="684"/>
      <c r="CV12" s="684"/>
      <c r="CW12" s="684"/>
      <c r="CX12" s="684"/>
      <c r="CY12" s="685"/>
      <c r="CZ12" s="686">
        <v>9.1</v>
      </c>
      <c r="DA12" s="686"/>
      <c r="DB12" s="686"/>
      <c r="DC12" s="686"/>
      <c r="DD12" s="692">
        <v>840797</v>
      </c>
      <c r="DE12" s="684"/>
      <c r="DF12" s="684"/>
      <c r="DG12" s="684"/>
      <c r="DH12" s="684"/>
      <c r="DI12" s="684"/>
      <c r="DJ12" s="684"/>
      <c r="DK12" s="684"/>
      <c r="DL12" s="684"/>
      <c r="DM12" s="684"/>
      <c r="DN12" s="684"/>
      <c r="DO12" s="684"/>
      <c r="DP12" s="685"/>
      <c r="DQ12" s="692">
        <v>933047</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129</v>
      </c>
      <c r="AA13" s="686"/>
      <c r="AB13" s="686"/>
      <c r="AC13" s="686"/>
      <c r="AD13" s="687" t="s">
        <v>240</v>
      </c>
      <c r="AE13" s="687"/>
      <c r="AF13" s="687"/>
      <c r="AG13" s="687"/>
      <c r="AH13" s="687"/>
      <c r="AI13" s="687"/>
      <c r="AJ13" s="687"/>
      <c r="AK13" s="687"/>
      <c r="AL13" s="688" t="s">
        <v>129</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8547987</v>
      </c>
      <c r="BH13" s="684"/>
      <c r="BI13" s="684"/>
      <c r="BJ13" s="684"/>
      <c r="BK13" s="684"/>
      <c r="BL13" s="684"/>
      <c r="BM13" s="684"/>
      <c r="BN13" s="685"/>
      <c r="BO13" s="686">
        <v>42.8</v>
      </c>
      <c r="BP13" s="686"/>
      <c r="BQ13" s="686"/>
      <c r="BR13" s="686"/>
      <c r="BS13" s="692" t="s">
        <v>129</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6208542</v>
      </c>
      <c r="CS13" s="684"/>
      <c r="CT13" s="684"/>
      <c r="CU13" s="684"/>
      <c r="CV13" s="684"/>
      <c r="CW13" s="684"/>
      <c r="CX13" s="684"/>
      <c r="CY13" s="685"/>
      <c r="CZ13" s="686">
        <v>11.7</v>
      </c>
      <c r="DA13" s="686"/>
      <c r="DB13" s="686"/>
      <c r="DC13" s="686"/>
      <c r="DD13" s="692">
        <v>2210477</v>
      </c>
      <c r="DE13" s="684"/>
      <c r="DF13" s="684"/>
      <c r="DG13" s="684"/>
      <c r="DH13" s="684"/>
      <c r="DI13" s="684"/>
      <c r="DJ13" s="684"/>
      <c r="DK13" s="684"/>
      <c r="DL13" s="684"/>
      <c r="DM13" s="684"/>
      <c r="DN13" s="684"/>
      <c r="DO13" s="684"/>
      <c r="DP13" s="685"/>
      <c r="DQ13" s="692">
        <v>4231661</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76251</v>
      </c>
      <c r="S14" s="684"/>
      <c r="T14" s="684"/>
      <c r="U14" s="684"/>
      <c r="V14" s="684"/>
      <c r="W14" s="684"/>
      <c r="X14" s="684"/>
      <c r="Y14" s="685"/>
      <c r="Z14" s="686">
        <v>0.1</v>
      </c>
      <c r="AA14" s="686"/>
      <c r="AB14" s="686"/>
      <c r="AC14" s="686"/>
      <c r="AD14" s="687">
        <v>76251</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415521</v>
      </c>
      <c r="BH14" s="684"/>
      <c r="BI14" s="684"/>
      <c r="BJ14" s="684"/>
      <c r="BK14" s="684"/>
      <c r="BL14" s="684"/>
      <c r="BM14" s="684"/>
      <c r="BN14" s="685"/>
      <c r="BO14" s="686">
        <v>2.1</v>
      </c>
      <c r="BP14" s="686"/>
      <c r="BQ14" s="686"/>
      <c r="BR14" s="686"/>
      <c r="BS14" s="692" t="s">
        <v>129</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1776197</v>
      </c>
      <c r="CS14" s="684"/>
      <c r="CT14" s="684"/>
      <c r="CU14" s="684"/>
      <c r="CV14" s="684"/>
      <c r="CW14" s="684"/>
      <c r="CX14" s="684"/>
      <c r="CY14" s="685"/>
      <c r="CZ14" s="686">
        <v>3.3</v>
      </c>
      <c r="DA14" s="686"/>
      <c r="DB14" s="686"/>
      <c r="DC14" s="686"/>
      <c r="DD14" s="692">
        <v>130392</v>
      </c>
      <c r="DE14" s="684"/>
      <c r="DF14" s="684"/>
      <c r="DG14" s="684"/>
      <c r="DH14" s="684"/>
      <c r="DI14" s="684"/>
      <c r="DJ14" s="684"/>
      <c r="DK14" s="684"/>
      <c r="DL14" s="684"/>
      <c r="DM14" s="684"/>
      <c r="DN14" s="684"/>
      <c r="DO14" s="684"/>
      <c r="DP14" s="685"/>
      <c r="DQ14" s="692">
        <v>1570750</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240</v>
      </c>
      <c r="AE15" s="687"/>
      <c r="AF15" s="687"/>
      <c r="AG15" s="687"/>
      <c r="AH15" s="687"/>
      <c r="AI15" s="687"/>
      <c r="AJ15" s="687"/>
      <c r="AK15" s="687"/>
      <c r="AL15" s="688" t="s">
        <v>129</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938956</v>
      </c>
      <c r="BH15" s="684"/>
      <c r="BI15" s="684"/>
      <c r="BJ15" s="684"/>
      <c r="BK15" s="684"/>
      <c r="BL15" s="684"/>
      <c r="BM15" s="684"/>
      <c r="BN15" s="685"/>
      <c r="BO15" s="686">
        <v>4.7</v>
      </c>
      <c r="BP15" s="686"/>
      <c r="BQ15" s="686"/>
      <c r="BR15" s="686"/>
      <c r="BS15" s="692" t="s">
        <v>129</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5452136</v>
      </c>
      <c r="CS15" s="684"/>
      <c r="CT15" s="684"/>
      <c r="CU15" s="684"/>
      <c r="CV15" s="684"/>
      <c r="CW15" s="684"/>
      <c r="CX15" s="684"/>
      <c r="CY15" s="685"/>
      <c r="CZ15" s="686">
        <v>10.3</v>
      </c>
      <c r="DA15" s="686"/>
      <c r="DB15" s="686"/>
      <c r="DC15" s="686"/>
      <c r="DD15" s="692">
        <v>713831</v>
      </c>
      <c r="DE15" s="684"/>
      <c r="DF15" s="684"/>
      <c r="DG15" s="684"/>
      <c r="DH15" s="684"/>
      <c r="DI15" s="684"/>
      <c r="DJ15" s="684"/>
      <c r="DK15" s="684"/>
      <c r="DL15" s="684"/>
      <c r="DM15" s="684"/>
      <c r="DN15" s="684"/>
      <c r="DO15" s="684"/>
      <c r="DP15" s="685"/>
      <c r="DQ15" s="692">
        <v>4060547</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23991</v>
      </c>
      <c r="S16" s="684"/>
      <c r="T16" s="684"/>
      <c r="U16" s="684"/>
      <c r="V16" s="684"/>
      <c r="W16" s="684"/>
      <c r="X16" s="684"/>
      <c r="Y16" s="685"/>
      <c r="Z16" s="686">
        <v>0</v>
      </c>
      <c r="AA16" s="686"/>
      <c r="AB16" s="686"/>
      <c r="AC16" s="686"/>
      <c r="AD16" s="687">
        <v>23991</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397</v>
      </c>
      <c r="BH16" s="684"/>
      <c r="BI16" s="684"/>
      <c r="BJ16" s="684"/>
      <c r="BK16" s="684"/>
      <c r="BL16" s="684"/>
      <c r="BM16" s="684"/>
      <c r="BN16" s="685"/>
      <c r="BO16" s="686">
        <v>0</v>
      </c>
      <c r="BP16" s="686"/>
      <c r="BQ16" s="686"/>
      <c r="BR16" s="686"/>
      <c r="BS16" s="692" t="s">
        <v>129</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362462</v>
      </c>
      <c r="CS16" s="684"/>
      <c r="CT16" s="684"/>
      <c r="CU16" s="684"/>
      <c r="CV16" s="684"/>
      <c r="CW16" s="684"/>
      <c r="CX16" s="684"/>
      <c r="CY16" s="685"/>
      <c r="CZ16" s="686">
        <v>0.7</v>
      </c>
      <c r="DA16" s="686"/>
      <c r="DB16" s="686"/>
      <c r="DC16" s="686"/>
      <c r="DD16" s="692" t="s">
        <v>129</v>
      </c>
      <c r="DE16" s="684"/>
      <c r="DF16" s="684"/>
      <c r="DG16" s="684"/>
      <c r="DH16" s="684"/>
      <c r="DI16" s="684"/>
      <c r="DJ16" s="684"/>
      <c r="DK16" s="684"/>
      <c r="DL16" s="684"/>
      <c r="DM16" s="684"/>
      <c r="DN16" s="684"/>
      <c r="DO16" s="684"/>
      <c r="DP16" s="685"/>
      <c r="DQ16" s="692">
        <v>86110</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299119</v>
      </c>
      <c r="S17" s="684"/>
      <c r="T17" s="684"/>
      <c r="U17" s="684"/>
      <c r="V17" s="684"/>
      <c r="W17" s="684"/>
      <c r="X17" s="684"/>
      <c r="Y17" s="685"/>
      <c r="Z17" s="686">
        <v>0.5</v>
      </c>
      <c r="AA17" s="686"/>
      <c r="AB17" s="686"/>
      <c r="AC17" s="686"/>
      <c r="AD17" s="687">
        <v>299119</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129</v>
      </c>
      <c r="BP17" s="686"/>
      <c r="BQ17" s="686"/>
      <c r="BR17" s="686"/>
      <c r="BS17" s="692" t="s">
        <v>240</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4599176</v>
      </c>
      <c r="CS17" s="684"/>
      <c r="CT17" s="684"/>
      <c r="CU17" s="684"/>
      <c r="CV17" s="684"/>
      <c r="CW17" s="684"/>
      <c r="CX17" s="684"/>
      <c r="CY17" s="685"/>
      <c r="CZ17" s="686">
        <v>8.6</v>
      </c>
      <c r="DA17" s="686"/>
      <c r="DB17" s="686"/>
      <c r="DC17" s="686"/>
      <c r="DD17" s="692" t="s">
        <v>129</v>
      </c>
      <c r="DE17" s="684"/>
      <c r="DF17" s="684"/>
      <c r="DG17" s="684"/>
      <c r="DH17" s="684"/>
      <c r="DI17" s="684"/>
      <c r="DJ17" s="684"/>
      <c r="DK17" s="684"/>
      <c r="DL17" s="684"/>
      <c r="DM17" s="684"/>
      <c r="DN17" s="684"/>
      <c r="DO17" s="684"/>
      <c r="DP17" s="685"/>
      <c r="DQ17" s="692">
        <v>4508716</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120480</v>
      </c>
      <c r="S18" s="684"/>
      <c r="T18" s="684"/>
      <c r="U18" s="684"/>
      <c r="V18" s="684"/>
      <c r="W18" s="684"/>
      <c r="X18" s="684"/>
      <c r="Y18" s="685"/>
      <c r="Z18" s="686">
        <v>0.2</v>
      </c>
      <c r="AA18" s="686"/>
      <c r="AB18" s="686"/>
      <c r="AC18" s="686"/>
      <c r="AD18" s="687">
        <v>120480</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13376</v>
      </c>
      <c r="S19" s="684"/>
      <c r="T19" s="684"/>
      <c r="U19" s="684"/>
      <c r="V19" s="684"/>
      <c r="W19" s="684"/>
      <c r="X19" s="684"/>
      <c r="Y19" s="685"/>
      <c r="Z19" s="686">
        <v>0</v>
      </c>
      <c r="AA19" s="686"/>
      <c r="AB19" s="686"/>
      <c r="AC19" s="686"/>
      <c r="AD19" s="687">
        <v>13376</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1326766</v>
      </c>
      <c r="BH19" s="684"/>
      <c r="BI19" s="684"/>
      <c r="BJ19" s="684"/>
      <c r="BK19" s="684"/>
      <c r="BL19" s="684"/>
      <c r="BM19" s="684"/>
      <c r="BN19" s="685"/>
      <c r="BO19" s="686">
        <v>6.6</v>
      </c>
      <c r="BP19" s="686"/>
      <c r="BQ19" s="686"/>
      <c r="BR19" s="686"/>
      <c r="BS19" s="692" t="s">
        <v>129</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3855</v>
      </c>
      <c r="S20" s="684"/>
      <c r="T20" s="684"/>
      <c r="U20" s="684"/>
      <c r="V20" s="684"/>
      <c r="W20" s="684"/>
      <c r="X20" s="684"/>
      <c r="Y20" s="685"/>
      <c r="Z20" s="686">
        <v>0</v>
      </c>
      <c r="AA20" s="686"/>
      <c r="AB20" s="686"/>
      <c r="AC20" s="686"/>
      <c r="AD20" s="687">
        <v>3855</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1326766</v>
      </c>
      <c r="BH20" s="684"/>
      <c r="BI20" s="684"/>
      <c r="BJ20" s="684"/>
      <c r="BK20" s="684"/>
      <c r="BL20" s="684"/>
      <c r="BM20" s="684"/>
      <c r="BN20" s="685"/>
      <c r="BO20" s="686">
        <v>6.6</v>
      </c>
      <c r="BP20" s="686"/>
      <c r="BQ20" s="686"/>
      <c r="BR20" s="686"/>
      <c r="BS20" s="692" t="s">
        <v>240</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53184390</v>
      </c>
      <c r="CS20" s="684"/>
      <c r="CT20" s="684"/>
      <c r="CU20" s="684"/>
      <c r="CV20" s="684"/>
      <c r="CW20" s="684"/>
      <c r="CX20" s="684"/>
      <c r="CY20" s="685"/>
      <c r="CZ20" s="686">
        <v>100</v>
      </c>
      <c r="DA20" s="686"/>
      <c r="DB20" s="686"/>
      <c r="DC20" s="686"/>
      <c r="DD20" s="692">
        <v>5409423</v>
      </c>
      <c r="DE20" s="684"/>
      <c r="DF20" s="684"/>
      <c r="DG20" s="684"/>
      <c r="DH20" s="684"/>
      <c r="DI20" s="684"/>
      <c r="DJ20" s="684"/>
      <c r="DK20" s="684"/>
      <c r="DL20" s="684"/>
      <c r="DM20" s="684"/>
      <c r="DN20" s="684"/>
      <c r="DO20" s="684"/>
      <c r="DP20" s="685"/>
      <c r="DQ20" s="692">
        <v>32343891</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161408</v>
      </c>
      <c r="S21" s="684"/>
      <c r="T21" s="684"/>
      <c r="U21" s="684"/>
      <c r="V21" s="684"/>
      <c r="W21" s="684"/>
      <c r="X21" s="684"/>
      <c r="Y21" s="685"/>
      <c r="Z21" s="686">
        <v>0.3</v>
      </c>
      <c r="AA21" s="686"/>
      <c r="AB21" s="686"/>
      <c r="AC21" s="686"/>
      <c r="AD21" s="687">
        <v>161408</v>
      </c>
      <c r="AE21" s="687"/>
      <c r="AF21" s="687"/>
      <c r="AG21" s="687"/>
      <c r="AH21" s="687"/>
      <c r="AI21" s="687"/>
      <c r="AJ21" s="687"/>
      <c r="AK21" s="687"/>
      <c r="AL21" s="688">
        <v>0.6</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240</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6186366</v>
      </c>
      <c r="S22" s="684"/>
      <c r="T22" s="684"/>
      <c r="U22" s="684"/>
      <c r="V22" s="684"/>
      <c r="W22" s="684"/>
      <c r="X22" s="684"/>
      <c r="Y22" s="685"/>
      <c r="Z22" s="686">
        <v>11.2</v>
      </c>
      <c r="AA22" s="686"/>
      <c r="AB22" s="686"/>
      <c r="AC22" s="686"/>
      <c r="AD22" s="687">
        <v>5409713</v>
      </c>
      <c r="AE22" s="687"/>
      <c r="AF22" s="687"/>
      <c r="AG22" s="687"/>
      <c r="AH22" s="687"/>
      <c r="AI22" s="687"/>
      <c r="AJ22" s="687"/>
      <c r="AK22" s="687"/>
      <c r="AL22" s="688">
        <v>19.3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5409713</v>
      </c>
      <c r="S23" s="684"/>
      <c r="T23" s="684"/>
      <c r="U23" s="684"/>
      <c r="V23" s="684"/>
      <c r="W23" s="684"/>
      <c r="X23" s="684"/>
      <c r="Y23" s="685"/>
      <c r="Z23" s="686">
        <v>9.8000000000000007</v>
      </c>
      <c r="AA23" s="686"/>
      <c r="AB23" s="686"/>
      <c r="AC23" s="686"/>
      <c r="AD23" s="687">
        <v>5409713</v>
      </c>
      <c r="AE23" s="687"/>
      <c r="AF23" s="687"/>
      <c r="AG23" s="687"/>
      <c r="AH23" s="687"/>
      <c r="AI23" s="687"/>
      <c r="AJ23" s="687"/>
      <c r="AK23" s="687"/>
      <c r="AL23" s="688">
        <v>19.3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1326766</v>
      </c>
      <c r="BH23" s="684"/>
      <c r="BI23" s="684"/>
      <c r="BJ23" s="684"/>
      <c r="BK23" s="684"/>
      <c r="BL23" s="684"/>
      <c r="BM23" s="684"/>
      <c r="BN23" s="685"/>
      <c r="BO23" s="686">
        <v>6.6</v>
      </c>
      <c r="BP23" s="686"/>
      <c r="BQ23" s="686"/>
      <c r="BR23" s="686"/>
      <c r="BS23" s="692" t="s">
        <v>129</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773234</v>
      </c>
      <c r="S24" s="684"/>
      <c r="T24" s="684"/>
      <c r="U24" s="684"/>
      <c r="V24" s="684"/>
      <c r="W24" s="684"/>
      <c r="X24" s="684"/>
      <c r="Y24" s="685"/>
      <c r="Z24" s="686">
        <v>1.4</v>
      </c>
      <c r="AA24" s="686"/>
      <c r="AB24" s="686"/>
      <c r="AC24" s="686"/>
      <c r="AD24" s="687" t="s">
        <v>129</v>
      </c>
      <c r="AE24" s="687"/>
      <c r="AF24" s="687"/>
      <c r="AG24" s="687"/>
      <c r="AH24" s="687"/>
      <c r="AI24" s="687"/>
      <c r="AJ24" s="687"/>
      <c r="AK24" s="687"/>
      <c r="AL24" s="688" t="s">
        <v>240</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240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26721303</v>
      </c>
      <c r="CS24" s="673"/>
      <c r="CT24" s="673"/>
      <c r="CU24" s="673"/>
      <c r="CV24" s="673"/>
      <c r="CW24" s="673"/>
      <c r="CX24" s="673"/>
      <c r="CY24" s="674"/>
      <c r="CZ24" s="677">
        <v>50.2</v>
      </c>
      <c r="DA24" s="678"/>
      <c r="DB24" s="678"/>
      <c r="DC24" s="697"/>
      <c r="DD24" s="722">
        <v>16862688</v>
      </c>
      <c r="DE24" s="673"/>
      <c r="DF24" s="673"/>
      <c r="DG24" s="673"/>
      <c r="DH24" s="673"/>
      <c r="DI24" s="673"/>
      <c r="DJ24" s="673"/>
      <c r="DK24" s="674"/>
      <c r="DL24" s="722">
        <v>16635320</v>
      </c>
      <c r="DM24" s="673"/>
      <c r="DN24" s="673"/>
      <c r="DO24" s="673"/>
      <c r="DP24" s="673"/>
      <c r="DQ24" s="673"/>
      <c r="DR24" s="673"/>
      <c r="DS24" s="673"/>
      <c r="DT24" s="673"/>
      <c r="DU24" s="673"/>
      <c r="DV24" s="674"/>
      <c r="DW24" s="677">
        <v>55.8</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3419</v>
      </c>
      <c r="S25" s="684"/>
      <c r="T25" s="684"/>
      <c r="U25" s="684"/>
      <c r="V25" s="684"/>
      <c r="W25" s="684"/>
      <c r="X25" s="684"/>
      <c r="Y25" s="685"/>
      <c r="Z25" s="686">
        <v>0</v>
      </c>
      <c r="AA25" s="686"/>
      <c r="AB25" s="686"/>
      <c r="AC25" s="686"/>
      <c r="AD25" s="687" t="s">
        <v>129</v>
      </c>
      <c r="AE25" s="687"/>
      <c r="AF25" s="687"/>
      <c r="AG25" s="687"/>
      <c r="AH25" s="687"/>
      <c r="AI25" s="687"/>
      <c r="AJ25" s="687"/>
      <c r="AK25" s="687"/>
      <c r="AL25" s="688" t="s">
        <v>129</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8441450</v>
      </c>
      <c r="CS25" s="719"/>
      <c r="CT25" s="719"/>
      <c r="CU25" s="719"/>
      <c r="CV25" s="719"/>
      <c r="CW25" s="719"/>
      <c r="CX25" s="719"/>
      <c r="CY25" s="720"/>
      <c r="CZ25" s="688">
        <v>15.9</v>
      </c>
      <c r="DA25" s="717"/>
      <c r="DB25" s="717"/>
      <c r="DC25" s="721"/>
      <c r="DD25" s="692">
        <v>7815040</v>
      </c>
      <c r="DE25" s="719"/>
      <c r="DF25" s="719"/>
      <c r="DG25" s="719"/>
      <c r="DH25" s="719"/>
      <c r="DI25" s="719"/>
      <c r="DJ25" s="719"/>
      <c r="DK25" s="720"/>
      <c r="DL25" s="692">
        <v>7731117</v>
      </c>
      <c r="DM25" s="719"/>
      <c r="DN25" s="719"/>
      <c r="DO25" s="719"/>
      <c r="DP25" s="719"/>
      <c r="DQ25" s="719"/>
      <c r="DR25" s="719"/>
      <c r="DS25" s="719"/>
      <c r="DT25" s="719"/>
      <c r="DU25" s="719"/>
      <c r="DV25" s="720"/>
      <c r="DW25" s="688">
        <v>26</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29955653</v>
      </c>
      <c r="S26" s="684"/>
      <c r="T26" s="684"/>
      <c r="U26" s="684"/>
      <c r="V26" s="684"/>
      <c r="W26" s="684"/>
      <c r="X26" s="684"/>
      <c r="Y26" s="685"/>
      <c r="Z26" s="686">
        <v>54.4</v>
      </c>
      <c r="AA26" s="686"/>
      <c r="AB26" s="686"/>
      <c r="AC26" s="686"/>
      <c r="AD26" s="687">
        <v>27852234</v>
      </c>
      <c r="AE26" s="687"/>
      <c r="AF26" s="687"/>
      <c r="AG26" s="687"/>
      <c r="AH26" s="687"/>
      <c r="AI26" s="687"/>
      <c r="AJ26" s="687"/>
      <c r="AK26" s="687"/>
      <c r="AL26" s="688">
        <v>99.3</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240</v>
      </c>
      <c r="BP26" s="686"/>
      <c r="BQ26" s="686"/>
      <c r="BR26" s="686"/>
      <c r="BS26" s="692" t="s">
        <v>240</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6025658</v>
      </c>
      <c r="CS26" s="684"/>
      <c r="CT26" s="684"/>
      <c r="CU26" s="684"/>
      <c r="CV26" s="684"/>
      <c r="CW26" s="684"/>
      <c r="CX26" s="684"/>
      <c r="CY26" s="685"/>
      <c r="CZ26" s="688">
        <v>11.3</v>
      </c>
      <c r="DA26" s="717"/>
      <c r="DB26" s="717"/>
      <c r="DC26" s="721"/>
      <c r="DD26" s="692">
        <v>5439909</v>
      </c>
      <c r="DE26" s="684"/>
      <c r="DF26" s="684"/>
      <c r="DG26" s="684"/>
      <c r="DH26" s="684"/>
      <c r="DI26" s="684"/>
      <c r="DJ26" s="684"/>
      <c r="DK26" s="685"/>
      <c r="DL26" s="692" t="s">
        <v>240</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19634</v>
      </c>
      <c r="S27" s="684"/>
      <c r="T27" s="684"/>
      <c r="U27" s="684"/>
      <c r="V27" s="684"/>
      <c r="W27" s="684"/>
      <c r="X27" s="684"/>
      <c r="Y27" s="685"/>
      <c r="Z27" s="686">
        <v>0</v>
      </c>
      <c r="AA27" s="686"/>
      <c r="AB27" s="686"/>
      <c r="AC27" s="686"/>
      <c r="AD27" s="687">
        <v>19634</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19962551</v>
      </c>
      <c r="BH27" s="684"/>
      <c r="BI27" s="684"/>
      <c r="BJ27" s="684"/>
      <c r="BK27" s="684"/>
      <c r="BL27" s="684"/>
      <c r="BM27" s="684"/>
      <c r="BN27" s="685"/>
      <c r="BO27" s="686">
        <v>100</v>
      </c>
      <c r="BP27" s="686"/>
      <c r="BQ27" s="686"/>
      <c r="BR27" s="686"/>
      <c r="BS27" s="692">
        <v>243565</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13680686</v>
      </c>
      <c r="CS27" s="719"/>
      <c r="CT27" s="719"/>
      <c r="CU27" s="719"/>
      <c r="CV27" s="719"/>
      <c r="CW27" s="719"/>
      <c r="CX27" s="719"/>
      <c r="CY27" s="720"/>
      <c r="CZ27" s="688">
        <v>25.7</v>
      </c>
      <c r="DA27" s="717"/>
      <c r="DB27" s="717"/>
      <c r="DC27" s="721"/>
      <c r="DD27" s="692">
        <v>4538941</v>
      </c>
      <c r="DE27" s="719"/>
      <c r="DF27" s="719"/>
      <c r="DG27" s="719"/>
      <c r="DH27" s="719"/>
      <c r="DI27" s="719"/>
      <c r="DJ27" s="719"/>
      <c r="DK27" s="720"/>
      <c r="DL27" s="692">
        <v>4395496</v>
      </c>
      <c r="DM27" s="719"/>
      <c r="DN27" s="719"/>
      <c r="DO27" s="719"/>
      <c r="DP27" s="719"/>
      <c r="DQ27" s="719"/>
      <c r="DR27" s="719"/>
      <c r="DS27" s="719"/>
      <c r="DT27" s="719"/>
      <c r="DU27" s="719"/>
      <c r="DV27" s="720"/>
      <c r="DW27" s="688">
        <v>14.8</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287512</v>
      </c>
      <c r="S28" s="684"/>
      <c r="T28" s="684"/>
      <c r="U28" s="684"/>
      <c r="V28" s="684"/>
      <c r="W28" s="684"/>
      <c r="X28" s="684"/>
      <c r="Y28" s="685"/>
      <c r="Z28" s="686">
        <v>0.5</v>
      </c>
      <c r="AA28" s="686"/>
      <c r="AB28" s="686"/>
      <c r="AC28" s="686"/>
      <c r="AD28" s="687" t="s">
        <v>240</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4599167</v>
      </c>
      <c r="CS28" s="684"/>
      <c r="CT28" s="684"/>
      <c r="CU28" s="684"/>
      <c r="CV28" s="684"/>
      <c r="CW28" s="684"/>
      <c r="CX28" s="684"/>
      <c r="CY28" s="685"/>
      <c r="CZ28" s="688">
        <v>8.6</v>
      </c>
      <c r="DA28" s="717"/>
      <c r="DB28" s="717"/>
      <c r="DC28" s="721"/>
      <c r="DD28" s="692">
        <v>4508707</v>
      </c>
      <c r="DE28" s="684"/>
      <c r="DF28" s="684"/>
      <c r="DG28" s="684"/>
      <c r="DH28" s="684"/>
      <c r="DI28" s="684"/>
      <c r="DJ28" s="684"/>
      <c r="DK28" s="685"/>
      <c r="DL28" s="692">
        <v>4508707</v>
      </c>
      <c r="DM28" s="684"/>
      <c r="DN28" s="684"/>
      <c r="DO28" s="684"/>
      <c r="DP28" s="684"/>
      <c r="DQ28" s="684"/>
      <c r="DR28" s="684"/>
      <c r="DS28" s="684"/>
      <c r="DT28" s="684"/>
      <c r="DU28" s="684"/>
      <c r="DV28" s="685"/>
      <c r="DW28" s="688">
        <v>15.1</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863724</v>
      </c>
      <c r="S29" s="684"/>
      <c r="T29" s="684"/>
      <c r="U29" s="684"/>
      <c r="V29" s="684"/>
      <c r="W29" s="684"/>
      <c r="X29" s="684"/>
      <c r="Y29" s="685"/>
      <c r="Z29" s="686">
        <v>1.6</v>
      </c>
      <c r="AA29" s="686"/>
      <c r="AB29" s="686"/>
      <c r="AC29" s="686"/>
      <c r="AD29" s="687">
        <v>149651</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4599167</v>
      </c>
      <c r="CS29" s="719"/>
      <c r="CT29" s="719"/>
      <c r="CU29" s="719"/>
      <c r="CV29" s="719"/>
      <c r="CW29" s="719"/>
      <c r="CX29" s="719"/>
      <c r="CY29" s="720"/>
      <c r="CZ29" s="688">
        <v>8.6</v>
      </c>
      <c r="DA29" s="717"/>
      <c r="DB29" s="717"/>
      <c r="DC29" s="721"/>
      <c r="DD29" s="692">
        <v>4508707</v>
      </c>
      <c r="DE29" s="719"/>
      <c r="DF29" s="719"/>
      <c r="DG29" s="719"/>
      <c r="DH29" s="719"/>
      <c r="DI29" s="719"/>
      <c r="DJ29" s="719"/>
      <c r="DK29" s="720"/>
      <c r="DL29" s="692">
        <v>4508707</v>
      </c>
      <c r="DM29" s="719"/>
      <c r="DN29" s="719"/>
      <c r="DO29" s="719"/>
      <c r="DP29" s="719"/>
      <c r="DQ29" s="719"/>
      <c r="DR29" s="719"/>
      <c r="DS29" s="719"/>
      <c r="DT29" s="719"/>
      <c r="DU29" s="719"/>
      <c r="DV29" s="720"/>
      <c r="DW29" s="688">
        <v>15.1</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633837</v>
      </c>
      <c r="S30" s="684"/>
      <c r="T30" s="684"/>
      <c r="U30" s="684"/>
      <c r="V30" s="684"/>
      <c r="W30" s="684"/>
      <c r="X30" s="684"/>
      <c r="Y30" s="685"/>
      <c r="Z30" s="686">
        <v>1.2</v>
      </c>
      <c r="AA30" s="686"/>
      <c r="AB30" s="686"/>
      <c r="AC30" s="686"/>
      <c r="AD30" s="687" t="s">
        <v>240</v>
      </c>
      <c r="AE30" s="687"/>
      <c r="AF30" s="687"/>
      <c r="AG30" s="687"/>
      <c r="AH30" s="687"/>
      <c r="AI30" s="687"/>
      <c r="AJ30" s="687"/>
      <c r="AK30" s="687"/>
      <c r="AL30" s="688" t="s">
        <v>240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4381484</v>
      </c>
      <c r="CS30" s="684"/>
      <c r="CT30" s="684"/>
      <c r="CU30" s="684"/>
      <c r="CV30" s="684"/>
      <c r="CW30" s="684"/>
      <c r="CX30" s="684"/>
      <c r="CY30" s="685"/>
      <c r="CZ30" s="688">
        <v>8.1999999999999993</v>
      </c>
      <c r="DA30" s="717"/>
      <c r="DB30" s="717"/>
      <c r="DC30" s="721"/>
      <c r="DD30" s="692">
        <v>4297364</v>
      </c>
      <c r="DE30" s="684"/>
      <c r="DF30" s="684"/>
      <c r="DG30" s="684"/>
      <c r="DH30" s="684"/>
      <c r="DI30" s="684"/>
      <c r="DJ30" s="684"/>
      <c r="DK30" s="685"/>
      <c r="DL30" s="692">
        <v>4297364</v>
      </c>
      <c r="DM30" s="684"/>
      <c r="DN30" s="684"/>
      <c r="DO30" s="684"/>
      <c r="DP30" s="684"/>
      <c r="DQ30" s="684"/>
      <c r="DR30" s="684"/>
      <c r="DS30" s="684"/>
      <c r="DT30" s="684"/>
      <c r="DU30" s="684"/>
      <c r="DV30" s="685"/>
      <c r="DW30" s="688">
        <v>14.4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7605542</v>
      </c>
      <c r="S31" s="684"/>
      <c r="T31" s="684"/>
      <c r="U31" s="684"/>
      <c r="V31" s="684"/>
      <c r="W31" s="684"/>
      <c r="X31" s="684"/>
      <c r="Y31" s="685"/>
      <c r="Z31" s="686">
        <v>13.8</v>
      </c>
      <c r="AA31" s="686"/>
      <c r="AB31" s="686"/>
      <c r="AC31" s="686"/>
      <c r="AD31" s="687" t="s">
        <v>129</v>
      </c>
      <c r="AE31" s="687"/>
      <c r="AF31" s="687"/>
      <c r="AG31" s="687"/>
      <c r="AH31" s="687"/>
      <c r="AI31" s="687"/>
      <c r="AJ31" s="687"/>
      <c r="AK31" s="687"/>
      <c r="AL31" s="688" t="s">
        <v>129</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98.4</v>
      </c>
      <c r="BH31" s="738"/>
      <c r="BI31" s="738"/>
      <c r="BJ31" s="738"/>
      <c r="BK31" s="738"/>
      <c r="BL31" s="738"/>
      <c r="BM31" s="678">
        <v>95.2</v>
      </c>
      <c r="BN31" s="738"/>
      <c r="BO31" s="738"/>
      <c r="BP31" s="738"/>
      <c r="BQ31" s="739"/>
      <c r="BR31" s="751">
        <v>98.5</v>
      </c>
      <c r="BS31" s="738"/>
      <c r="BT31" s="738"/>
      <c r="BU31" s="738"/>
      <c r="BV31" s="738"/>
      <c r="BW31" s="738"/>
      <c r="BX31" s="678">
        <v>94.6</v>
      </c>
      <c r="BY31" s="738"/>
      <c r="BZ31" s="738"/>
      <c r="CA31" s="738"/>
      <c r="CB31" s="739"/>
      <c r="CD31" s="725"/>
      <c r="CE31" s="726"/>
      <c r="CF31" s="698" t="s">
        <v>311</v>
      </c>
      <c r="CG31" s="699"/>
      <c r="CH31" s="699"/>
      <c r="CI31" s="699"/>
      <c r="CJ31" s="699"/>
      <c r="CK31" s="699"/>
      <c r="CL31" s="699"/>
      <c r="CM31" s="699"/>
      <c r="CN31" s="699"/>
      <c r="CO31" s="699"/>
      <c r="CP31" s="699"/>
      <c r="CQ31" s="700"/>
      <c r="CR31" s="683">
        <v>217683</v>
      </c>
      <c r="CS31" s="719"/>
      <c r="CT31" s="719"/>
      <c r="CU31" s="719"/>
      <c r="CV31" s="719"/>
      <c r="CW31" s="719"/>
      <c r="CX31" s="719"/>
      <c r="CY31" s="720"/>
      <c r="CZ31" s="688">
        <v>0.4</v>
      </c>
      <c r="DA31" s="717"/>
      <c r="DB31" s="717"/>
      <c r="DC31" s="721"/>
      <c r="DD31" s="692">
        <v>211343</v>
      </c>
      <c r="DE31" s="719"/>
      <c r="DF31" s="719"/>
      <c r="DG31" s="719"/>
      <c r="DH31" s="719"/>
      <c r="DI31" s="719"/>
      <c r="DJ31" s="719"/>
      <c r="DK31" s="720"/>
      <c r="DL31" s="692">
        <v>211343</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98.2</v>
      </c>
      <c r="BH32" s="719"/>
      <c r="BI32" s="719"/>
      <c r="BJ32" s="719"/>
      <c r="BK32" s="719"/>
      <c r="BL32" s="719"/>
      <c r="BM32" s="689">
        <v>95.7</v>
      </c>
      <c r="BN32" s="749"/>
      <c r="BO32" s="749"/>
      <c r="BP32" s="749"/>
      <c r="BQ32" s="750"/>
      <c r="BR32" s="752">
        <v>98.6</v>
      </c>
      <c r="BS32" s="719"/>
      <c r="BT32" s="719"/>
      <c r="BU32" s="719"/>
      <c r="BV32" s="719"/>
      <c r="BW32" s="719"/>
      <c r="BX32" s="689">
        <v>95.5</v>
      </c>
      <c r="BY32" s="749"/>
      <c r="BZ32" s="749"/>
      <c r="CA32" s="749"/>
      <c r="CB32" s="750"/>
      <c r="CD32" s="727"/>
      <c r="CE32" s="728"/>
      <c r="CF32" s="698" t="s">
        <v>315</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4732975</v>
      </c>
      <c r="S33" s="684"/>
      <c r="T33" s="684"/>
      <c r="U33" s="684"/>
      <c r="V33" s="684"/>
      <c r="W33" s="684"/>
      <c r="X33" s="684"/>
      <c r="Y33" s="685"/>
      <c r="Z33" s="686">
        <v>8.6</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98.6</v>
      </c>
      <c r="BH33" s="754"/>
      <c r="BI33" s="754"/>
      <c r="BJ33" s="754"/>
      <c r="BK33" s="754"/>
      <c r="BL33" s="754"/>
      <c r="BM33" s="755">
        <v>94.5</v>
      </c>
      <c r="BN33" s="754"/>
      <c r="BO33" s="754"/>
      <c r="BP33" s="754"/>
      <c r="BQ33" s="756"/>
      <c r="BR33" s="753">
        <v>98.4</v>
      </c>
      <c r="BS33" s="754"/>
      <c r="BT33" s="754"/>
      <c r="BU33" s="754"/>
      <c r="BV33" s="754"/>
      <c r="BW33" s="754"/>
      <c r="BX33" s="755">
        <v>93.4</v>
      </c>
      <c r="BY33" s="754"/>
      <c r="BZ33" s="754"/>
      <c r="CA33" s="754"/>
      <c r="CB33" s="756"/>
      <c r="CD33" s="698" t="s">
        <v>318</v>
      </c>
      <c r="CE33" s="699"/>
      <c r="CF33" s="699"/>
      <c r="CG33" s="699"/>
      <c r="CH33" s="699"/>
      <c r="CI33" s="699"/>
      <c r="CJ33" s="699"/>
      <c r="CK33" s="699"/>
      <c r="CL33" s="699"/>
      <c r="CM33" s="699"/>
      <c r="CN33" s="699"/>
      <c r="CO33" s="699"/>
      <c r="CP33" s="699"/>
      <c r="CQ33" s="700"/>
      <c r="CR33" s="683">
        <v>20691202</v>
      </c>
      <c r="CS33" s="719"/>
      <c r="CT33" s="719"/>
      <c r="CU33" s="719"/>
      <c r="CV33" s="719"/>
      <c r="CW33" s="719"/>
      <c r="CX33" s="719"/>
      <c r="CY33" s="720"/>
      <c r="CZ33" s="688">
        <v>38.9</v>
      </c>
      <c r="DA33" s="717"/>
      <c r="DB33" s="717"/>
      <c r="DC33" s="721"/>
      <c r="DD33" s="692">
        <v>14083690</v>
      </c>
      <c r="DE33" s="719"/>
      <c r="DF33" s="719"/>
      <c r="DG33" s="719"/>
      <c r="DH33" s="719"/>
      <c r="DI33" s="719"/>
      <c r="DJ33" s="719"/>
      <c r="DK33" s="720"/>
      <c r="DL33" s="692">
        <v>11358679</v>
      </c>
      <c r="DM33" s="719"/>
      <c r="DN33" s="719"/>
      <c r="DO33" s="719"/>
      <c r="DP33" s="719"/>
      <c r="DQ33" s="719"/>
      <c r="DR33" s="719"/>
      <c r="DS33" s="719"/>
      <c r="DT33" s="719"/>
      <c r="DU33" s="719"/>
      <c r="DV33" s="720"/>
      <c r="DW33" s="688">
        <v>38.1</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167055</v>
      </c>
      <c r="S34" s="684"/>
      <c r="T34" s="684"/>
      <c r="U34" s="684"/>
      <c r="V34" s="684"/>
      <c r="W34" s="684"/>
      <c r="X34" s="684"/>
      <c r="Y34" s="685"/>
      <c r="Z34" s="686">
        <v>0.3</v>
      </c>
      <c r="AA34" s="686"/>
      <c r="AB34" s="686"/>
      <c r="AC34" s="686"/>
      <c r="AD34" s="687">
        <v>27430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6927378</v>
      </c>
      <c r="CS34" s="684"/>
      <c r="CT34" s="684"/>
      <c r="CU34" s="684"/>
      <c r="CV34" s="684"/>
      <c r="CW34" s="684"/>
      <c r="CX34" s="684"/>
      <c r="CY34" s="685"/>
      <c r="CZ34" s="688">
        <v>13</v>
      </c>
      <c r="DA34" s="717"/>
      <c r="DB34" s="717"/>
      <c r="DC34" s="721"/>
      <c r="DD34" s="692">
        <v>5538541</v>
      </c>
      <c r="DE34" s="684"/>
      <c r="DF34" s="684"/>
      <c r="DG34" s="684"/>
      <c r="DH34" s="684"/>
      <c r="DI34" s="684"/>
      <c r="DJ34" s="684"/>
      <c r="DK34" s="685"/>
      <c r="DL34" s="692">
        <v>4195791</v>
      </c>
      <c r="DM34" s="684"/>
      <c r="DN34" s="684"/>
      <c r="DO34" s="684"/>
      <c r="DP34" s="684"/>
      <c r="DQ34" s="684"/>
      <c r="DR34" s="684"/>
      <c r="DS34" s="684"/>
      <c r="DT34" s="684"/>
      <c r="DU34" s="684"/>
      <c r="DV34" s="685"/>
      <c r="DW34" s="688">
        <v>14.1</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67919</v>
      </c>
      <c r="S35" s="684"/>
      <c r="T35" s="684"/>
      <c r="U35" s="684"/>
      <c r="V35" s="684"/>
      <c r="W35" s="684"/>
      <c r="X35" s="684"/>
      <c r="Y35" s="685"/>
      <c r="Z35" s="686">
        <v>0.1</v>
      </c>
      <c r="AA35" s="686"/>
      <c r="AB35" s="686"/>
      <c r="AC35" s="686"/>
      <c r="AD35" s="687" t="s">
        <v>240</v>
      </c>
      <c r="AE35" s="687"/>
      <c r="AF35" s="687"/>
      <c r="AG35" s="687"/>
      <c r="AH35" s="687"/>
      <c r="AI35" s="687"/>
      <c r="AJ35" s="687"/>
      <c r="AK35" s="687"/>
      <c r="AL35" s="688" t="s">
        <v>240</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385981</v>
      </c>
      <c r="CS35" s="719"/>
      <c r="CT35" s="719"/>
      <c r="CU35" s="719"/>
      <c r="CV35" s="719"/>
      <c r="CW35" s="719"/>
      <c r="CX35" s="719"/>
      <c r="CY35" s="720"/>
      <c r="CZ35" s="688">
        <v>0.7</v>
      </c>
      <c r="DA35" s="717"/>
      <c r="DB35" s="717"/>
      <c r="DC35" s="721"/>
      <c r="DD35" s="692">
        <v>340524</v>
      </c>
      <c r="DE35" s="719"/>
      <c r="DF35" s="719"/>
      <c r="DG35" s="719"/>
      <c r="DH35" s="719"/>
      <c r="DI35" s="719"/>
      <c r="DJ35" s="719"/>
      <c r="DK35" s="720"/>
      <c r="DL35" s="692">
        <v>340524</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1867489</v>
      </c>
      <c r="S36" s="684"/>
      <c r="T36" s="684"/>
      <c r="U36" s="684"/>
      <c r="V36" s="684"/>
      <c r="W36" s="684"/>
      <c r="X36" s="684"/>
      <c r="Y36" s="685"/>
      <c r="Z36" s="686">
        <v>3.4</v>
      </c>
      <c r="AA36" s="686"/>
      <c r="AB36" s="686"/>
      <c r="AC36" s="686"/>
      <c r="AD36" s="687" t="s">
        <v>240</v>
      </c>
      <c r="AE36" s="687"/>
      <c r="AF36" s="687"/>
      <c r="AG36" s="687"/>
      <c r="AH36" s="687"/>
      <c r="AI36" s="687"/>
      <c r="AJ36" s="687"/>
      <c r="AK36" s="687"/>
      <c r="AL36" s="688" t="s">
        <v>240</v>
      </c>
      <c r="AM36" s="689"/>
      <c r="AN36" s="689"/>
      <c r="AO36" s="690"/>
      <c r="AP36" s="235"/>
      <c r="AQ36" s="757" t="s">
        <v>326</v>
      </c>
      <c r="AR36" s="758"/>
      <c r="AS36" s="758"/>
      <c r="AT36" s="758"/>
      <c r="AU36" s="758"/>
      <c r="AV36" s="758"/>
      <c r="AW36" s="758"/>
      <c r="AX36" s="758"/>
      <c r="AY36" s="759"/>
      <c r="AZ36" s="672">
        <v>7852198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2781</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2021858</v>
      </c>
      <c r="CS36" s="684"/>
      <c r="CT36" s="684"/>
      <c r="CU36" s="684"/>
      <c r="CV36" s="684"/>
      <c r="CW36" s="684"/>
      <c r="CX36" s="684"/>
      <c r="CY36" s="685"/>
      <c r="CZ36" s="688">
        <v>3.8</v>
      </c>
      <c r="DA36" s="717"/>
      <c r="DB36" s="717"/>
      <c r="DC36" s="721"/>
      <c r="DD36" s="692">
        <v>1340557</v>
      </c>
      <c r="DE36" s="684"/>
      <c r="DF36" s="684"/>
      <c r="DG36" s="684"/>
      <c r="DH36" s="684"/>
      <c r="DI36" s="684"/>
      <c r="DJ36" s="684"/>
      <c r="DK36" s="685"/>
      <c r="DL36" s="692">
        <v>562319</v>
      </c>
      <c r="DM36" s="684"/>
      <c r="DN36" s="684"/>
      <c r="DO36" s="684"/>
      <c r="DP36" s="684"/>
      <c r="DQ36" s="684"/>
      <c r="DR36" s="684"/>
      <c r="DS36" s="684"/>
      <c r="DT36" s="684"/>
      <c r="DU36" s="684"/>
      <c r="DV36" s="685"/>
      <c r="DW36" s="688">
        <v>1.9</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879221</v>
      </c>
      <c r="S37" s="684"/>
      <c r="T37" s="684"/>
      <c r="U37" s="684"/>
      <c r="V37" s="684"/>
      <c r="W37" s="684"/>
      <c r="X37" s="684"/>
      <c r="Y37" s="685"/>
      <c r="Z37" s="686">
        <v>1.6</v>
      </c>
      <c r="AA37" s="686"/>
      <c r="AB37" s="686"/>
      <c r="AC37" s="686"/>
      <c r="AD37" s="687" t="s">
        <v>240</v>
      </c>
      <c r="AE37" s="687"/>
      <c r="AF37" s="687"/>
      <c r="AG37" s="687"/>
      <c r="AH37" s="687"/>
      <c r="AI37" s="687"/>
      <c r="AJ37" s="687"/>
      <c r="AK37" s="687"/>
      <c r="AL37" s="688" t="s">
        <v>129</v>
      </c>
      <c r="AM37" s="689"/>
      <c r="AN37" s="689"/>
      <c r="AO37" s="690"/>
      <c r="AQ37" s="761" t="s">
        <v>330</v>
      </c>
      <c r="AR37" s="762"/>
      <c r="AS37" s="762"/>
      <c r="AT37" s="762"/>
      <c r="AU37" s="762"/>
      <c r="AV37" s="762"/>
      <c r="AW37" s="762"/>
      <c r="AX37" s="762"/>
      <c r="AY37" s="763"/>
      <c r="AZ37" s="683">
        <v>2716236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-24480</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21675</v>
      </c>
      <c r="CS37" s="719"/>
      <c r="CT37" s="719"/>
      <c r="CU37" s="719"/>
      <c r="CV37" s="719"/>
      <c r="CW37" s="719"/>
      <c r="CX37" s="719"/>
      <c r="CY37" s="720"/>
      <c r="CZ37" s="688">
        <v>0</v>
      </c>
      <c r="DA37" s="717"/>
      <c r="DB37" s="717"/>
      <c r="DC37" s="721"/>
      <c r="DD37" s="692">
        <v>21675</v>
      </c>
      <c r="DE37" s="719"/>
      <c r="DF37" s="719"/>
      <c r="DG37" s="719"/>
      <c r="DH37" s="719"/>
      <c r="DI37" s="719"/>
      <c r="DJ37" s="719"/>
      <c r="DK37" s="720"/>
      <c r="DL37" s="692">
        <v>21675</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3887171</v>
      </c>
      <c r="S38" s="684"/>
      <c r="T38" s="684"/>
      <c r="U38" s="684"/>
      <c r="V38" s="684"/>
      <c r="W38" s="684"/>
      <c r="X38" s="684"/>
      <c r="Y38" s="685"/>
      <c r="Z38" s="686">
        <v>7.1</v>
      </c>
      <c r="AA38" s="686"/>
      <c r="AB38" s="686"/>
      <c r="AC38" s="686"/>
      <c r="AD38" s="687" t="s">
        <v>129</v>
      </c>
      <c r="AE38" s="687"/>
      <c r="AF38" s="687"/>
      <c r="AG38" s="687"/>
      <c r="AH38" s="687"/>
      <c r="AI38" s="687"/>
      <c r="AJ38" s="687"/>
      <c r="AK38" s="687"/>
      <c r="AL38" s="688" t="s">
        <v>129</v>
      </c>
      <c r="AM38" s="689"/>
      <c r="AN38" s="689"/>
      <c r="AO38" s="690"/>
      <c r="AQ38" s="761" t="s">
        <v>334</v>
      </c>
      <c r="AR38" s="762"/>
      <c r="AS38" s="762"/>
      <c r="AT38" s="762"/>
      <c r="AU38" s="762"/>
      <c r="AV38" s="762"/>
      <c r="AW38" s="762"/>
      <c r="AX38" s="762"/>
      <c r="AY38" s="763"/>
      <c r="AZ38" s="683">
        <v>50982</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22321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7792926</v>
      </c>
      <c r="CS38" s="684"/>
      <c r="CT38" s="684"/>
      <c r="CU38" s="684"/>
      <c r="CV38" s="684"/>
      <c r="CW38" s="684"/>
      <c r="CX38" s="684"/>
      <c r="CY38" s="685"/>
      <c r="CZ38" s="688">
        <v>14.7</v>
      </c>
      <c r="DA38" s="717"/>
      <c r="DB38" s="717"/>
      <c r="DC38" s="721"/>
      <c r="DD38" s="692">
        <v>6769613</v>
      </c>
      <c r="DE38" s="684"/>
      <c r="DF38" s="684"/>
      <c r="DG38" s="684"/>
      <c r="DH38" s="684"/>
      <c r="DI38" s="684"/>
      <c r="DJ38" s="684"/>
      <c r="DK38" s="685"/>
      <c r="DL38" s="692">
        <v>6260045</v>
      </c>
      <c r="DM38" s="684"/>
      <c r="DN38" s="684"/>
      <c r="DO38" s="684"/>
      <c r="DP38" s="684"/>
      <c r="DQ38" s="684"/>
      <c r="DR38" s="684"/>
      <c r="DS38" s="684"/>
      <c r="DT38" s="684"/>
      <c r="DU38" s="684"/>
      <c r="DV38" s="685"/>
      <c r="DW38" s="688">
        <v>21</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4111532</v>
      </c>
      <c r="S39" s="684"/>
      <c r="T39" s="684"/>
      <c r="U39" s="684"/>
      <c r="V39" s="684"/>
      <c r="W39" s="684"/>
      <c r="X39" s="684"/>
      <c r="Y39" s="685"/>
      <c r="Z39" s="686">
        <v>7.5</v>
      </c>
      <c r="AA39" s="686"/>
      <c r="AB39" s="686"/>
      <c r="AC39" s="686"/>
      <c r="AD39" s="687" t="s">
        <v>129</v>
      </c>
      <c r="AE39" s="687"/>
      <c r="AF39" s="687"/>
      <c r="AG39" s="687"/>
      <c r="AH39" s="687"/>
      <c r="AI39" s="687"/>
      <c r="AJ39" s="687"/>
      <c r="AK39" s="687"/>
      <c r="AL39" s="688" t="s">
        <v>240</v>
      </c>
      <c r="AM39" s="689"/>
      <c r="AN39" s="689"/>
      <c r="AO39" s="690"/>
      <c r="AQ39" s="761" t="s">
        <v>338</v>
      </c>
      <c r="AR39" s="762"/>
      <c r="AS39" s="762"/>
      <c r="AT39" s="762"/>
      <c r="AU39" s="762"/>
      <c r="AV39" s="762"/>
      <c r="AW39" s="762"/>
      <c r="AX39" s="762"/>
      <c r="AY39" s="763"/>
      <c r="AZ39" s="683">
        <v>8290</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34737</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202981</v>
      </c>
      <c r="CS39" s="719"/>
      <c r="CT39" s="719"/>
      <c r="CU39" s="719"/>
      <c r="CV39" s="719"/>
      <c r="CW39" s="719"/>
      <c r="CX39" s="719"/>
      <c r="CY39" s="720"/>
      <c r="CZ39" s="688">
        <v>0.4</v>
      </c>
      <c r="DA39" s="717"/>
      <c r="DB39" s="717"/>
      <c r="DC39" s="721"/>
      <c r="DD39" s="692">
        <v>62558</v>
      </c>
      <c r="DE39" s="719"/>
      <c r="DF39" s="719"/>
      <c r="DG39" s="719"/>
      <c r="DH39" s="719"/>
      <c r="DI39" s="719"/>
      <c r="DJ39" s="719"/>
      <c r="DK39" s="720"/>
      <c r="DL39" s="692" t="s">
        <v>240</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240</v>
      </c>
      <c r="AM40" s="689"/>
      <c r="AN40" s="689"/>
      <c r="AO40" s="690"/>
      <c r="AQ40" s="761" t="s">
        <v>342</v>
      </c>
      <c r="AR40" s="762"/>
      <c r="AS40" s="762"/>
      <c r="AT40" s="762"/>
      <c r="AU40" s="762"/>
      <c r="AV40" s="762"/>
      <c r="AW40" s="762"/>
      <c r="AX40" s="762"/>
      <c r="AY40" s="763"/>
      <c r="AZ40" s="683" t="s">
        <v>129</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3360078</v>
      </c>
      <c r="CS40" s="684"/>
      <c r="CT40" s="684"/>
      <c r="CU40" s="684"/>
      <c r="CV40" s="684"/>
      <c r="CW40" s="684"/>
      <c r="CX40" s="684"/>
      <c r="CY40" s="685"/>
      <c r="CZ40" s="688">
        <v>6.3</v>
      </c>
      <c r="DA40" s="717"/>
      <c r="DB40" s="717"/>
      <c r="DC40" s="721"/>
      <c r="DD40" s="692">
        <v>31897</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1737132</v>
      </c>
      <c r="S41" s="684"/>
      <c r="T41" s="684"/>
      <c r="U41" s="684"/>
      <c r="V41" s="684"/>
      <c r="W41" s="684"/>
      <c r="X41" s="684"/>
      <c r="Y41" s="685"/>
      <c r="Z41" s="686">
        <v>3.2</v>
      </c>
      <c r="AA41" s="686"/>
      <c r="AB41" s="686"/>
      <c r="AC41" s="686"/>
      <c r="AD41" s="687" t="s">
        <v>129</v>
      </c>
      <c r="AE41" s="687"/>
      <c r="AF41" s="687"/>
      <c r="AG41" s="687"/>
      <c r="AH41" s="687"/>
      <c r="AI41" s="687"/>
      <c r="AJ41" s="687"/>
      <c r="AK41" s="687"/>
      <c r="AL41" s="688" t="s">
        <v>129</v>
      </c>
      <c r="AM41" s="689"/>
      <c r="AN41" s="689"/>
      <c r="AO41" s="690"/>
      <c r="AQ41" s="761" t="s">
        <v>347</v>
      </c>
      <c r="AR41" s="762"/>
      <c r="AS41" s="762"/>
      <c r="AT41" s="762"/>
      <c r="AU41" s="762"/>
      <c r="AV41" s="762"/>
      <c r="AW41" s="762"/>
      <c r="AX41" s="762"/>
      <c r="AY41" s="763"/>
      <c r="AZ41" s="683">
        <v>1151379</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129</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129</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55079264</v>
      </c>
      <c r="S42" s="769"/>
      <c r="T42" s="769"/>
      <c r="U42" s="769"/>
      <c r="V42" s="769"/>
      <c r="W42" s="769"/>
      <c r="X42" s="769"/>
      <c r="Y42" s="777"/>
      <c r="Z42" s="778">
        <v>100</v>
      </c>
      <c r="AA42" s="778"/>
      <c r="AB42" s="778"/>
      <c r="AC42" s="778"/>
      <c r="AD42" s="779">
        <v>28048949</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3925311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296</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5771885</v>
      </c>
      <c r="CS42" s="684"/>
      <c r="CT42" s="684"/>
      <c r="CU42" s="684"/>
      <c r="CV42" s="684"/>
      <c r="CW42" s="684"/>
      <c r="CX42" s="684"/>
      <c r="CY42" s="685"/>
      <c r="CZ42" s="688">
        <v>10.9</v>
      </c>
      <c r="DA42" s="689"/>
      <c r="DB42" s="689"/>
      <c r="DC42" s="701"/>
      <c r="DD42" s="692">
        <v>1397513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306900</v>
      </c>
      <c r="CS43" s="719"/>
      <c r="CT43" s="719"/>
      <c r="CU43" s="719"/>
      <c r="CV43" s="719"/>
      <c r="CW43" s="719"/>
      <c r="CX43" s="719"/>
      <c r="CY43" s="720"/>
      <c r="CZ43" s="688">
        <v>0.6</v>
      </c>
      <c r="DA43" s="717"/>
      <c r="DB43" s="717"/>
      <c r="DC43" s="721"/>
      <c r="DD43" s="692">
        <v>297774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5409423</v>
      </c>
      <c r="CS44" s="684"/>
      <c r="CT44" s="684"/>
      <c r="CU44" s="684"/>
      <c r="CV44" s="684"/>
      <c r="CW44" s="684"/>
      <c r="CX44" s="684"/>
      <c r="CY44" s="685"/>
      <c r="CZ44" s="688">
        <v>10.199999999999999</v>
      </c>
      <c r="DA44" s="689"/>
      <c r="DB44" s="689"/>
      <c r="DC44" s="701"/>
      <c r="DD44" s="692">
        <v>1311403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1782588</v>
      </c>
      <c r="CS45" s="719"/>
      <c r="CT45" s="719"/>
      <c r="CU45" s="719"/>
      <c r="CV45" s="719"/>
      <c r="CW45" s="719"/>
      <c r="CX45" s="719"/>
      <c r="CY45" s="720"/>
      <c r="CZ45" s="688">
        <v>3.4</v>
      </c>
      <c r="DA45" s="717"/>
      <c r="DB45" s="717"/>
      <c r="DC45" s="721"/>
      <c r="DD45" s="692">
        <v>73498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3523140</v>
      </c>
      <c r="CS46" s="684"/>
      <c r="CT46" s="684"/>
      <c r="CU46" s="684"/>
      <c r="CV46" s="684"/>
      <c r="CW46" s="684"/>
      <c r="CX46" s="684"/>
      <c r="CY46" s="685"/>
      <c r="CZ46" s="688">
        <v>6.6</v>
      </c>
      <c r="DA46" s="689"/>
      <c r="DB46" s="689"/>
      <c r="DC46" s="701"/>
      <c r="DD46" s="692">
        <v>1199678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362462</v>
      </c>
      <c r="CS47" s="719"/>
      <c r="CT47" s="719"/>
      <c r="CU47" s="719"/>
      <c r="CV47" s="719"/>
      <c r="CW47" s="719"/>
      <c r="CX47" s="719"/>
      <c r="CY47" s="720"/>
      <c r="CZ47" s="688">
        <v>0.7</v>
      </c>
      <c r="DA47" s="717"/>
      <c r="DB47" s="717"/>
      <c r="DC47" s="721"/>
      <c r="DD47" s="692">
        <v>86110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53184390</v>
      </c>
      <c r="CS49" s="754"/>
      <c r="CT49" s="754"/>
      <c r="CU49" s="754"/>
      <c r="CV49" s="754"/>
      <c r="CW49" s="754"/>
      <c r="CX49" s="754"/>
      <c r="CY49" s="785"/>
      <c r="CZ49" s="780">
        <v>100</v>
      </c>
      <c r="DA49" s="786"/>
      <c r="DB49" s="786"/>
      <c r="DC49" s="787"/>
      <c r="DD49" s="788">
        <v>32343891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sn8+/CfnlM0pT41IaU9KKEDODGlaW/rGyzCMseUjcG3jcVx8bGLdOI9qrnR0jvPsyN5CFYp23BG3KBzftT5Rg==" saltValue="u4eXQV1Iz3AuUns4hN2n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55040</v>
      </c>
      <c r="R7" s="819"/>
      <c r="S7" s="819"/>
      <c r="T7" s="819"/>
      <c r="U7" s="819"/>
      <c r="V7" s="819">
        <v>53173</v>
      </c>
      <c r="W7" s="819"/>
      <c r="X7" s="819"/>
      <c r="Y7" s="819"/>
      <c r="Z7" s="819"/>
      <c r="AA7" s="819">
        <v>1867</v>
      </c>
      <c r="AB7" s="819"/>
      <c r="AC7" s="819"/>
      <c r="AD7" s="819"/>
      <c r="AE7" s="820"/>
      <c r="AF7" s="821">
        <v>1348</v>
      </c>
      <c r="AG7" s="822"/>
      <c r="AH7" s="822"/>
      <c r="AI7" s="822"/>
      <c r="AJ7" s="823"/>
      <c r="AK7" s="858">
        <v>1842</v>
      </c>
      <c r="AL7" s="859"/>
      <c r="AM7" s="859"/>
      <c r="AN7" s="859"/>
      <c r="AO7" s="859"/>
      <c r="AP7" s="859">
        <v>39646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584</v>
      </c>
      <c r="BS7" s="862" t="s">
        <v>590</v>
      </c>
      <c r="BT7" s="863"/>
      <c r="BU7" s="863"/>
      <c r="BV7" s="863"/>
      <c r="BW7" s="863"/>
      <c r="BX7" s="863"/>
      <c r="BY7" s="863"/>
      <c r="BZ7" s="863"/>
      <c r="CA7" s="863"/>
      <c r="CB7" s="863"/>
      <c r="CC7" s="863"/>
      <c r="CD7" s="863"/>
      <c r="CE7" s="863"/>
      <c r="CF7" s="863"/>
      <c r="CG7" s="864"/>
      <c r="CH7" s="855">
        <v>-2</v>
      </c>
      <c r="CI7" s="856"/>
      <c r="CJ7" s="856"/>
      <c r="CK7" s="856"/>
      <c r="CL7" s="857"/>
      <c r="CM7" s="855">
        <v>1167</v>
      </c>
      <c r="CN7" s="856"/>
      <c r="CO7" s="856"/>
      <c r="CP7" s="856"/>
      <c r="CQ7" s="857"/>
      <c r="CR7" s="855">
        <v>10</v>
      </c>
      <c r="CS7" s="856"/>
      <c r="CT7" s="856"/>
      <c r="CU7" s="856"/>
      <c r="CV7" s="857"/>
      <c r="CW7" s="855">
        <v>49</v>
      </c>
      <c r="CX7" s="856"/>
      <c r="CY7" s="856"/>
      <c r="CZ7" s="856"/>
      <c r="DA7" s="857"/>
      <c r="DB7" s="855" t="s">
        <v>593</v>
      </c>
      <c r="DC7" s="856"/>
      <c r="DD7" s="856"/>
      <c r="DE7" s="856"/>
      <c r="DF7" s="857"/>
      <c r="DG7" s="855" t="s">
        <v>593</v>
      </c>
      <c r="DH7" s="856"/>
      <c r="DI7" s="856"/>
      <c r="DJ7" s="856"/>
      <c r="DK7" s="857"/>
      <c r="DL7" s="855" t="s">
        <v>579</v>
      </c>
      <c r="DM7" s="856"/>
      <c r="DN7" s="856"/>
      <c r="DO7" s="856"/>
      <c r="DP7" s="857"/>
      <c r="DQ7" s="855" t="s">
        <v>594</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39</v>
      </c>
      <c r="R8" s="843"/>
      <c r="S8" s="843"/>
      <c r="T8" s="843"/>
      <c r="U8" s="843"/>
      <c r="V8" s="843">
        <v>11</v>
      </c>
      <c r="W8" s="843"/>
      <c r="X8" s="843"/>
      <c r="Y8" s="843"/>
      <c r="Z8" s="843"/>
      <c r="AA8" s="843">
        <v>28</v>
      </c>
      <c r="AB8" s="843"/>
      <c r="AC8" s="843"/>
      <c r="AD8" s="843"/>
      <c r="AE8" s="844"/>
      <c r="AF8" s="845">
        <v>28</v>
      </c>
      <c r="AG8" s="846"/>
      <c r="AH8" s="846"/>
      <c r="AI8" s="846"/>
      <c r="AJ8" s="847"/>
      <c r="AK8" s="848">
        <v>25</v>
      </c>
      <c r="AL8" s="849"/>
      <c r="AM8" s="849"/>
      <c r="AN8" s="849"/>
      <c r="AO8" s="849"/>
      <c r="AP8" s="849" t="s">
        <v>578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586</v>
      </c>
      <c r="BS8" s="852" t="s">
        <v>585</v>
      </c>
      <c r="BT8" s="853"/>
      <c r="BU8" s="853"/>
      <c r="BV8" s="853"/>
      <c r="BW8" s="853"/>
      <c r="BX8" s="853"/>
      <c r="BY8" s="853"/>
      <c r="BZ8" s="853"/>
      <c r="CA8" s="853"/>
      <c r="CB8" s="853"/>
      <c r="CC8" s="853"/>
      <c r="CD8" s="853"/>
      <c r="CE8" s="853"/>
      <c r="CF8" s="853"/>
      <c r="CG8" s="854"/>
      <c r="CH8" s="865">
        <v>0</v>
      </c>
      <c r="CI8" s="866"/>
      <c r="CJ8" s="866"/>
      <c r="CK8" s="866"/>
      <c r="CL8" s="867"/>
      <c r="CM8" s="865">
        <v>1207</v>
      </c>
      <c r="CN8" s="866"/>
      <c r="CO8" s="866"/>
      <c r="CP8" s="866"/>
      <c r="CQ8" s="867"/>
      <c r="CR8" s="865">
        <v>982</v>
      </c>
      <c r="CS8" s="866"/>
      <c r="CT8" s="866"/>
      <c r="CU8" s="866"/>
      <c r="CV8" s="867"/>
      <c r="CW8" s="865" t="s">
        <v>579</v>
      </c>
      <c r="CX8" s="866"/>
      <c r="CY8" s="866"/>
      <c r="CZ8" s="866"/>
      <c r="DA8" s="867"/>
      <c r="DB8" s="865" t="s">
        <v>593</v>
      </c>
      <c r="DC8" s="866"/>
      <c r="DD8" s="866"/>
      <c r="DE8" s="866"/>
      <c r="DF8" s="867"/>
      <c r="DG8" s="865" t="s">
        <v>579</v>
      </c>
      <c r="DH8" s="866"/>
      <c r="DI8" s="866"/>
      <c r="DJ8" s="866"/>
      <c r="DK8" s="867"/>
      <c r="DL8" s="865" t="s">
        <v>579</v>
      </c>
      <c r="DM8" s="866"/>
      <c r="DN8" s="866"/>
      <c r="DO8" s="866"/>
      <c r="DP8" s="867"/>
      <c r="DQ8" s="865" t="s">
        <v>594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586</v>
      </c>
      <c r="BS9" s="852" t="s">
        <v>587</v>
      </c>
      <c r="BT9" s="853"/>
      <c r="BU9" s="853"/>
      <c r="BV9" s="853"/>
      <c r="BW9" s="853"/>
      <c r="BX9" s="853"/>
      <c r="BY9" s="853"/>
      <c r="BZ9" s="853"/>
      <c r="CA9" s="853"/>
      <c r="CB9" s="853"/>
      <c r="CC9" s="853"/>
      <c r="CD9" s="853"/>
      <c r="CE9" s="853"/>
      <c r="CF9" s="853"/>
      <c r="CG9" s="854"/>
      <c r="CH9" s="865">
        <v>0</v>
      </c>
      <c r="CI9" s="866"/>
      <c r="CJ9" s="866"/>
      <c r="CK9" s="866"/>
      <c r="CL9" s="867"/>
      <c r="CM9" s="865">
        <v>178</v>
      </c>
      <c r="CN9" s="866"/>
      <c r="CO9" s="866"/>
      <c r="CP9" s="866"/>
      <c r="CQ9" s="867"/>
      <c r="CR9" s="865">
        <v>5</v>
      </c>
      <c r="CS9" s="866"/>
      <c r="CT9" s="866"/>
      <c r="CU9" s="866"/>
      <c r="CV9" s="867"/>
      <c r="CW9" s="865" t="s">
        <v>592</v>
      </c>
      <c r="CX9" s="866"/>
      <c r="CY9" s="866"/>
      <c r="CZ9" s="866"/>
      <c r="DA9" s="867"/>
      <c r="DB9" s="865" t="s">
        <v>595</v>
      </c>
      <c r="DC9" s="866"/>
      <c r="DD9" s="866"/>
      <c r="DE9" s="866"/>
      <c r="DF9" s="867"/>
      <c r="DG9" s="865" t="s">
        <v>579</v>
      </c>
      <c r="DH9" s="866"/>
      <c r="DI9" s="866"/>
      <c r="DJ9" s="866"/>
      <c r="DK9" s="867"/>
      <c r="DL9" s="865" t="s">
        <v>579</v>
      </c>
      <c r="DM9" s="866"/>
      <c r="DN9" s="866"/>
      <c r="DO9" s="866"/>
      <c r="DP9" s="867"/>
      <c r="DQ9" s="865" t="s">
        <v>579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588</v>
      </c>
      <c r="BS10" s="852" t="s">
        <v>589</v>
      </c>
      <c r="BT10" s="853"/>
      <c r="BU10" s="853"/>
      <c r="BV10" s="853"/>
      <c r="BW10" s="853"/>
      <c r="BX10" s="853"/>
      <c r="BY10" s="853"/>
      <c r="BZ10" s="853"/>
      <c r="CA10" s="853"/>
      <c r="CB10" s="853"/>
      <c r="CC10" s="853"/>
      <c r="CD10" s="853"/>
      <c r="CE10" s="853"/>
      <c r="CF10" s="853"/>
      <c r="CG10" s="854"/>
      <c r="CH10" s="865">
        <v>46</v>
      </c>
      <c r="CI10" s="866"/>
      <c r="CJ10" s="866"/>
      <c r="CK10" s="866"/>
      <c r="CL10" s="867"/>
      <c r="CM10" s="865">
        <v>215</v>
      </c>
      <c r="CN10" s="866"/>
      <c r="CO10" s="866"/>
      <c r="CP10" s="866"/>
      <c r="CQ10" s="867"/>
      <c r="CR10" s="865">
        <v>39</v>
      </c>
      <c r="CS10" s="866"/>
      <c r="CT10" s="866"/>
      <c r="CU10" s="866"/>
      <c r="CV10" s="867"/>
      <c r="CW10" s="865">
        <v>44</v>
      </c>
      <c r="CX10" s="866"/>
      <c r="CY10" s="866"/>
      <c r="CZ10" s="866"/>
      <c r="DA10" s="867"/>
      <c r="DB10" s="865" t="s">
        <v>596</v>
      </c>
      <c r="DC10" s="866"/>
      <c r="DD10" s="866"/>
      <c r="DE10" s="866"/>
      <c r="DF10" s="867"/>
      <c r="DG10" s="865" t="s">
        <v>579</v>
      </c>
      <c r="DH10" s="866"/>
      <c r="DI10" s="866"/>
      <c r="DJ10" s="866"/>
      <c r="DK10" s="867"/>
      <c r="DL10" s="865" t="s">
        <v>579</v>
      </c>
      <c r="DM10" s="866"/>
      <c r="DN10" s="866"/>
      <c r="DO10" s="866"/>
      <c r="DP10" s="867"/>
      <c r="DQ10" s="865" t="s">
        <v>579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591</v>
      </c>
      <c r="BT11" s="853"/>
      <c r="BU11" s="853"/>
      <c r="BV11" s="853"/>
      <c r="BW11" s="853"/>
      <c r="BX11" s="853"/>
      <c r="BY11" s="853"/>
      <c r="BZ11" s="853"/>
      <c r="CA11" s="853"/>
      <c r="CB11" s="853"/>
      <c r="CC11" s="853"/>
      <c r="CD11" s="853"/>
      <c r="CE11" s="853"/>
      <c r="CF11" s="853"/>
      <c r="CG11" s="854"/>
      <c r="CH11" s="865">
        <v>-1</v>
      </c>
      <c r="CI11" s="866"/>
      <c r="CJ11" s="866"/>
      <c r="CK11" s="866"/>
      <c r="CL11" s="867"/>
      <c r="CM11" s="865">
        <v>91</v>
      </c>
      <c r="CN11" s="866"/>
      <c r="CO11" s="866"/>
      <c r="CP11" s="866"/>
      <c r="CQ11" s="867"/>
      <c r="CR11" s="865">
        <v>14</v>
      </c>
      <c r="CS11" s="866"/>
      <c r="CT11" s="866"/>
      <c r="CU11" s="866"/>
      <c r="CV11" s="867"/>
      <c r="CW11" s="865">
        <v>15</v>
      </c>
      <c r="CX11" s="866"/>
      <c r="CY11" s="866"/>
      <c r="CZ11" s="866"/>
      <c r="DA11" s="867"/>
      <c r="DB11" s="865" t="s">
        <v>579</v>
      </c>
      <c r="DC11" s="866"/>
      <c r="DD11" s="866"/>
      <c r="DE11" s="866"/>
      <c r="DF11" s="867"/>
      <c r="DG11" s="865" t="s">
        <v>579</v>
      </c>
      <c r="DH11" s="866"/>
      <c r="DI11" s="866"/>
      <c r="DJ11" s="866"/>
      <c r="DK11" s="867"/>
      <c r="DL11" s="865" t="s">
        <v>597</v>
      </c>
      <c r="DM11" s="866"/>
      <c r="DN11" s="866"/>
      <c r="DO11" s="866"/>
      <c r="DP11" s="867"/>
      <c r="DQ11" s="865" t="s">
        <v>579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55079</v>
      </c>
      <c r="R23" s="878"/>
      <c r="S23" s="878"/>
      <c r="T23" s="878"/>
      <c r="U23" s="878"/>
      <c r="V23" s="878">
        <v>53184</v>
      </c>
      <c r="W23" s="878"/>
      <c r="X23" s="878"/>
      <c r="Y23" s="878"/>
      <c r="Z23" s="878"/>
      <c r="AA23" s="878">
        <v>1895</v>
      </c>
      <c r="AB23" s="878"/>
      <c r="AC23" s="878"/>
      <c r="AD23" s="878"/>
      <c r="AE23" s="879"/>
      <c r="AF23" s="880">
        <v>1376</v>
      </c>
      <c r="AG23" s="878"/>
      <c r="AH23" s="878"/>
      <c r="AI23" s="878"/>
      <c r="AJ23" s="881"/>
      <c r="AK23" s="882"/>
      <c r="AL23" s="883"/>
      <c r="AM23" s="883"/>
      <c r="AN23" s="883"/>
      <c r="AO23" s="883"/>
      <c r="AP23" s="878">
        <v>39646</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12866</v>
      </c>
      <c r="R28" s="907"/>
      <c r="S28" s="907"/>
      <c r="T28" s="907"/>
      <c r="U28" s="907"/>
      <c r="V28" s="907">
        <v>12713</v>
      </c>
      <c r="W28" s="907"/>
      <c r="X28" s="907"/>
      <c r="Y28" s="907"/>
      <c r="Z28" s="907"/>
      <c r="AA28" s="907">
        <v>153</v>
      </c>
      <c r="AB28" s="907"/>
      <c r="AC28" s="907"/>
      <c r="AD28" s="907"/>
      <c r="AE28" s="908"/>
      <c r="AF28" s="909">
        <v>153</v>
      </c>
      <c r="AG28" s="907"/>
      <c r="AH28" s="907"/>
      <c r="AI28" s="907"/>
      <c r="AJ28" s="910"/>
      <c r="AK28" s="911">
        <v>1903</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15397</v>
      </c>
      <c r="R29" s="843"/>
      <c r="S29" s="843"/>
      <c r="T29" s="843"/>
      <c r="U29" s="843"/>
      <c r="V29" s="843">
        <v>15394</v>
      </c>
      <c r="W29" s="843"/>
      <c r="X29" s="843"/>
      <c r="Y29" s="843"/>
      <c r="Z29" s="843"/>
      <c r="AA29" s="843">
        <v>3</v>
      </c>
      <c r="AB29" s="843"/>
      <c r="AC29" s="843"/>
      <c r="AD29" s="843"/>
      <c r="AE29" s="844"/>
      <c r="AF29" s="845">
        <v>3</v>
      </c>
      <c r="AG29" s="846"/>
      <c r="AH29" s="846"/>
      <c r="AI29" s="846"/>
      <c r="AJ29" s="847"/>
      <c r="AK29" s="914">
        <v>1384</v>
      </c>
      <c r="AL29" s="915"/>
      <c r="AM29" s="915"/>
      <c r="AN29" s="915"/>
      <c r="AO29" s="915"/>
      <c r="AP29" s="915" t="s">
        <v>579</v>
      </c>
      <c r="AQ29" s="915"/>
      <c r="AR29" s="915"/>
      <c r="AS29" s="915"/>
      <c r="AT29" s="915"/>
      <c r="AU29" s="915" t="s">
        <v>580</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1854</v>
      </c>
      <c r="R30" s="843"/>
      <c r="S30" s="843"/>
      <c r="T30" s="843"/>
      <c r="U30" s="843"/>
      <c r="V30" s="843">
        <v>1823</v>
      </c>
      <c r="W30" s="843"/>
      <c r="X30" s="843"/>
      <c r="Y30" s="843"/>
      <c r="Z30" s="843"/>
      <c r="AA30" s="843">
        <v>31</v>
      </c>
      <c r="AB30" s="843"/>
      <c r="AC30" s="843"/>
      <c r="AD30" s="843"/>
      <c r="AE30" s="844"/>
      <c r="AF30" s="845">
        <v>31</v>
      </c>
      <c r="AG30" s="846"/>
      <c r="AH30" s="846"/>
      <c r="AI30" s="846"/>
      <c r="AJ30" s="847"/>
      <c r="AK30" s="914">
        <v>469</v>
      </c>
      <c r="AL30" s="915"/>
      <c r="AM30" s="915"/>
      <c r="AN30" s="915"/>
      <c r="AO30" s="915"/>
      <c r="AP30" s="915" t="s">
        <v>579</v>
      </c>
      <c r="AQ30" s="915"/>
      <c r="AR30" s="915"/>
      <c r="AS30" s="915"/>
      <c r="AT30" s="915"/>
      <c r="AU30" s="915" t="s">
        <v>580</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2377</v>
      </c>
      <c r="R31" s="843"/>
      <c r="S31" s="843"/>
      <c r="T31" s="843"/>
      <c r="U31" s="843"/>
      <c r="V31" s="843">
        <v>2142</v>
      </c>
      <c r="W31" s="843"/>
      <c r="X31" s="843"/>
      <c r="Y31" s="843"/>
      <c r="Z31" s="843"/>
      <c r="AA31" s="843">
        <v>235</v>
      </c>
      <c r="AB31" s="843"/>
      <c r="AC31" s="843"/>
      <c r="AD31" s="843"/>
      <c r="AE31" s="844"/>
      <c r="AF31" s="845">
        <v>3049</v>
      </c>
      <c r="AG31" s="846"/>
      <c r="AH31" s="846"/>
      <c r="AI31" s="846"/>
      <c r="AJ31" s="847"/>
      <c r="AK31" s="914">
        <v>51</v>
      </c>
      <c r="AL31" s="915"/>
      <c r="AM31" s="915"/>
      <c r="AN31" s="915"/>
      <c r="AO31" s="915"/>
      <c r="AP31" s="915">
        <v>5023</v>
      </c>
      <c r="AQ31" s="915"/>
      <c r="AR31" s="915"/>
      <c r="AS31" s="915"/>
      <c r="AT31" s="915"/>
      <c r="AU31" s="915">
        <v>30</v>
      </c>
      <c r="AV31" s="915"/>
      <c r="AW31" s="915"/>
      <c r="AX31" s="915"/>
      <c r="AY31" s="915"/>
      <c r="AZ31" s="916" t="s">
        <v>579</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151</v>
      </c>
      <c r="R32" s="843"/>
      <c r="S32" s="843"/>
      <c r="T32" s="843"/>
      <c r="U32" s="843"/>
      <c r="V32" s="843">
        <v>110</v>
      </c>
      <c r="W32" s="843"/>
      <c r="X32" s="843"/>
      <c r="Y32" s="843"/>
      <c r="Z32" s="843"/>
      <c r="AA32" s="843">
        <v>41</v>
      </c>
      <c r="AB32" s="843"/>
      <c r="AC32" s="843"/>
      <c r="AD32" s="843"/>
      <c r="AE32" s="844"/>
      <c r="AF32" s="845">
        <v>1078</v>
      </c>
      <c r="AG32" s="846"/>
      <c r="AH32" s="846"/>
      <c r="AI32" s="846"/>
      <c r="AJ32" s="847"/>
      <c r="AK32" s="914">
        <v>8</v>
      </c>
      <c r="AL32" s="915"/>
      <c r="AM32" s="915"/>
      <c r="AN32" s="915"/>
      <c r="AO32" s="915"/>
      <c r="AP32" s="915" t="s">
        <v>579</v>
      </c>
      <c r="AQ32" s="915"/>
      <c r="AR32" s="915"/>
      <c r="AS32" s="915"/>
      <c r="AT32" s="915"/>
      <c r="AU32" s="915" t="s">
        <v>579</v>
      </c>
      <c r="AV32" s="915"/>
      <c r="AW32" s="915"/>
      <c r="AX32" s="915"/>
      <c r="AY32" s="915"/>
      <c r="AZ32" s="916" t="s">
        <v>579</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62</v>
      </c>
      <c r="R33" s="843"/>
      <c r="S33" s="843"/>
      <c r="T33" s="843"/>
      <c r="U33" s="843"/>
      <c r="V33" s="843">
        <v>57</v>
      </c>
      <c r="W33" s="843"/>
      <c r="X33" s="843"/>
      <c r="Y33" s="843"/>
      <c r="Z33" s="843"/>
      <c r="AA33" s="843">
        <v>5</v>
      </c>
      <c r="AB33" s="843"/>
      <c r="AC33" s="843"/>
      <c r="AD33" s="843"/>
      <c r="AE33" s="844"/>
      <c r="AF33" s="845">
        <v>5</v>
      </c>
      <c r="AG33" s="846"/>
      <c r="AH33" s="846"/>
      <c r="AI33" s="846"/>
      <c r="AJ33" s="847"/>
      <c r="AK33" s="914" t="s">
        <v>579</v>
      </c>
      <c r="AL33" s="915"/>
      <c r="AM33" s="915"/>
      <c r="AN33" s="915"/>
      <c r="AO33" s="915"/>
      <c r="AP33" s="915" t="s">
        <v>581</v>
      </c>
      <c r="AQ33" s="915"/>
      <c r="AR33" s="915"/>
      <c r="AS33" s="915"/>
      <c r="AT33" s="915"/>
      <c r="AU33" s="915" t="s">
        <v>582</v>
      </c>
      <c r="AV33" s="915"/>
      <c r="AW33" s="915"/>
      <c r="AX33" s="915"/>
      <c r="AY33" s="915"/>
      <c r="AZ33" s="916" t="s">
        <v>579</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67</v>
      </c>
      <c r="R34" s="843"/>
      <c r="S34" s="843"/>
      <c r="T34" s="843"/>
      <c r="U34" s="843"/>
      <c r="V34" s="843">
        <v>67</v>
      </c>
      <c r="W34" s="843"/>
      <c r="X34" s="843"/>
      <c r="Y34" s="843"/>
      <c r="Z34" s="843"/>
      <c r="AA34" s="843">
        <v>0</v>
      </c>
      <c r="AB34" s="843"/>
      <c r="AC34" s="843"/>
      <c r="AD34" s="843"/>
      <c r="AE34" s="844"/>
      <c r="AF34" s="845" t="s">
        <v>129</v>
      </c>
      <c r="AG34" s="846"/>
      <c r="AH34" s="846"/>
      <c r="AI34" s="846"/>
      <c r="AJ34" s="847"/>
      <c r="AK34" s="914">
        <v>61</v>
      </c>
      <c r="AL34" s="915"/>
      <c r="AM34" s="915"/>
      <c r="AN34" s="915"/>
      <c r="AO34" s="915"/>
      <c r="AP34" s="915">
        <v>85</v>
      </c>
      <c r="AQ34" s="915"/>
      <c r="AR34" s="915"/>
      <c r="AS34" s="915"/>
      <c r="AT34" s="915"/>
      <c r="AU34" s="915">
        <v>85</v>
      </c>
      <c r="AV34" s="915"/>
      <c r="AW34" s="915"/>
      <c r="AX34" s="915"/>
      <c r="AY34" s="915"/>
      <c r="AZ34" s="916" t="s">
        <v>579</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6132</v>
      </c>
      <c r="R35" s="843"/>
      <c r="S35" s="843"/>
      <c r="T35" s="843"/>
      <c r="U35" s="843"/>
      <c r="V35" s="843">
        <v>5879</v>
      </c>
      <c r="W35" s="843"/>
      <c r="X35" s="843"/>
      <c r="Y35" s="843"/>
      <c r="Z35" s="843"/>
      <c r="AA35" s="843">
        <v>253</v>
      </c>
      <c r="AB35" s="843"/>
      <c r="AC35" s="843"/>
      <c r="AD35" s="843"/>
      <c r="AE35" s="844"/>
      <c r="AF35" s="845">
        <v>216</v>
      </c>
      <c r="AG35" s="846"/>
      <c r="AH35" s="846"/>
      <c r="AI35" s="846"/>
      <c r="AJ35" s="847"/>
      <c r="AK35" s="914">
        <v>2655</v>
      </c>
      <c r="AL35" s="915"/>
      <c r="AM35" s="915"/>
      <c r="AN35" s="915"/>
      <c r="AO35" s="915"/>
      <c r="AP35" s="915">
        <v>33636</v>
      </c>
      <c r="AQ35" s="915"/>
      <c r="AR35" s="915"/>
      <c r="AS35" s="915"/>
      <c r="AT35" s="915"/>
      <c r="AU35" s="915">
        <v>23377</v>
      </c>
      <c r="AV35" s="915"/>
      <c r="AW35" s="915"/>
      <c r="AX35" s="915"/>
      <c r="AY35" s="915"/>
      <c r="AZ35" s="916" t="s">
        <v>583</v>
      </c>
      <c r="BA35" s="916"/>
      <c r="BB35" s="916"/>
      <c r="BC35" s="916"/>
      <c r="BD35" s="916"/>
      <c r="BE35" s="912" t="s">
        <v>408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4534</v>
      </c>
      <c r="AG63" s="926"/>
      <c r="AH63" s="926"/>
      <c r="AI63" s="926"/>
      <c r="AJ63" s="927"/>
      <c r="AK63" s="928"/>
      <c r="AL63" s="923"/>
      <c r="AM63" s="923"/>
      <c r="AN63" s="923"/>
      <c r="AO63" s="923"/>
      <c r="AP63" s="926">
        <v>38744</v>
      </c>
      <c r="AQ63" s="926"/>
      <c r="AR63" s="926"/>
      <c r="AS63" s="926"/>
      <c r="AT63" s="926"/>
      <c r="AU63" s="926">
        <v>23492</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6" t="s">
        <v>416</v>
      </c>
      <c r="AG66" s="897"/>
      <c r="AH66" s="897"/>
      <c r="AI66" s="897"/>
      <c r="AJ66" s="937"/>
      <c r="AK66" s="801" t="s">
        <v>397</v>
      </c>
      <c r="AL66" s="825"/>
      <c r="AM66" s="825"/>
      <c r="AN66" s="825"/>
      <c r="AO66" s="826"/>
      <c r="AP66" s="801" t="s">
        <v>398</v>
      </c>
      <c r="AQ66" s="802"/>
      <c r="AR66" s="802"/>
      <c r="AS66" s="802"/>
      <c r="AT66" s="803"/>
      <c r="AU66" s="801" t="s">
        <v>417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598</v>
      </c>
      <c r="C68" s="954"/>
      <c r="D68" s="954"/>
      <c r="E68" s="954"/>
      <c r="F68" s="954"/>
      <c r="G68" s="954"/>
      <c r="H68" s="954"/>
      <c r="I68" s="954"/>
      <c r="J68" s="954"/>
      <c r="K68" s="954"/>
      <c r="L68" s="954"/>
      <c r="M68" s="954"/>
      <c r="N68" s="954"/>
      <c r="O68" s="954"/>
      <c r="P68" s="955"/>
      <c r="Q68" s="956">
        <v>9468</v>
      </c>
      <c r="R68" s="950"/>
      <c r="S68" s="950"/>
      <c r="T68" s="950"/>
      <c r="U68" s="950"/>
      <c r="V68" s="950">
        <v>9276</v>
      </c>
      <c r="W68" s="950"/>
      <c r="X68" s="950"/>
      <c r="Y68" s="950"/>
      <c r="Z68" s="950"/>
      <c r="AA68" s="950">
        <v>192</v>
      </c>
      <c r="AB68" s="950"/>
      <c r="AC68" s="950"/>
      <c r="AD68" s="950"/>
      <c r="AE68" s="950"/>
      <c r="AF68" s="950">
        <v>192</v>
      </c>
      <c r="AG68" s="950"/>
      <c r="AH68" s="950"/>
      <c r="AI68" s="950"/>
      <c r="AJ68" s="950"/>
      <c r="AK68" s="950">
        <v>52</v>
      </c>
      <c r="AL68" s="950"/>
      <c r="AM68" s="950"/>
      <c r="AN68" s="950"/>
      <c r="AO68" s="950"/>
      <c r="AP68" s="950" t="s">
        <v>581</v>
      </c>
      <c r="AQ68" s="950"/>
      <c r="AR68" s="950"/>
      <c r="AS68" s="950"/>
      <c r="AT68" s="950"/>
      <c r="AU68" s="950" t="s">
        <v>579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22</v>
      </c>
      <c r="R69" s="915"/>
      <c r="S69" s="915"/>
      <c r="T69" s="915"/>
      <c r="U69" s="915"/>
      <c r="V69" s="915">
        <v>16</v>
      </c>
      <c r="W69" s="915"/>
      <c r="X69" s="915"/>
      <c r="Y69" s="915"/>
      <c r="Z69" s="915"/>
      <c r="AA69" s="915">
        <v>7</v>
      </c>
      <c r="AB69" s="915"/>
      <c r="AC69" s="915"/>
      <c r="AD69" s="915"/>
      <c r="AE69" s="915"/>
      <c r="AF69" s="915">
        <v>7</v>
      </c>
      <c r="AG69" s="915"/>
      <c r="AH69" s="915"/>
      <c r="AI69" s="915"/>
      <c r="AJ69" s="915"/>
      <c r="AK69" s="915">
        <v>2</v>
      </c>
      <c r="AL69" s="915"/>
      <c r="AM69" s="915"/>
      <c r="AN69" s="915"/>
      <c r="AO69" s="915"/>
      <c r="AP69" s="915" t="s">
        <v>579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237</v>
      </c>
      <c r="R70" s="915"/>
      <c r="S70" s="915"/>
      <c r="T70" s="915"/>
      <c r="U70" s="915"/>
      <c r="V70" s="915">
        <v>234</v>
      </c>
      <c r="W70" s="915"/>
      <c r="X70" s="915"/>
      <c r="Y70" s="915"/>
      <c r="Z70" s="915"/>
      <c r="AA70" s="915">
        <v>3</v>
      </c>
      <c r="AB70" s="915"/>
      <c r="AC70" s="915"/>
      <c r="AD70" s="915"/>
      <c r="AE70" s="915"/>
      <c r="AF70" s="915">
        <v>3</v>
      </c>
      <c r="AG70" s="915"/>
      <c r="AH70" s="915"/>
      <c r="AI70" s="915"/>
      <c r="AJ70" s="915"/>
      <c r="AK70" s="915">
        <v>122</v>
      </c>
      <c r="AL70" s="915"/>
      <c r="AM70" s="915"/>
      <c r="AN70" s="915"/>
      <c r="AO70" s="915"/>
      <c r="AP70" s="915" t="s">
        <v>579</v>
      </c>
      <c r="AQ70" s="915"/>
      <c r="AR70" s="915"/>
      <c r="AS70" s="915"/>
      <c r="AT70" s="915"/>
      <c r="AU70" s="915" t="s">
        <v>602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601</v>
      </c>
      <c r="C71" s="958"/>
      <c r="D71" s="958"/>
      <c r="E71" s="958"/>
      <c r="F71" s="958"/>
      <c r="G71" s="958"/>
      <c r="H71" s="958"/>
      <c r="I71" s="958"/>
      <c r="J71" s="958"/>
      <c r="K71" s="958"/>
      <c r="L71" s="958"/>
      <c r="M71" s="958"/>
      <c r="N71" s="958"/>
      <c r="O71" s="958"/>
      <c r="P71" s="959"/>
      <c r="Q71" s="960">
        <v>222319</v>
      </c>
      <c r="R71" s="915"/>
      <c r="S71" s="915"/>
      <c r="T71" s="915"/>
      <c r="U71" s="915"/>
      <c r="V71" s="915">
        <v>215489</v>
      </c>
      <c r="W71" s="915"/>
      <c r="X71" s="915"/>
      <c r="Y71" s="915"/>
      <c r="Z71" s="915"/>
      <c r="AA71" s="915">
        <v>6830</v>
      </c>
      <c r="AB71" s="915"/>
      <c r="AC71" s="915"/>
      <c r="AD71" s="915"/>
      <c r="AE71" s="915"/>
      <c r="AF71" s="915">
        <v>6830</v>
      </c>
      <c r="AG71" s="915"/>
      <c r="AH71" s="915"/>
      <c r="AI71" s="915"/>
      <c r="AJ71" s="915"/>
      <c r="AK71" s="915" t="s">
        <v>597</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7031</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1050</v>
      </c>
      <c r="CS102" s="934"/>
      <c r="CT102" s="934"/>
      <c r="CU102" s="934"/>
      <c r="CV102" s="977"/>
      <c r="CW102" s="976">
        <v>108</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306</v>
      </c>
      <c r="AG109" s="979"/>
      <c r="AH109" s="979"/>
      <c r="AI109" s="979"/>
      <c r="AJ109" s="980"/>
      <c r="AK109" s="978" t="s">
        <v>305</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306</v>
      </c>
      <c r="BW109" s="979"/>
      <c r="BX109" s="979"/>
      <c r="BY109" s="979"/>
      <c r="BZ109" s="980"/>
      <c r="CA109" s="978" t="s">
        <v>305</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306</v>
      </c>
      <c r="DM109" s="979"/>
      <c r="DN109" s="979"/>
      <c r="DO109" s="979"/>
      <c r="DP109" s="980"/>
      <c r="DQ109" s="978" t="s">
        <v>305</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4933155</v>
      </c>
      <c r="AB110" s="986"/>
      <c r="AC110" s="986"/>
      <c r="AD110" s="986"/>
      <c r="AE110" s="987"/>
      <c r="AF110" s="988">
        <v>4734684</v>
      </c>
      <c r="AG110" s="986"/>
      <c r="AH110" s="986"/>
      <c r="AI110" s="986"/>
      <c r="AJ110" s="987"/>
      <c r="AK110" s="988">
        <v>4599167</v>
      </c>
      <c r="AL110" s="986"/>
      <c r="AM110" s="986"/>
      <c r="AN110" s="986"/>
      <c r="AO110" s="987"/>
      <c r="AP110" s="989">
        <v>18.399999999999999</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40132169</v>
      </c>
      <c r="BR110" s="1021"/>
      <c r="BS110" s="1021"/>
      <c r="BT110" s="1021"/>
      <c r="BU110" s="1021"/>
      <c r="BV110" s="1021">
        <v>39915559</v>
      </c>
      <c r="BW110" s="1021"/>
      <c r="BX110" s="1021"/>
      <c r="BY110" s="1021"/>
      <c r="BZ110" s="1021"/>
      <c r="CA110" s="1021">
        <v>39645607</v>
      </c>
      <c r="CB110" s="1021"/>
      <c r="CC110" s="1021"/>
      <c r="CD110" s="1021"/>
      <c r="CE110" s="1021"/>
      <c r="CF110" s="1035">
        <v>158.4</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436</v>
      </c>
      <c r="AL111" s="1028"/>
      <c r="AM111" s="1028"/>
      <c r="AN111" s="1028"/>
      <c r="AO111" s="1029"/>
      <c r="AP111" s="1031" t="s">
        <v>129</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1551542</v>
      </c>
      <c r="BR111" s="1014"/>
      <c r="BS111" s="1014"/>
      <c r="BT111" s="1014"/>
      <c r="BU111" s="1014"/>
      <c r="BV111" s="1014">
        <v>1341766</v>
      </c>
      <c r="BW111" s="1014"/>
      <c r="BX111" s="1014"/>
      <c r="BY111" s="1014"/>
      <c r="BZ111" s="1014"/>
      <c r="CA111" s="1014">
        <v>1135175</v>
      </c>
      <c r="CB111" s="1014"/>
      <c r="CC111" s="1014"/>
      <c r="CD111" s="1014"/>
      <c r="CE111" s="1014"/>
      <c r="CF111" s="1008">
        <v>4.5</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520680</v>
      </c>
      <c r="DH111" s="1014"/>
      <c r="DI111" s="1014"/>
      <c r="DJ111" s="1014"/>
      <c r="DK111" s="1014"/>
      <c r="DL111" s="1014">
        <v>471092</v>
      </c>
      <c r="DM111" s="1014"/>
      <c r="DN111" s="1014"/>
      <c r="DO111" s="1014"/>
      <c r="DP111" s="1014"/>
      <c r="DQ111" s="1014">
        <v>421503</v>
      </c>
      <c r="DR111" s="1014"/>
      <c r="DS111" s="1014"/>
      <c r="DT111" s="1014"/>
      <c r="DU111" s="1014"/>
      <c r="DV111" s="1015">
        <v>1.7</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129</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26273193</v>
      </c>
      <c r="BR112" s="1014"/>
      <c r="BS112" s="1014"/>
      <c r="BT112" s="1014"/>
      <c r="BU112" s="1014"/>
      <c r="BV112" s="1014">
        <v>24860884</v>
      </c>
      <c r="BW112" s="1014"/>
      <c r="BX112" s="1014"/>
      <c r="BY112" s="1014"/>
      <c r="BZ112" s="1014"/>
      <c r="CA112" s="1014">
        <v>23491632</v>
      </c>
      <c r="CB112" s="1014"/>
      <c r="CC112" s="1014"/>
      <c r="CD112" s="1014"/>
      <c r="CE112" s="1014"/>
      <c r="CF112" s="1008">
        <v>93.9</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2513883</v>
      </c>
      <c r="AB113" s="1028"/>
      <c r="AC113" s="1028"/>
      <c r="AD113" s="1028"/>
      <c r="AE113" s="1029"/>
      <c r="AF113" s="1030">
        <v>2476494</v>
      </c>
      <c r="AG113" s="1028"/>
      <c r="AH113" s="1028"/>
      <c r="AI113" s="1028"/>
      <c r="AJ113" s="1029"/>
      <c r="AK113" s="1030">
        <v>2328745</v>
      </c>
      <c r="AL113" s="1028"/>
      <c r="AM113" s="1028"/>
      <c r="AN113" s="1028"/>
      <c r="AO113" s="1029"/>
      <c r="AP113" s="1031">
        <v>9.3000000000000007</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t="s">
        <v>129</v>
      </c>
      <c r="BR113" s="1014"/>
      <c r="BS113" s="1014"/>
      <c r="BT113" s="1014"/>
      <c r="BU113" s="1014"/>
      <c r="BV113" s="1014" t="s">
        <v>129</v>
      </c>
      <c r="BW113" s="1014"/>
      <c r="BX113" s="1014"/>
      <c r="BY113" s="1014"/>
      <c r="BZ113" s="1014"/>
      <c r="CA113" s="1014" t="s">
        <v>129</v>
      </c>
      <c r="CB113" s="1014"/>
      <c r="CC113" s="1014"/>
      <c r="CD113" s="1014"/>
      <c r="CE113" s="1014"/>
      <c r="CF113" s="1008" t="s">
        <v>129</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129</v>
      </c>
      <c r="AB114" s="1053"/>
      <c r="AC114" s="1053"/>
      <c r="AD114" s="1053"/>
      <c r="AE114" s="1054"/>
      <c r="AF114" s="1055" t="s">
        <v>129</v>
      </c>
      <c r="AG114" s="1053"/>
      <c r="AH114" s="1053"/>
      <c r="AI114" s="1053"/>
      <c r="AJ114" s="1054"/>
      <c r="AK114" s="1055" t="s">
        <v>129</v>
      </c>
      <c r="AL114" s="1053"/>
      <c r="AM114" s="1053"/>
      <c r="AN114" s="1053"/>
      <c r="AO114" s="1054"/>
      <c r="AP114" s="1056" t="s">
        <v>129</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8476968</v>
      </c>
      <c r="BR114" s="1014"/>
      <c r="BS114" s="1014"/>
      <c r="BT114" s="1014"/>
      <c r="BU114" s="1014"/>
      <c r="BV114" s="1014">
        <v>8351355</v>
      </c>
      <c r="BW114" s="1014"/>
      <c r="BX114" s="1014"/>
      <c r="BY114" s="1014"/>
      <c r="BZ114" s="1014"/>
      <c r="CA114" s="1014">
        <v>8437432</v>
      </c>
      <c r="CB114" s="1014"/>
      <c r="CC114" s="1014"/>
      <c r="CD114" s="1014"/>
      <c r="CE114" s="1014"/>
      <c r="CF114" s="1008">
        <v>33.700000000000003</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436</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185400</v>
      </c>
      <c r="AB115" s="1028"/>
      <c r="AC115" s="1028"/>
      <c r="AD115" s="1028"/>
      <c r="AE115" s="1029"/>
      <c r="AF115" s="1030">
        <v>191848</v>
      </c>
      <c r="AG115" s="1028"/>
      <c r="AH115" s="1028"/>
      <c r="AI115" s="1028"/>
      <c r="AJ115" s="1029"/>
      <c r="AK115" s="1030">
        <v>196328</v>
      </c>
      <c r="AL115" s="1028"/>
      <c r="AM115" s="1028"/>
      <c r="AN115" s="1028"/>
      <c r="AO115" s="1029"/>
      <c r="AP115" s="1031">
        <v>0.8</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v>6056</v>
      </c>
      <c r="BR115" s="1014"/>
      <c r="BS115" s="1014"/>
      <c r="BT115" s="1014"/>
      <c r="BU115" s="1014"/>
      <c r="BV115" s="1014">
        <v>6296</v>
      </c>
      <c r="BW115" s="1014"/>
      <c r="BX115" s="1014"/>
      <c r="BY115" s="1014"/>
      <c r="BZ115" s="1014"/>
      <c r="CA115" s="1014">
        <v>7919</v>
      </c>
      <c r="CB115" s="1014"/>
      <c r="CC115" s="1014"/>
      <c r="CD115" s="1014"/>
      <c r="CE115" s="1014"/>
      <c r="CF115" s="1008">
        <v>0</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8685</v>
      </c>
      <c r="DH115" s="1053"/>
      <c r="DI115" s="1053"/>
      <c r="DJ115" s="1053"/>
      <c r="DK115" s="1054"/>
      <c r="DL115" s="1055">
        <v>6388</v>
      </c>
      <c r="DM115" s="1053"/>
      <c r="DN115" s="1053"/>
      <c r="DO115" s="1053"/>
      <c r="DP115" s="1054"/>
      <c r="DQ115" s="1055">
        <v>12068</v>
      </c>
      <c r="DR115" s="1053"/>
      <c r="DS115" s="1053"/>
      <c r="DT115" s="1053"/>
      <c r="DU115" s="1054"/>
      <c r="DV115" s="1056">
        <v>0</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7632438</v>
      </c>
      <c r="AB117" s="1071"/>
      <c r="AC117" s="1071"/>
      <c r="AD117" s="1071"/>
      <c r="AE117" s="1072"/>
      <c r="AF117" s="1073">
        <v>7403026</v>
      </c>
      <c r="AG117" s="1071"/>
      <c r="AH117" s="1071"/>
      <c r="AI117" s="1071"/>
      <c r="AJ117" s="1072"/>
      <c r="AK117" s="1073">
        <v>7124240</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436</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306</v>
      </c>
      <c r="AG118" s="979"/>
      <c r="AH118" s="979"/>
      <c r="AI118" s="979"/>
      <c r="AJ118" s="980"/>
      <c r="AK118" s="978" t="s">
        <v>305</v>
      </c>
      <c r="AL118" s="979"/>
      <c r="AM118" s="979"/>
      <c r="AN118" s="979"/>
      <c r="AO118" s="980"/>
      <c r="AP118" s="1065" t="s">
        <v>428</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436</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460</v>
      </c>
      <c r="BP119" s="1100"/>
      <c r="BQ119" s="1091">
        <v>76439928</v>
      </c>
      <c r="BR119" s="1092"/>
      <c r="BS119" s="1092"/>
      <c r="BT119" s="1092"/>
      <c r="BU119" s="1092"/>
      <c r="BV119" s="1092">
        <v>74475860</v>
      </c>
      <c r="BW119" s="1092"/>
      <c r="BX119" s="1092"/>
      <c r="BY119" s="1092"/>
      <c r="BZ119" s="1092"/>
      <c r="CA119" s="1092">
        <v>72717765</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1022177</v>
      </c>
      <c r="DH119" s="1078"/>
      <c r="DI119" s="1078"/>
      <c r="DJ119" s="1078"/>
      <c r="DK119" s="1079"/>
      <c r="DL119" s="1077">
        <v>864286</v>
      </c>
      <c r="DM119" s="1078"/>
      <c r="DN119" s="1078"/>
      <c r="DO119" s="1078"/>
      <c r="DP119" s="1079"/>
      <c r="DQ119" s="1077">
        <v>701604</v>
      </c>
      <c r="DR119" s="1078"/>
      <c r="DS119" s="1078"/>
      <c r="DT119" s="1078"/>
      <c r="DU119" s="1079"/>
      <c r="DV119" s="1080">
        <v>2.8</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32158</v>
      </c>
      <c r="AB120" s="1053"/>
      <c r="AC120" s="1053"/>
      <c r="AD120" s="1053"/>
      <c r="AE120" s="1054"/>
      <c r="AF120" s="1055">
        <v>33956</v>
      </c>
      <c r="AG120" s="1053"/>
      <c r="AH120" s="1053"/>
      <c r="AI120" s="1053"/>
      <c r="AJ120" s="1054"/>
      <c r="AK120" s="1055">
        <v>33646</v>
      </c>
      <c r="AL120" s="1053"/>
      <c r="AM120" s="1053"/>
      <c r="AN120" s="1053"/>
      <c r="AO120" s="1054"/>
      <c r="AP120" s="1056">
        <v>0.1</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18291643</v>
      </c>
      <c r="BR120" s="1021"/>
      <c r="BS120" s="1021"/>
      <c r="BT120" s="1021"/>
      <c r="BU120" s="1021"/>
      <c r="BV120" s="1021">
        <v>17332629</v>
      </c>
      <c r="BW120" s="1021"/>
      <c r="BX120" s="1021"/>
      <c r="BY120" s="1021"/>
      <c r="BZ120" s="1021"/>
      <c r="CA120" s="1021">
        <v>16623413</v>
      </c>
      <c r="CB120" s="1021"/>
      <c r="CC120" s="1021"/>
      <c r="CD120" s="1021"/>
      <c r="CE120" s="1021"/>
      <c r="CF120" s="1035">
        <v>66.400000000000006</v>
      </c>
      <c r="CG120" s="1036"/>
      <c r="CH120" s="1036"/>
      <c r="CI120" s="1036"/>
      <c r="CJ120" s="1036"/>
      <c r="CK120" s="1101" t="s">
        <v>464</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26120498</v>
      </c>
      <c r="DH120" s="1021"/>
      <c r="DI120" s="1021"/>
      <c r="DJ120" s="1021"/>
      <c r="DK120" s="1021"/>
      <c r="DL120" s="1021">
        <v>24733572</v>
      </c>
      <c r="DM120" s="1021"/>
      <c r="DN120" s="1021"/>
      <c r="DO120" s="1021"/>
      <c r="DP120" s="1021"/>
      <c r="DQ120" s="1021">
        <v>23376826</v>
      </c>
      <c r="DR120" s="1021"/>
      <c r="DS120" s="1021"/>
      <c r="DT120" s="1021"/>
      <c r="DU120" s="1021"/>
      <c r="DV120" s="1022">
        <v>93.4</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12307168</v>
      </c>
      <c r="BR121" s="1014"/>
      <c r="BS121" s="1014"/>
      <c r="BT121" s="1014"/>
      <c r="BU121" s="1014"/>
      <c r="BV121" s="1014">
        <v>11703392</v>
      </c>
      <c r="BW121" s="1014"/>
      <c r="BX121" s="1014"/>
      <c r="BY121" s="1014"/>
      <c r="BZ121" s="1014"/>
      <c r="CA121" s="1014">
        <v>11599517</v>
      </c>
      <c r="CB121" s="1014"/>
      <c r="CC121" s="1014"/>
      <c r="CD121" s="1014"/>
      <c r="CE121" s="1014"/>
      <c r="CF121" s="1008">
        <v>46.3</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106919</v>
      </c>
      <c r="DH121" s="1014"/>
      <c r="DI121" s="1014"/>
      <c r="DJ121" s="1014"/>
      <c r="DK121" s="1014"/>
      <c r="DL121" s="1014">
        <v>95879</v>
      </c>
      <c r="DM121" s="1014"/>
      <c r="DN121" s="1014"/>
      <c r="DO121" s="1014"/>
      <c r="DP121" s="1014"/>
      <c r="DQ121" s="1014">
        <v>84670</v>
      </c>
      <c r="DR121" s="1014"/>
      <c r="DS121" s="1014"/>
      <c r="DT121" s="1014"/>
      <c r="DU121" s="1014"/>
      <c r="DV121" s="1015">
        <v>0.3</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49135224</v>
      </c>
      <c r="BR122" s="1092"/>
      <c r="BS122" s="1092"/>
      <c r="BT122" s="1092"/>
      <c r="BU122" s="1092"/>
      <c r="BV122" s="1092">
        <v>47809010</v>
      </c>
      <c r="BW122" s="1092"/>
      <c r="BX122" s="1092"/>
      <c r="BY122" s="1092"/>
      <c r="BZ122" s="1092"/>
      <c r="CA122" s="1092">
        <v>46427978</v>
      </c>
      <c r="CB122" s="1092"/>
      <c r="CC122" s="1092"/>
      <c r="CD122" s="1092"/>
      <c r="CE122" s="1092"/>
      <c r="CF122" s="1112">
        <v>185.5</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v>45119</v>
      </c>
      <c r="DH122" s="1014"/>
      <c r="DI122" s="1014"/>
      <c r="DJ122" s="1014"/>
      <c r="DK122" s="1014"/>
      <c r="DL122" s="1014">
        <v>31055</v>
      </c>
      <c r="DM122" s="1014"/>
      <c r="DN122" s="1014"/>
      <c r="DO122" s="1014"/>
      <c r="DP122" s="1014"/>
      <c r="DQ122" s="1014">
        <v>30136</v>
      </c>
      <c r="DR122" s="1014"/>
      <c r="DS122" s="1014"/>
      <c r="DT122" s="1014"/>
      <c r="DU122" s="1014"/>
      <c r="DV122" s="1015">
        <v>0.1</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79734035</v>
      </c>
      <c r="BR123" s="1160"/>
      <c r="BS123" s="1160"/>
      <c r="BT123" s="1160"/>
      <c r="BU123" s="1160"/>
      <c r="BV123" s="1160">
        <v>76845031</v>
      </c>
      <c r="BW123" s="1160"/>
      <c r="BX123" s="1160"/>
      <c r="BY123" s="1160"/>
      <c r="BZ123" s="1160"/>
      <c r="CA123" s="1160">
        <v>74650908</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v>657</v>
      </c>
      <c r="DH123" s="1053"/>
      <c r="DI123" s="1053"/>
      <c r="DJ123" s="1053"/>
      <c r="DK123" s="1054"/>
      <c r="DL123" s="1055">
        <v>282</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434</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436</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153242</v>
      </c>
      <c r="AB126" s="1053"/>
      <c r="AC126" s="1053"/>
      <c r="AD126" s="1053"/>
      <c r="AE126" s="1054"/>
      <c r="AF126" s="1055">
        <v>157892</v>
      </c>
      <c r="AG126" s="1053"/>
      <c r="AH126" s="1053"/>
      <c r="AI126" s="1053"/>
      <c r="AJ126" s="1054"/>
      <c r="AK126" s="1055">
        <v>162682</v>
      </c>
      <c r="AL126" s="1053"/>
      <c r="AM126" s="1053"/>
      <c r="AN126" s="1053"/>
      <c r="AO126" s="1054"/>
      <c r="AP126" s="1056">
        <v>0.7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434</v>
      </c>
      <c r="DR126" s="1014"/>
      <c r="DS126" s="1014"/>
      <c r="DT126" s="1014"/>
      <c r="DU126" s="1014"/>
      <c r="DV126" s="1015" t="s">
        <v>129</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436</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1383555</v>
      </c>
      <c r="AB128" s="1142"/>
      <c r="AC128" s="1142"/>
      <c r="AD128" s="1142"/>
      <c r="AE128" s="1143"/>
      <c r="AF128" s="1144">
        <v>1327884</v>
      </c>
      <c r="AG128" s="1142"/>
      <c r="AH128" s="1142"/>
      <c r="AI128" s="1142"/>
      <c r="AJ128" s="1143"/>
      <c r="AK128" s="1144">
        <v>1281932</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129</v>
      </c>
      <c r="BG128" s="1149"/>
      <c r="BH128" s="1149"/>
      <c r="BI128" s="1149"/>
      <c r="BJ128" s="1149"/>
      <c r="BK128" s="1149"/>
      <c r="BL128" s="1150"/>
      <c r="BM128" s="1148">
        <v>11.85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v>6056</v>
      </c>
      <c r="DH128" s="1134"/>
      <c r="DI128" s="1134"/>
      <c r="DJ128" s="1134"/>
      <c r="DK128" s="1134"/>
      <c r="DL128" s="1134">
        <v>6296</v>
      </c>
      <c r="DM128" s="1134"/>
      <c r="DN128" s="1134"/>
      <c r="DO128" s="1134"/>
      <c r="DP128" s="1134"/>
      <c r="DQ128" s="1134">
        <v>7919</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29266679</v>
      </c>
      <c r="AB129" s="1053"/>
      <c r="AC129" s="1053"/>
      <c r="AD129" s="1053"/>
      <c r="AE129" s="1054"/>
      <c r="AF129" s="1055">
        <v>29235413</v>
      </c>
      <c r="AG129" s="1053"/>
      <c r="AH129" s="1053"/>
      <c r="AI129" s="1053"/>
      <c r="AJ129" s="1054"/>
      <c r="AK129" s="1055">
        <v>29091754</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129</v>
      </c>
      <c r="BG129" s="1163"/>
      <c r="BH129" s="1163"/>
      <c r="BI129" s="1163"/>
      <c r="BJ129" s="1163"/>
      <c r="BK129" s="1163"/>
      <c r="BL129" s="1164"/>
      <c r="BM129" s="1162">
        <v>16.850000000000001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4337594</v>
      </c>
      <c r="AB130" s="1053"/>
      <c r="AC130" s="1053"/>
      <c r="AD130" s="1053"/>
      <c r="AE130" s="1054"/>
      <c r="AF130" s="1055">
        <v>4254341</v>
      </c>
      <c r="AG130" s="1053"/>
      <c r="AH130" s="1053"/>
      <c r="AI130" s="1053"/>
      <c r="AJ130" s="1054"/>
      <c r="AK130" s="1055">
        <v>4064904</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7.3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24929085</v>
      </c>
      <c r="AB131" s="1078"/>
      <c r="AC131" s="1078"/>
      <c r="AD131" s="1078"/>
      <c r="AE131" s="1079"/>
      <c r="AF131" s="1077">
        <v>24981072</v>
      </c>
      <c r="AG131" s="1078"/>
      <c r="AH131" s="1078"/>
      <c r="AI131" s="1078"/>
      <c r="AJ131" s="1079"/>
      <c r="AK131" s="1077">
        <v>25026850</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7.6669039400000001</v>
      </c>
      <c r="AB132" s="1194"/>
      <c r="AC132" s="1194"/>
      <c r="AD132" s="1194"/>
      <c r="AE132" s="1195"/>
      <c r="AF132" s="1196">
        <v>7.2887224379999997</v>
      </c>
      <c r="AG132" s="1194"/>
      <c r="AH132" s="1194"/>
      <c r="AI132" s="1194"/>
      <c r="AJ132" s="1195"/>
      <c r="AK132" s="1196">
        <v>7.1019884639999997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7.2</v>
      </c>
      <c r="AB133" s="1177"/>
      <c r="AC133" s="1177"/>
      <c r="AD133" s="1177"/>
      <c r="AE133" s="1178"/>
      <c r="AF133" s="1176">
        <v>7.4</v>
      </c>
      <c r="AG133" s="1177"/>
      <c r="AH133" s="1177"/>
      <c r="AI133" s="1177"/>
      <c r="AJ133" s="1178"/>
      <c r="AK133" s="1176">
        <v>7.3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P5n1DVfM1zE0bZwiLtQ/HjC/4hE43KPXYfUZ847Gs2oYZPd5u3iXgp9ZOS8PBhu25cBJ9vZRCwKBQHYc36ATQ==" saltValue="mGvIG7w4u20amo6vDzrE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3"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kG0iNsok0sQ24dy2i970CkbSXFgVM05fAR79YL9yDKp7ltSv4ce63rfwJ7bl9dg0+u2tw6OcwXI0R1j3sFpaA==" saltValue="3UYJDUF3OuyQahmfg4be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okoqiMSo7F8fmwz+Cud/0hBmjvDx08EsM74DX9kS6A9YhB4bs2fUgGL7QR/Ll6rVrjsPMLhJ0Py6u7ydzNHw==" saltValue="zSv5fSSGqSGZFuWpUYVur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8441450</v>
      </c>
      <c r="AP9" s="313">
        <v>57253</v>
      </c>
      <c r="AQ9" s="314">
        <v>56673</v>
      </c>
      <c r="AR9" s="315">
        <v>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754218</v>
      </c>
      <c r="AP10" s="316">
        <v>5115</v>
      </c>
      <c r="AQ10" s="317">
        <v>5368</v>
      </c>
      <c r="AR10" s="318">
        <v>-4.7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15386</v>
      </c>
      <c r="AP11" s="316">
        <v>104</v>
      </c>
      <c r="AQ11" s="317">
        <v>4535</v>
      </c>
      <c r="AR11" s="318">
        <v>-97.7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1729</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v>17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165576</v>
      </c>
      <c r="AP14" s="316">
        <v>1123</v>
      </c>
      <c r="AQ14" s="317">
        <v>2055</v>
      </c>
      <c r="AR14" s="318">
        <v>-45.4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306900</v>
      </c>
      <c r="AP15" s="316">
        <v>2081</v>
      </c>
      <c r="AQ15" s="317">
        <v>1911</v>
      </c>
      <c r="AR15" s="318">
        <v>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-651624</v>
      </c>
      <c r="AP16" s="316">
        <v>-4420</v>
      </c>
      <c r="AQ16" s="317">
        <v>-4501</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9031906</v>
      </c>
      <c r="AP17" s="316">
        <v>61257</v>
      </c>
      <c r="AQ17" s="317">
        <v>67788</v>
      </c>
      <c r="AR17" s="318">
        <v>-9.6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6.8</v>
      </c>
      <c r="AP21" s="329">
        <v>6.66</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99.4</v>
      </c>
      <c r="AP22" s="334">
        <v>99.7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4599167</v>
      </c>
      <c r="AP32" s="343">
        <v>31193</v>
      </c>
      <c r="AQ32" s="344">
        <v>35263</v>
      </c>
      <c r="AR32" s="345">
        <v>-11.5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10</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2328745</v>
      </c>
      <c r="AP35" s="343">
        <v>15794</v>
      </c>
      <c r="AQ35" s="344">
        <v>11974</v>
      </c>
      <c r="AR35" s="345">
        <v>31.9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t="s">
        <v>507</v>
      </c>
      <c r="AP36" s="343" t="s">
        <v>507</v>
      </c>
      <c r="AQ36" s="344">
        <v>1702</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196328</v>
      </c>
      <c r="AP37" s="343">
        <v>1332</v>
      </c>
      <c r="AQ37" s="344">
        <v>411</v>
      </c>
      <c r="AR37" s="345">
        <v>224.1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-1281932</v>
      </c>
      <c r="AP39" s="343">
        <v>-8694</v>
      </c>
      <c r="AQ39" s="344">
        <v>-7482</v>
      </c>
      <c r="AR39" s="345">
        <v>16.2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-4064904</v>
      </c>
      <c r="AP40" s="343">
        <v>-27570</v>
      </c>
      <c r="AQ40" s="344">
        <v>-32073</v>
      </c>
      <c r="AR40" s="345">
        <v>-14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1777404</v>
      </c>
      <c r="AP41" s="343">
        <v>12055</v>
      </c>
      <c r="AQ41" s="344">
        <v>9805</v>
      </c>
      <c r="AR41" s="345">
        <v>22.9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4595790</v>
      </c>
      <c r="AN51" s="365">
        <v>30196</v>
      </c>
      <c r="AO51" s="366">
        <v>-3.4</v>
      </c>
      <c r="AP51" s="367">
        <v>46440</v>
      </c>
      <c r="AQ51" s="368">
        <v>-0.1</v>
      </c>
      <c r="AR51" s="369">
        <v>-3.3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2282743</v>
      </c>
      <c r="AN52" s="373">
        <v>14999</v>
      </c>
      <c r="AO52" s="374">
        <v>1</v>
      </c>
      <c r="AP52" s="375">
        <v>27658</v>
      </c>
      <c r="AQ52" s="376">
        <v>38.4</v>
      </c>
      <c r="AR52" s="377">
        <v>-37.4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3696144</v>
      </c>
      <c r="AN53" s="365">
        <v>24438</v>
      </c>
      <c r="AO53" s="366">
        <v>-19.100000000000001</v>
      </c>
      <c r="AP53" s="367">
        <v>63257</v>
      </c>
      <c r="AQ53" s="368">
        <v>36.200000000000003</v>
      </c>
      <c r="AR53" s="369">
        <v>-55.3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1905453</v>
      </c>
      <c r="AN54" s="373">
        <v>12598</v>
      </c>
      <c r="AO54" s="374">
        <v>-16</v>
      </c>
      <c r="AP54" s="375">
        <v>27259</v>
      </c>
      <c r="AQ54" s="376">
        <v>-1.4</v>
      </c>
      <c r="AR54" s="377">
        <v>-14.6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4968567</v>
      </c>
      <c r="AN55" s="365">
        <v>33034</v>
      </c>
      <c r="AO55" s="366">
        <v>35.200000000000003</v>
      </c>
      <c r="AP55" s="367">
        <v>52308</v>
      </c>
      <c r="AQ55" s="368">
        <v>-17.3</v>
      </c>
      <c r="AR55" s="369">
        <v>52.5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3564348</v>
      </c>
      <c r="AN56" s="373">
        <v>23698</v>
      </c>
      <c r="AO56" s="374">
        <v>88.1</v>
      </c>
      <c r="AP56" s="375">
        <v>28695</v>
      </c>
      <c r="AQ56" s="376">
        <v>5.3</v>
      </c>
      <c r="AR56" s="377">
        <v>82.8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6161726</v>
      </c>
      <c r="AN57" s="365">
        <v>41412</v>
      </c>
      <c r="AO57" s="366">
        <v>25.4</v>
      </c>
      <c r="AP57" s="367">
        <v>46402</v>
      </c>
      <c r="AQ57" s="368">
        <v>-11.3</v>
      </c>
      <c r="AR57" s="369">
        <v>36.700000000000003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4451539</v>
      </c>
      <c r="AN58" s="373">
        <v>29918</v>
      </c>
      <c r="AO58" s="374">
        <v>26.2</v>
      </c>
      <c r="AP58" s="375">
        <v>26897</v>
      </c>
      <c r="AQ58" s="376">
        <v>-6.3</v>
      </c>
      <c r="AR58" s="377">
        <v>32.5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5409423</v>
      </c>
      <c r="AN59" s="365">
        <v>36688</v>
      </c>
      <c r="AO59" s="366">
        <v>-11.4</v>
      </c>
      <c r="AP59" s="367">
        <v>66343</v>
      </c>
      <c r="AQ59" s="368">
        <v>43</v>
      </c>
      <c r="AR59" s="369">
        <v>-54.4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3523140</v>
      </c>
      <c r="AN60" s="373">
        <v>23895</v>
      </c>
      <c r="AO60" s="374">
        <v>-20.100000000000001</v>
      </c>
      <c r="AP60" s="375">
        <v>34529</v>
      </c>
      <c r="AQ60" s="376">
        <v>28.4</v>
      </c>
      <c r="AR60" s="377">
        <v>-48.5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4966330</v>
      </c>
      <c r="AN61" s="380">
        <v>33154</v>
      </c>
      <c r="AO61" s="381">
        <v>5.3</v>
      </c>
      <c r="AP61" s="382">
        <v>54950</v>
      </c>
      <c r="AQ61" s="383">
        <v>10.1</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3145445</v>
      </c>
      <c r="AN62" s="373">
        <v>21022</v>
      </c>
      <c r="AO62" s="374">
        <v>15.8</v>
      </c>
      <c r="AP62" s="375">
        <v>29008</v>
      </c>
      <c r="AQ62" s="376">
        <v>12.9</v>
      </c>
      <c r="AR62" s="377">
        <v>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yiXSEfJj44Bj+b11ST41ZyORFAPabRIUWS836k+M9uo+D6Uj/VQXOKeCQrEfIbJH/uyiruxdm/SAlZATqSUkA==" saltValue="60FaboYLJTr63b7tILuq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224fTIrTpOYmXCwIE7jJN7oW/aedO+V72EwBnBE2uwQ77rNY0+ja97QiOutRRjVtOpIrj0WZ29o2hZRbHctHBw==" saltValue="db5s7Q0n5yuFYVRxu9di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6"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5JY6nwxYu7V7ju8sPOujcx72o5PlnBbXaGuVh80Gt+0OSd3jFRmqcvE7chuCcg3KHRMZxYbKV5KDOBQzCZ9sKg==" saltValue="h+UePowUfWmUqrmhAf9d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6"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14.38</v>
      </c>
      <c r="G47" s="12">
        <v>14.32</v>
      </c>
      <c r="H47" s="12">
        <v>12.67</v>
      </c>
      <c r="I47" s="12">
        <v>7.22</v>
      </c>
      <c r="J47" s="13">
        <v>7.6</v>
      </c>
    </row>
    <row r="48" spans="2:10" ht="57.75" customHeight="1" x14ac:dyDescent="0.15">
      <c r="B48" s="14"/>
      <c r="C48" s="1238" t="s">
        <v>4</v>
      </c>
      <c r="D48" s="1238"/>
      <c r="E48" s="1239"/>
      <c r="F48" s="15">
        <v>4.63</v>
      </c>
      <c r="G48" s="16">
        <v>4.3</v>
      </c>
      <c r="H48" s="16">
        <v>4.13</v>
      </c>
      <c r="I48" s="16">
        <v>5.55</v>
      </c>
      <c r="J48" s="17">
        <v>4.7300000000000004</v>
      </c>
    </row>
    <row r="49" spans="2:10" ht="57.75" customHeight="1" thickBot="1" x14ac:dyDescent="0.2">
      <c r="B49" s="18"/>
      <c r="C49" s="1240" t="s">
        <v>5</v>
      </c>
      <c r="D49" s="1240"/>
      <c r="E49" s="1241"/>
      <c r="F49" s="19" t="s">
        <v>554</v>
      </c>
      <c r="G49" s="20" t="s">
        <v>555</v>
      </c>
      <c r="H49" s="20" t="s">
        <v>556</v>
      </c>
      <c r="I49" s="20" t="s">
        <v>557</v>
      </c>
      <c r="J49" s="21" t="s">
        <v>558</v>
      </c>
    </row>
    <row r="50" spans="2:10" ht="13.5" customHeight="1" x14ac:dyDescent="0.15"/>
  </sheetData>
  <sheetProtection algorithmName="SHA-512" hashValue="PCRUQUtb44W3hsCJodHQ0RvhI1wGCP5FHjEYDpSFrE5bcIfoD0tV0HO/zP3No5c9vxSJkEiHl1/+GUavo9BAaA==" saltValue="ERYjRGPLiCZy9BGXjhwc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2021-10-08T09:13:32Z</cp:lastPrinted>
  <dcterms:created xsi:type="dcterms:W3CDTF">2021-02-05T01:31:01Z</dcterms:created>
  <dcterms:modified xsi:type="dcterms:W3CDTF">2021-10-14T23:40:50Z</dcterms:modified>
  <cp:category/>
</cp:coreProperties>
</file>