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財政課\2022(4)年度\0共諸   6（照復文書）\庁外\01 市町村課\(20220905)令和２年度財政状況資料集の作成について（2回目・地方公会計関係）9.22〆\04提出\"/>
    </mc:Choice>
  </mc:AlternateContent>
  <bookViews>
    <workbookView xWindow="0" yWindow="0" windowWidth="15360" windowHeight="7635" tabRatio="716"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<sst xmlns="http://schemas.openxmlformats.org/spreadsheetml/2006/main" count="1122" uniqueCount="606">
  <si>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</si>
  <si>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</si>
  <si>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</si>
  <si>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</si>
  <si>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</si>
  <si>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</si>
  <si>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</si>
  <si>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</si>
  <si>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</si>
  <si>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</si>
  <si>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</si>
  <si>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</si>
  <si>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</si>
  <si>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</si>
  <si>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</si>
  <si>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</si>
  <si>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</si>
  <si>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</si>
  <si>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</si>
  <si>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</si>
  <si>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</si>
  <si>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</si>
  <si>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</si>
  <si>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</si>
  <si>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</si>
  <si>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</si>
  <si>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</si>
  <si>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</si>
  <si>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</si>
  <si>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</si>
  <si>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</si>
  <si>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</si>
  <si>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</si>
  <si>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</si>
  <si>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</si>
  <si>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</si>
  <si>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</si>
  <si>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</si>
  <si>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</si>
  <si>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</si>
  <si>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</si>
  <si>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</si>
  <si>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</si>
  <si>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</si>
  <si>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</si>
  <si>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</si>
  <si>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</si>
  <si>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</si>
  <si>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</si>
  <si>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</si>
  <si>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</si>
  <si>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</si>
  <si>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</si>
  <si>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</si>
  <si>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</si>
  <si>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</si>
  <si>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</si>
  <si>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</si>
  <si>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</si>
  <si>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</si>
  <si>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</si>
  <si>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</si>
  <si>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</si>
  <si>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</si>
  <si>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</si>
  <si>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</si>
  <si>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</si>
  <si>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</si>
  <si>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</si>
  <si>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</si>
  <si>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</si>
  <si>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</si>
  <si>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</si>
  <si>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</si>
  <si>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</si>
  <si>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</si>
  <si>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</si>
  <si>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</si>
  <si>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</si>
  <si>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</si>
  <si>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</si>
  <si>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</si>
  <si>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</si>
  <si>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</si>
  <si>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</si>
  <si>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</si>
  <si>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</si>
  <si>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</si>
  <si>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</si>
  <si>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</si>
  <si>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</si>
  <si>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</si>
  <si>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</si>
  <si>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</si>
  <si>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</si>
  <si>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</si>
  <si>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</si>
  <si>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</si>
  <si>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</si>
  <si>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</si>
  <si>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</si>
  <si>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</si>
  <si>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</si>
  <si>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</si>
  <si>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</si>
  <si>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</si>
  <si>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</si>
  <si>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</si>
  <si>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</si>
  <si>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</si>
  <si>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</si>
  <si>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</si>
  <si>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</si>
  <si>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</si>
  <si>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</si>
  <si>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</si>
  <si>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</si>
  <si>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</si>
  <si>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</si>
  <si>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</si>
  <si>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</si>
  <si>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</si>
  <si>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</si>
  <si>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</si>
  <si>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</si>
  <si>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</si>
  <si>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</si>
  <si>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</si>
  <si>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</si>
  <si>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</si>
  <si>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</si>
  <si>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</si>
  <si>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</si>
  <si>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</si>
  <si>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</si>
  <si>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</si>
  <si>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</si>
  <si>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</si>
  <si>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</si>
  <si>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</si>
  <si>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</si>
  <si>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</si>
  <si>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</si>
  <si>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</si>
  <si>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</si>
  <si>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</si>
  <si>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</si>
  <si>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</si>
  <si>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</si>
  <si>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</si>
  <si>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</si>
  <si>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</si>
  <si>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</si>
  <si>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</si>
  <si>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</si>
  <si>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</si>
  <si>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</si>
  <si>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</si>
  <si>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</si>
  <si>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</si>
  <si>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</si>
  <si>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</si>
  <si>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</si>
  <si>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</si>
  <si>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</si>
  <si>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</si>
  <si>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</si>
  <si>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</si>
  <si>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</si>
  <si>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</si>
  <si>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</si>
  <si>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</si>
  <si>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</si>
  <si>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</si>
  <si>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</si>
  <si>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</si>
  <si>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</si>
  <si>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</si>
  <si>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</si>
  <si>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</si>
  <si>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</si>
  <si>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</si>
  <si>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</si>
  <si>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</si>
  <si>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</si>
  <si>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</si>
  <si>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</si>
  <si>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</si>
  <si>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</si>
  <si>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</si>
  <si>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</si>
  <si>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</si>
  <si>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</si>
  <si>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</si>
  <si>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</si>
  <si>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</si>
  <si>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</si>
  <si>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</si>
  <si>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</si>
  <si>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</si>
  <si>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</si>
  <si>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</si>
  <si>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</si>
  <si>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</si>
  <si>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</si>
  <si>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</si>
  <si>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</si>
  <si>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</si>
  <si>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</si>
  <si>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</si>
  <si>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</si>
  <si>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</si>
  <si>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</si>
  <si>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</si>
  <si>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栃木県足利市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</si>
  <si>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</si>
  <si>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</si>
  <si>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</si>
  <si>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</si>
  <si>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</si>
  <si>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</si>
  <si>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</si>
  <si>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</si>
  <si>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</si>
  <si>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</si>
  <si>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</si>
  <si>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</si>
  <si>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</si>
  <si>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</si>
  <si>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</si>
  <si>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</si>
  <si>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</si>
  <si>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</si>
  <si>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</si>
  <si>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</si>
  <si>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</si>
  <si>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</si>
  <si>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</si>
  <si>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</si>
  <si>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</si>
  <si>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</si>
  <si>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</si>
  <si>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</si>
  <si>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</si>
  <si>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</si>
  <si>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</si>
  <si>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</si>
  <si>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</si>
  <si>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</si>
  <si>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</si>
  <si>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</si>
  <si>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</si>
  <si>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</si>
  <si>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</si>
  <si>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</si>
  <si>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</si>
  <si>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</si>
  <si>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</si>
  <si>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</si>
  <si>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</si>
  <si>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</si>
  <si>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</si>
  <si>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</si>
  <si>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</si>
  <si>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</si>
  <si>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</si>
  <si>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</si>
  <si>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</si>
  <si>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</si>
  <si>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</si>
  <si>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</si>
  <si>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</si>
  <si>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</si>
  <si>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</si>
  <si>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</si>
  <si>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</si>
  <si>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</si>
  <si>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</si>
  <si>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</si>
  <si>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</si>
  <si>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</si>
  <si>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</si>
  <si>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</si>
  <si>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</si>
  <si>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</si>
  <si>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</si>
  <si>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</si>
  <si>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</si>
  <si>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</si>
  <si>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</si>
  <si>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</si>
  <si>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</si>
  <si>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</si>
  <si>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</si>
  <si>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</si>
  <si>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</si>
  <si>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</si>
  <si>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</si>
  <si>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</si>
  <si>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</si>
  <si>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</si>
  <si>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</si>
  <si>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</si>
  <si>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</si>
  <si>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</si>
  <si>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</si>
  <si>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</si>
  <si>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</si>
  <si>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</si>
  <si>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</si>
  <si>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</si>
  <si>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</si>
  <si>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</si>
  <si>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</si>
  <si>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</si>
  <si>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</si>
  <si>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</si>
  <si>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</si>
  <si>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</si>
  <si>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</si>
  <si>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</si>
  <si>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</si>
  <si>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</si>
  <si>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</si>
  <si>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</si>
  <si>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</si>
  <si>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</si>
  <si>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</si>
  <si>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</si>
  <si>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</si>
  <si>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</si>
  <si>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</si>
  <si>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</si>
  <si>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</si>
  <si>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</si>
  <si>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</si>
  <si>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</si>
  <si>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</si>
  <si>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</si>
  <si>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</si>
  <si>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</si>
  <si>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</si>
  <si>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</si>
  <si>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</si>
  <si>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</si>
  <si>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</si>
  <si>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</si>
  <si>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</si>
  <si>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</si>
  <si>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</si>
  <si>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</si>
  <si>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</si>
  <si>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</si>
  <si>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</si>
  <si>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</si>
  <si>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</si>
  <si>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</si>
  <si>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</si>
  <si>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</si>
  <si>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</si>
  <si>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</si>
  <si>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</si>
  <si>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</si>
  <si>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</si>
  <si>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</si>
  <si>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</si>
  <si>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</si>
  <si>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</si>
  <si>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</si>
  <si>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栃木県足利市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</si>
  <si>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</si>
  <si>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</si>
  <si>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</si>
  <si>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</si>
  <si>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</si>
  <si>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</si>
  <si>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</si>
  <si>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</si>
  <si>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</si>
  <si>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</si>
  <si>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</si>
  <si>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</si>
  <si>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</si>
  <si>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</si>
  <si>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</si>
  <si>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</si>
  <si>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</si>
  <si>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</si>
  <si>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</si>
  <si>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</si>
  <si>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</si>
  <si>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</si>
  <si>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</si>
  <si>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</si>
  <si>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</si>
  <si>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</si>
  <si>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</si>
  <si>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</si>
  <si>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</si>
  <si>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</si>
  <si>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</si>
  <si>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</si>
  <si>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</si>
  <si>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</si>
  <si>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</si>
  <si>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</si>
  <si>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</si>
  <si>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</si>
  <si>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</si>
  <si>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</si>
  <si>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</si>
  <si>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</si>
  <si>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</si>
  <si>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</si>
  <si>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</si>
  <si>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</si>
  <si>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</si>
  <si>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</si>
  <si>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</si>
  <si>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</si>
  <si>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</si>
  <si>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</si>
  <si>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</si>
  <si>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</si>
  <si>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</si>
  <si>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</si>
  <si>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</si>
  <si>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</si>
  <si>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</si>
  <si>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</si>
  <si>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</si>
  <si>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</si>
  <si>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</si>
  <si>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</si>
  <si>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</si>
  <si>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</si>
  <si>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</si>
  <si>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</si>
  <si>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</si>
  <si>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</si>
  <si>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</si>
  <si>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</si>
  <si>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</si>
  <si>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</si>
  <si>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</si>
  <si>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</si>
  <si>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</si>
  <si>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</si>
  <si>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</si>
  <si>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</si>
  <si>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</si>
  <si>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</si>
  <si>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</si>
  <si>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</si>
  <si>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</si>
  <si>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</si>
  <si>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</si>
  <si>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</si>
  <si>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</si>
  <si>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</si>
  <si>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</si>
  <si>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</si>
  <si>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</si>
  <si>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</si>
  <si>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</si>
  <si>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</si>
  <si>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</si>
  <si>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</si>
  <si>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</si>
  <si>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</si>
  <si>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</si>
  <si>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</si>
  <si>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</si>
  <si>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</si>
  <si>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</si>
  <si>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</si>
  <si>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</si>
  <si>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</si>
  <si>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</si>
  <si>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</si>
  <si>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</si>
  <si>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</si>
  <si>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</si>
  <si>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</si>
  <si>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</si>
  <si>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</si>
  <si>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</si>
  <si>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</si>
  <si>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</si>
  <si>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</si>
  <si>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</si>
  <si>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</si>
  <si>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</si>
  <si>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</si>
  <si>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</si>
  <si>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</si>
  <si>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</si>
  <si>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</si>
  <si>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</si>
  <si>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</si>
  <si>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</si>
  <si>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</si>
  <si>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</si>
  <si>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</si>
  <si>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</si>
  <si>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</si>
  <si>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</si>
  <si>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</si>
  <si>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</si>
  <si>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</si>
  <si>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</si>
  <si>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</si>
  <si>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</si>
  <si>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</si>
  <si>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</si>
  <si>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</si>
  <si>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</si>
  <si>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</si>
  <si>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</si>
  <si>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</si>
  <si>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</si>
  <si>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</si>
  <si>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</si>
  <si>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</si>
  <si>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</si>
  <si>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</si>
  <si>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</si>
  <si>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</si>
  <si>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</si>
  <si>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</si>
  <si>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</si>
  <si>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</si>
  <si>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</si>
  <si>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</si>
  <si>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</si>
  <si>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</si>
  <si>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</si>
  <si>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</si>
  <si>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</si>
  <si>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</si>
  <si>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</si>
  <si>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</si>
  <si>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</si>
  <si>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</si>
  <si>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</si>
  <si>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</si>
  <si>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</si>
  <si>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</si>
  <si>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</si>
  <si>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</si>
  <si>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</si>
  <si>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</si>
  <si>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</si>
  <si>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</si>
  <si>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</si>
  <si>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</si>
  <si>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</si>
  <si>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2.69</t>
  </si>
  <si>
    <t>▲ 4.12</t>
  </si>
  <si>
    <t>▲ 5.76</t>
  </si>
  <si>
    <t>▲ 3.25</t>
  </si>
  <si>
    <t>▲ 0.58</t>
  </si>
  <si>
    <t>水道事業会計</t>
  </si>
  <si>
    <t>一般会計</t>
  </si>
  <si>
    <t>工業用水道事業会計</t>
  </si>
  <si>
    <t>下水道事業会計</t>
  </si>
  <si>
    <t>介護保険特別会計</t>
  </si>
  <si>
    <t>国民健康保険特別会計</t>
  </si>
  <si>
    <t>後期高齢者医療特別会計</t>
  </si>
  <si>
    <t>太陽光発電事業特別会計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</si>
  <si>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</si>
  <si>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</si>
  <si>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</si>
  <si>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</si>
  <si>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</si>
  <si>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</si>
  <si>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</si>
  <si>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</si>
  <si>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</si>
  <si>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栃木県市町村総合事務組合(一般会計)</t>
    <rPh sb="0" eb="2">
      <t>トチギ</t>
    </rPh>
    <rPh sb="2" eb="3">
      <t>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</si>
  <si>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2">
      <t>トチギ</t>
    </rPh>
    <rPh sb="2" eb="3">
      <t>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</si>
  <si>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</si>
  <si>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</si>
  <si>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</si>
  <si>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栃木県南地域地場産業振興センター</t>
    <rPh sb="0" eb="4">
      <t>トチギケンナン</t>
    </rPh>
    <rPh sb="4" eb="6">
      <t>チイキ</t>
    </rPh>
    <rPh sb="6" eb="8">
      <t>ジバ</t>
    </rPh>
    <rPh sb="8" eb="10">
      <t>サンギョウ</t>
    </rPh>
    <rPh sb="10" eb="12">
      <t>シンコウ</t>
    </rPh>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</si>
  <si>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</si>
  <si>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</si>
  <si>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</si>
  <si>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</si>
  <si>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足利市公共施設等整備基金</t>
    <rPh sb="0" eb="3">
      <t>アシカガシ</t>
    </rPh>
    <rPh sb="3" eb="5">
      <t>コウキョウ</t>
    </rPh>
    <rPh sb="5" eb="7">
      <t>シセツ</t>
    </rPh>
    <rPh sb="7" eb="8">
      <t>トウ</t>
    </rPh>
    <rPh sb="8" eb="10">
      <t>セイビ</t>
    </rPh>
    <rPh sb="10" eb="12">
      <t>キキン</t>
    </rPh>
    <phoneticPr fontId="5"/>
  </si>
  <si>
    <t>足利市職員退職手当基金</t>
    <rPh sb="0" eb="3">
      <t>アシカガシ</t>
    </rPh>
    <rPh sb="3" eb="5">
      <t>ショクイン</t>
    </rPh>
    <rPh sb="5" eb="7">
      <t>タイショク</t>
    </rPh>
    <rPh sb="7" eb="9">
      <t>テアテ</t>
    </rPh>
    <rPh sb="9" eb="11">
      <t>キキン</t>
    </rPh>
    <phoneticPr fontId="5"/>
  </si>
  <si>
    <t>足利市社会福祉事業基金</t>
    <rPh sb="0" eb="3">
      <t>アシカガシ</t>
    </rPh>
    <rPh sb="3" eb="5">
      <t>シャカイ</t>
    </rPh>
    <rPh sb="5" eb="7">
      <t>フクシ</t>
    </rPh>
    <rPh sb="7" eb="9">
      <t>ジギョウ</t>
    </rPh>
    <rPh sb="9" eb="11">
      <t>キキン</t>
    </rPh>
    <phoneticPr fontId="5"/>
  </si>
  <si>
    <t>足利市図書館施設整備基金</t>
    <rPh sb="0" eb="3">
      <t>アシカガシ</t>
    </rPh>
    <rPh sb="3" eb="6">
      <t>トショカン</t>
    </rPh>
    <rPh sb="6" eb="8">
      <t>シセツ</t>
    </rPh>
    <rPh sb="8" eb="10">
      <t>セイビ</t>
    </rPh>
    <rPh sb="10" eb="12">
      <t>キキン</t>
    </rPh>
    <phoneticPr fontId="5"/>
  </si>
  <si>
    <t>足利市奨学基金</t>
    <rPh sb="0" eb="3">
      <t>アシカガシ</t>
    </rPh>
    <rPh sb="3" eb="5">
      <t>ショウガク</t>
    </rPh>
    <rPh sb="5" eb="7">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</si>
  <si>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</si>
  <si>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</si>
  <si>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</si>
  <si>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</si>
  <si>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</si>
  <si>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</si>
  <si>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</si>
  <si>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</si>
  <si>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・本市の将来負担比率は「-」のため、左のグラフに表示されていない。
・今後の大型公共施設の更新に伴う市債残高の増加や基金の減少により、将来負担が発生することが見込まれる。
・令和２年３月に作成された足利市公共施設再編計画に基づき、計画的な施設の整備、更新を進めていく必要がある。</t>
    <rPh sb="87" eb="89">
      <t>レイワ</t>
    </rPh>
    <rPh sb="90" eb="91">
      <t>ネン</t>
    </rPh>
    <rPh sb="92" eb="93">
      <t>ガツ</t>
    </rPh>
    <rPh sb="94" eb="96">
      <t>サクセイ</t>
    </rPh>
    <rPh sb="99" eb="102">
      <t>アシカガシ</t>
    </rPh>
    <rPh sb="102" eb="104">
      <t>コウキョウ</t>
    </rPh>
    <rPh sb="104" eb="106">
      <t>シセツ</t>
    </rPh>
    <rPh sb="106" eb="108">
      <t>サイヘン</t>
    </rPh>
    <rPh sb="108" eb="110">
      <t>ケイカク</t>
    </rPh>
    <rPh sb="111" eb="112">
      <t>モト</t>
    </rPh>
    <rPh sb="115" eb="118">
      <t>ケイカクテキ</t>
    </rPh>
    <rPh sb="119" eb="121">
      <t>シセツ</t>
    </rPh>
    <rPh sb="122" eb="124">
      <t>セイビ</t>
    </rPh>
    <rPh sb="125" eb="127">
      <t>コウシン</t>
    </rPh>
    <rPh sb="128" eb="129">
      <t>スス</t>
    </rPh>
    <rPh sb="133" eb="135">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</si>
  <si>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</si>
  <si>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</si>
  <si>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・本市の将来負担比率は平成２７年度以降「-」である。
・公債費比率は市債の発行抑制により改善傾向ではあるものの、今後、大型公共施設の更新に伴う多額の市債発行により、比率の上昇が見込まれる。より低利な資金調達や借換えを検討し、元利償還金の上昇を緩やかにするよう取り組む。
・第７次足利市行政改革大綱実施計画にて実質公債費比率は１０％未満との基本目標を掲げ、年度ごとに実績と取組み内容の分析を行っている。</t>
    <rPh sb="28" eb="31">
      <t>コウサイヒ</t>
    </rPh>
    <rPh sb="31" eb="33">
      <t>ヒリツ</t>
    </rPh>
    <rPh sb="34" eb="36">
      <t>シサイ</t>
    </rPh>
    <rPh sb="37" eb="39">
      <t>ハッコウ</t>
    </rPh>
    <rPh sb="39" eb="41">
      <t>ヨクセイ</t>
    </rPh>
    <rPh sb="44" eb="46">
      <t>カイゼン</t>
    </rPh>
    <rPh sb="46" eb="48">
      <t>ケイコウ</t>
    </rPh>
    <rPh sb="82" eb="84">
      <t>ヒリツ</t>
    </rPh>
    <rPh sb="136" eb="137">
      <t>ダイ</t>
    </rPh>
    <rPh sb="138" eb="139">
      <t>ジ</t>
    </rPh>
    <rPh sb="139" eb="142">
      <t>アシカガシ</t>
    </rPh>
    <rPh sb="142" eb="144">
      <t>ギョウセイ</t>
    </rPh>
    <rPh sb="144" eb="146">
      <t>カイカク</t>
    </rPh>
    <rPh sb="146" eb="148">
      <t>タイコウ</t>
    </rPh>
    <rPh sb="148" eb="150">
      <t>ジッシ</t>
    </rPh>
    <rPh sb="150" eb="152">
      <t>ケイカク</t>
    </rPh>
    <rPh sb="154" eb="156">
      <t>ジッシツ</t>
    </rPh>
    <rPh sb="156" eb="159">
      <t>コウサイヒ</t>
    </rPh>
    <rPh sb="159" eb="161">
      <t>ヒリツ</t>
    </rPh>
    <rPh sb="165" eb="167">
      <t>ミマン</t>
    </rPh>
    <rPh sb="169" eb="171">
      <t>キホン</t>
    </rPh>
    <rPh sb="171" eb="173">
      <t>モクヒョウ</t>
    </rPh>
    <rPh sb="174" eb="175">
      <t>カカ</t>
    </rPh>
    <rPh sb="177" eb="179">
      <t>ネンド</t>
    </rPh>
    <rPh sb="182" eb="184">
      <t>ジッセキ</t>
    </rPh>
    <rPh sb="185" eb="187">
      <t>トリク</t>
    </rPh>
    <rPh sb="188" eb="190">
      <t>ナイヨウ</t>
    </rPh>
    <rPh sb="191" eb="193">
      <t>ブンセキ</t>
    </rPh>
    <rPh sb="194" eb="19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</si>
</sst>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12DC-4830-90D8-0D86D8148A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24438</c:v>
                </c:pt>
                <c:pt idx="1">
                  <c:v>33034</c:v>
                </c:pt>
                <c:pt idx="2">
                  <c:v>41412</c:v>
                </c:pt>
                <c:pt idx="3">
                  <c:v>36688</c:v>
                </c:pt>
                <c:pt idx="4">
                  <c:v>36467</c:v>
                </c:pt>
              </c:numCache>
            </c:numRef>
          </c:val>
          <c:smooth val="0"/>
          <c:extLst>
            <c:ext xmlns:c16="http://schemas.microsoft.com/office/drawing/2014/chart" uri="{C3380CC4-5D6E-409C-BE32-E72D297353CC}">
              <c16:uniqueId val="{00000001-12DC-4830-90D8-0D86D8148A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c:v>
                </c:pt>
                <c:pt idx="1">
                  <c:v>4.13</c:v>
                </c:pt>
                <c:pt idx="2">
                  <c:v>5.55</c:v>
                </c:pt>
                <c:pt idx="3">
                  <c:v>4.7300000000000004</c:v>
                </c:pt>
                <c:pt idx="4">
                  <c:v>5.5</c:v>
                </c:pt>
              </c:numCache>
            </c:numRef>
          </c:val>
          <c:extLst>
            <c:ext xmlns:c16="http://schemas.microsoft.com/office/drawing/2014/chart" uri="{C3380CC4-5D6E-409C-BE32-E72D297353CC}">
              <c16:uniqueId val="{00000000-EAEA-4176-9082-AA4A30B085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14.32</c:v>
                </c:pt>
                <c:pt idx="1">
                  <c:v>12.67</c:v>
                </c:pt>
                <c:pt idx="2">
                  <c:v>7.22</c:v>
                </c:pt>
                <c:pt idx="3">
                  <c:v>7.6</c:v>
                </c:pt>
                <c:pt idx="4">
                  <c:v>7.65</c:v>
                </c:pt>
              </c:numCache>
            </c:numRef>
          </c:val>
          <c:extLst>
            <c:ext xmlns:c16="http://schemas.microsoft.com/office/drawing/2014/chart" uri="{C3380CC4-5D6E-409C-BE32-E72D297353CC}">
              <c16:uniqueId val="{00000001-EAEA-4176-9082-AA4A30B085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-2.69</c:v>
                </c:pt>
                <c:pt idx="1">
                  <c:v>-4.12</c:v>
                </c:pt>
                <c:pt idx="2">
                  <c:v>-5.76</c:v>
                </c:pt>
                <c:pt idx="3">
                  <c:v>-3.25</c:v>
                </c:pt>
                <c:pt idx="4">
                  <c:v>-0.57999999999999996</c:v>
                </c:pt>
              </c:numCache>
            </c:numRef>
          </c:val>
          <c:smooth val="0"/>
          <c:extLst>
            <c:ext xmlns:c16="http://schemas.microsoft.com/office/drawing/2014/chart" uri="{C3380CC4-5D6E-409C-BE32-E72D297353CC}">
              <c16:uniqueId val="{00000002-EAEA-4176-9082-AA4A30B085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0.28000000000000003</c:v>
                </c:pt>
                <c:pt idx="4">
                  <c:v>#N/A</c:v>
                </c:pt>
                <c:pt idx="5">
                  <c:v>0.56000000000000005</c:v>
                </c:pt>
                <c:pt idx="6">
                  <c:v>#N/A</c:v>
                </c:pt>
                <c:pt idx="7">
                  <c:v>0.83</c:v>
                </c:pt>
                <c:pt idx="8">
                  <c:v>0</c:v>
                </c:pt>
                <c:pt idx="9">
                  <c:v>0</c:v>
                </c:pt>
              </c:numCache>
            </c:numRef>
          </c:val>
          <c:extLst>
            <c:ext xmlns:c16="http://schemas.microsoft.com/office/drawing/2014/chart" uri="{C3380CC4-5D6E-409C-BE32-E72D297353CC}">
              <c16:uniqueId val="{00000000-C39B-49DB-AAB5-EC19DF963C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9B-49DB-AAB5-EC19DF963C0E}"/>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2-C39B-49DB-AAB5-EC19DF963C0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0.1</c:v>
                </c:pt>
                <c:pt idx="8">
                  <c:v>#N/A</c:v>
                </c:pt>
                <c:pt idx="9">
                  <c:v>0.03</c:v>
                </c:pt>
              </c:numCache>
            </c:numRef>
          </c:val>
          <c:extLst>
            <c:ext xmlns:c16="http://schemas.microsoft.com/office/drawing/2014/chart" uri="{C3380CC4-5D6E-409C-BE32-E72D297353CC}">
              <c16:uniqueId val="{00000003-C39B-49DB-AAB5-EC19DF963C0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2.89</c:v>
                </c:pt>
                <c:pt idx="2">
                  <c:v>#N/A</c:v>
                </c:pt>
                <c:pt idx="3">
                  <c:v>2.02</c:v>
                </c:pt>
                <c:pt idx="4">
                  <c:v>#N/A</c:v>
                </c:pt>
                <c:pt idx="5">
                  <c:v>0.55000000000000004</c:v>
                </c:pt>
                <c:pt idx="6">
                  <c:v>#N/A</c:v>
                </c:pt>
                <c:pt idx="7">
                  <c:v>0</c:v>
                </c:pt>
                <c:pt idx="8">
                  <c:v>#N/A</c:v>
                </c:pt>
                <c:pt idx="9">
                  <c:v>0.25</c:v>
                </c:pt>
              </c:numCache>
            </c:numRef>
          </c:val>
          <c:extLst>
            <c:ext xmlns:c16="http://schemas.microsoft.com/office/drawing/2014/chart" uri="{C3380CC4-5D6E-409C-BE32-E72D297353CC}">
              <c16:uniqueId val="{00000004-C39B-49DB-AAB5-EC19DF963C0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0.96</c:v>
                </c:pt>
                <c:pt idx="2">
                  <c:v>#N/A</c:v>
                </c:pt>
                <c:pt idx="3">
                  <c:v>1.28</c:v>
                </c:pt>
                <c:pt idx="4">
                  <c:v>#N/A</c:v>
                </c:pt>
                <c:pt idx="5">
                  <c:v>1.04</c:v>
                </c:pt>
                <c:pt idx="6">
                  <c:v>#N/A</c:v>
                </c:pt>
                <c:pt idx="7">
                  <c:v>0.52</c:v>
                </c:pt>
                <c:pt idx="8">
                  <c:v>#N/A</c:v>
                </c:pt>
                <c:pt idx="9">
                  <c:v>0.61</c:v>
                </c:pt>
              </c:numCache>
            </c:numRef>
          </c:val>
          <c:extLst>
            <c:ext xmlns:c16="http://schemas.microsoft.com/office/drawing/2014/chart" uri="{C3380CC4-5D6E-409C-BE32-E72D297353CC}">
              <c16:uniqueId val="{00000005-C39B-49DB-AAB5-EC19DF963C0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2.8</c:v>
                </c:pt>
              </c:numCache>
            </c:numRef>
          </c:val>
          <c:extLst>
            <c:ext xmlns:c16="http://schemas.microsoft.com/office/drawing/2014/chart" uri="{C3380CC4-5D6E-409C-BE32-E72D297353CC}">
              <c16:uniqueId val="{00000006-C39B-49DB-AAB5-EC19DF963C0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3.16</c:v>
                </c:pt>
                <c:pt idx="2">
                  <c:v>#N/A</c:v>
                </c:pt>
                <c:pt idx="3">
                  <c:v>3.34</c:v>
                </c:pt>
                <c:pt idx="4">
                  <c:v>#N/A</c:v>
                </c:pt>
                <c:pt idx="5">
                  <c:v>3.53</c:v>
                </c:pt>
                <c:pt idx="6">
                  <c:v>#N/A</c:v>
                </c:pt>
                <c:pt idx="7">
                  <c:v>3.7</c:v>
                </c:pt>
                <c:pt idx="8">
                  <c:v>#N/A</c:v>
                </c:pt>
                <c:pt idx="9">
                  <c:v>3.82</c:v>
                </c:pt>
              </c:numCache>
            </c:numRef>
          </c:val>
          <c:extLst>
            <c:ext xmlns:c16="http://schemas.microsoft.com/office/drawing/2014/chart" uri="{C3380CC4-5D6E-409C-BE32-E72D297353CC}">
              <c16:uniqueId val="{00000007-C39B-49DB-AAB5-EC19DF963C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4.29</c:v>
                </c:pt>
                <c:pt idx="2">
                  <c:v>#N/A</c:v>
                </c:pt>
                <c:pt idx="3">
                  <c:v>4.1100000000000003</c:v>
                </c:pt>
                <c:pt idx="4">
                  <c:v>#N/A</c:v>
                </c:pt>
                <c:pt idx="5">
                  <c:v>5.54</c:v>
                </c:pt>
                <c:pt idx="6">
                  <c:v>#N/A</c:v>
                </c:pt>
                <c:pt idx="7">
                  <c:v>4.63</c:v>
                </c:pt>
                <c:pt idx="8">
                  <c:v>#N/A</c:v>
                </c:pt>
                <c:pt idx="9">
                  <c:v>5.45</c:v>
                </c:pt>
              </c:numCache>
            </c:numRef>
          </c:val>
          <c:extLst>
            <c:ext xmlns:c16="http://schemas.microsoft.com/office/drawing/2014/chart" uri="{C3380CC4-5D6E-409C-BE32-E72D297353CC}">
              <c16:uniqueId val="{00000008-C39B-49DB-AAB5-EC19DF963C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9.93</c:v>
                </c:pt>
                <c:pt idx="2">
                  <c:v>#N/A</c:v>
                </c:pt>
                <c:pt idx="3">
                  <c:v>10.35</c:v>
                </c:pt>
                <c:pt idx="4">
                  <c:v>#N/A</c:v>
                </c:pt>
                <c:pt idx="5">
                  <c:v>10.55</c:v>
                </c:pt>
                <c:pt idx="6">
                  <c:v>#N/A</c:v>
                </c:pt>
                <c:pt idx="7">
                  <c:v>10.47</c:v>
                </c:pt>
                <c:pt idx="8">
                  <c:v>#N/A</c:v>
                </c:pt>
                <c:pt idx="9">
                  <c:v>10.57</c:v>
                </c:pt>
              </c:numCache>
            </c:numRef>
          </c:val>
          <c:extLst>
            <c:ext xmlns:c16="http://schemas.microsoft.com/office/drawing/2014/chart" uri="{C3380CC4-5D6E-409C-BE32-E72D297353CC}">
              <c16:uniqueId val="{00000009-C39B-49DB-AAB5-EC19DF963C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5680</c:v>
                </c:pt>
                <c:pt idx="5">
                  <c:v>5722</c:v>
                </c:pt>
                <c:pt idx="8">
                  <c:v>5582</c:v>
                </c:pt>
                <c:pt idx="11">
                  <c:v>5347</c:v>
                </c:pt>
                <c:pt idx="14">
                  <c:v>5096</c:v>
                </c:pt>
              </c:numCache>
            </c:numRef>
          </c:val>
          <c:extLst>
            <c:ext xmlns:c16="http://schemas.microsoft.com/office/drawing/2014/chart" uri="{C3380CC4-5D6E-409C-BE32-E72D297353CC}">
              <c16:uniqueId val="{00000000-3765-497A-96F5-DDC274BA68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65-497A-96F5-DDC274BA68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179</c:v>
                </c:pt>
                <c:pt idx="3">
                  <c:v>185</c:v>
                </c:pt>
                <c:pt idx="6">
                  <c:v>192</c:v>
                </c:pt>
                <c:pt idx="9">
                  <c:v>196</c:v>
                </c:pt>
                <c:pt idx="12">
                  <c:v>341</c:v>
                </c:pt>
              </c:numCache>
            </c:numRef>
          </c:val>
          <c:extLst>
            <c:ext xmlns:c16="http://schemas.microsoft.com/office/drawing/2014/chart" uri="{C3380CC4-5D6E-409C-BE32-E72D297353CC}">
              <c16:uniqueId val="{00000002-3765-497A-96F5-DDC274BA68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65-497A-96F5-DDC274BA68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2458</c:v>
                </c:pt>
                <c:pt idx="3">
                  <c:v>2514</c:v>
                </c:pt>
                <c:pt idx="6">
                  <c:v>2476</c:v>
                </c:pt>
                <c:pt idx="9">
                  <c:v>2329</c:v>
                </c:pt>
                <c:pt idx="12">
                  <c:v>1711</c:v>
                </c:pt>
              </c:numCache>
            </c:numRef>
          </c:val>
          <c:extLst>
            <c:ext xmlns:c16="http://schemas.microsoft.com/office/drawing/2014/chart" uri="{C3380CC4-5D6E-409C-BE32-E72D297353CC}">
              <c16:uniqueId val="{00000004-3765-497A-96F5-DDC274BA68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65-497A-96F5-DDC274BA68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65-497A-96F5-DDC274BA68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4888</c:v>
                </c:pt>
                <c:pt idx="3">
                  <c:v>4933</c:v>
                </c:pt>
                <c:pt idx="6">
                  <c:v>4735</c:v>
                </c:pt>
                <c:pt idx="9">
                  <c:v>4599</c:v>
                </c:pt>
                <c:pt idx="12">
                  <c:v>4456</c:v>
                </c:pt>
              </c:numCache>
            </c:numRef>
          </c:val>
          <c:extLst>
            <c:ext xmlns:c16="http://schemas.microsoft.com/office/drawing/2014/chart" uri="{C3380CC4-5D6E-409C-BE32-E72D297353CC}">
              <c16:uniqueId val="{00000007-3765-497A-96F5-DDC274BA68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1845</c:v>
                </c:pt>
                <c:pt idx="2">
                  <c:v>#N/A</c:v>
                </c:pt>
                <c:pt idx="3">
                  <c:v>#N/A</c:v>
                </c:pt>
                <c:pt idx="4">
                  <c:v>1910</c:v>
                </c:pt>
                <c:pt idx="5">
                  <c:v>#N/A</c:v>
                </c:pt>
                <c:pt idx="6">
                  <c:v>#N/A</c:v>
                </c:pt>
                <c:pt idx="7">
                  <c:v>1821</c:v>
                </c:pt>
                <c:pt idx="8">
                  <c:v>#N/A</c:v>
                </c:pt>
                <c:pt idx="9">
                  <c:v>#N/A</c:v>
                </c:pt>
                <c:pt idx="10">
                  <c:v>1777</c:v>
                </c:pt>
                <c:pt idx="11">
                  <c:v>#N/A</c:v>
                </c:pt>
                <c:pt idx="12">
                  <c:v>#N/A</c:v>
                </c:pt>
                <c:pt idx="13">
                  <c:v>1412</c:v>
                </c:pt>
                <c:pt idx="14">
                  <c:v>#N/A</c:v>
                </c:pt>
              </c:numCache>
            </c:numRef>
          </c:val>
          <c:smooth val="0"/>
          <c:extLst>
            <c:ext xmlns:c16="http://schemas.microsoft.com/office/drawing/2014/chart" uri="{C3380CC4-5D6E-409C-BE32-E72D297353CC}">
              <c16:uniqueId val="{00000008-3765-497A-96F5-DDC274BA68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50409</c:v>
                </c:pt>
                <c:pt idx="5">
                  <c:v>49135</c:v>
                </c:pt>
                <c:pt idx="8">
                  <c:v>47809</c:v>
                </c:pt>
                <c:pt idx="11">
                  <c:v>46428</c:v>
                </c:pt>
                <c:pt idx="14">
                  <c:v>46174</c:v>
                </c:pt>
              </c:numCache>
            </c:numRef>
          </c:val>
          <c:extLst>
            <c:ext xmlns:c16="http://schemas.microsoft.com/office/drawing/2014/chart" uri="{C3380CC4-5D6E-409C-BE32-E72D297353CC}">
              <c16:uniqueId val="{00000000-1C07-4FED-A763-50F49DFBBE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12800</c:v>
                </c:pt>
                <c:pt idx="5">
                  <c:v>12307</c:v>
                </c:pt>
                <c:pt idx="8">
                  <c:v>11703</c:v>
                </c:pt>
                <c:pt idx="11">
                  <c:v>11600</c:v>
                </c:pt>
                <c:pt idx="14">
                  <c:v>10186</c:v>
                </c:pt>
              </c:numCache>
            </c:numRef>
          </c:val>
          <c:extLst>
            <c:ext xmlns:c16="http://schemas.microsoft.com/office/drawing/2014/chart" uri="{C3380CC4-5D6E-409C-BE32-E72D297353CC}">
              <c16:uniqueId val="{00000001-1C07-4FED-A763-50F49DFBBE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17257</c:v>
                </c:pt>
                <c:pt idx="5">
                  <c:v>18292</c:v>
                </c:pt>
                <c:pt idx="8">
                  <c:v>17333</c:v>
                </c:pt>
                <c:pt idx="11">
                  <c:v>16623</c:v>
                </c:pt>
                <c:pt idx="14">
                  <c:v>16428</c:v>
                </c:pt>
              </c:numCache>
            </c:numRef>
          </c:val>
          <c:extLst>
            <c:ext xmlns:c16="http://schemas.microsoft.com/office/drawing/2014/chart" uri="{C3380CC4-5D6E-409C-BE32-E72D297353CC}">
              <c16:uniqueId val="{00000002-1C07-4FED-A763-50F49DFBBE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07-4FED-A763-50F49DFBBE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07-4FED-A763-50F49DFBBE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6</c:v>
                </c:pt>
                <c:pt idx="6">
                  <c:v>6</c:v>
                </c:pt>
                <c:pt idx="9">
                  <c:v>8</c:v>
                </c:pt>
                <c:pt idx="12">
                  <c:v>4</c:v>
                </c:pt>
              </c:numCache>
            </c:numRef>
          </c:val>
          <c:extLst>
            <c:ext xmlns:c16="http://schemas.microsoft.com/office/drawing/2014/chart" uri="{C3380CC4-5D6E-409C-BE32-E72D297353CC}">
              <c16:uniqueId val="{00000005-1C07-4FED-A763-50F49DFBBE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8400</c:v>
                </c:pt>
                <c:pt idx="3">
                  <c:v>8477</c:v>
                </c:pt>
                <c:pt idx="6">
                  <c:v>8351</c:v>
                </c:pt>
                <c:pt idx="9">
                  <c:v>8437</c:v>
                </c:pt>
                <c:pt idx="12">
                  <c:v>8351</c:v>
                </c:pt>
              </c:numCache>
            </c:numRef>
          </c:val>
          <c:extLst>
            <c:ext xmlns:c16="http://schemas.microsoft.com/office/drawing/2014/chart" uri="{C3380CC4-5D6E-409C-BE32-E72D297353CC}">
              <c16:uniqueId val="{00000006-1C07-4FED-A763-50F49DFBBE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C07-4FED-A763-50F49DFBBE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27287</c:v>
                </c:pt>
                <c:pt idx="3">
                  <c:v>26273</c:v>
                </c:pt>
                <c:pt idx="6">
                  <c:v>24861</c:v>
                </c:pt>
                <c:pt idx="9">
                  <c:v>23492</c:v>
                </c:pt>
                <c:pt idx="12">
                  <c:v>20497</c:v>
                </c:pt>
              </c:numCache>
            </c:numRef>
          </c:val>
          <c:extLst>
            <c:ext xmlns:c16="http://schemas.microsoft.com/office/drawing/2014/chart" uri="{C3380CC4-5D6E-409C-BE32-E72D297353CC}">
              <c16:uniqueId val="{00000008-1C07-4FED-A763-50F49DFBBE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1755</c:v>
                </c:pt>
                <c:pt idx="3">
                  <c:v>1552</c:v>
                </c:pt>
                <c:pt idx="6">
                  <c:v>1342</c:v>
                </c:pt>
                <c:pt idx="9">
                  <c:v>1135</c:v>
                </c:pt>
                <c:pt idx="12">
                  <c:v>539</c:v>
                </c:pt>
              </c:numCache>
            </c:numRef>
          </c:val>
          <c:extLst>
            <c:ext xmlns:c16="http://schemas.microsoft.com/office/drawing/2014/chart" uri="{C3380CC4-5D6E-409C-BE32-E72D297353CC}">
              <c16:uniqueId val="{00000009-1C07-4FED-A763-50F49DFBBE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40436</c:v>
                </c:pt>
                <c:pt idx="3">
                  <c:v>40132</c:v>
                </c:pt>
                <c:pt idx="6">
                  <c:v>39916</c:v>
                </c:pt>
                <c:pt idx="9">
                  <c:v>39646</c:v>
                </c:pt>
                <c:pt idx="12">
                  <c:v>40036</c:v>
                </c:pt>
              </c:numCache>
            </c:numRef>
          </c:val>
          <c:extLst>
            <c:ext xmlns:c16="http://schemas.microsoft.com/office/drawing/2014/chart" uri="{C3380CC4-5D6E-409C-BE32-E72D297353CC}">
              <c16:uniqueId val="{0000000A-1C07-4FED-A763-50F49DFBBE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07-4FED-A763-50F49DFBBE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2110</c:v>
                </c:pt>
                <c:pt idx="1">
                  <c:v>2212</c:v>
                </c:pt>
                <c:pt idx="2">
                  <c:v>2263</c:v>
                </c:pt>
              </c:numCache>
            </c:numRef>
          </c:val>
          <c:extLst>
            <c:ext xmlns:c16="http://schemas.microsoft.com/office/drawing/2014/chart" uri="{C3380CC4-5D6E-409C-BE32-E72D297353CC}">
              <c16:uniqueId val="{00000000-1FCE-43D8-855B-53FCFA00A3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1369</c:v>
                </c:pt>
                <c:pt idx="1">
                  <c:v>1069</c:v>
                </c:pt>
                <c:pt idx="2">
                  <c:v>1070</c:v>
                </c:pt>
              </c:numCache>
            </c:numRef>
          </c:val>
          <c:extLst>
            <c:ext xmlns:c16="http://schemas.microsoft.com/office/drawing/2014/chart" uri="{C3380CC4-5D6E-409C-BE32-E72D297353CC}">
              <c16:uniqueId val="{00000001-1FCE-43D8-855B-53FCFA00A3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10232</c:v>
                </c:pt>
                <c:pt idx="1">
                  <c:v>9766</c:v>
                </c:pt>
                <c:pt idx="2">
                  <c:v>9487</c:v>
                </c:pt>
              </c:numCache>
            </c:numRef>
          </c:val>
          <c:extLst>
            <c:ext xmlns:c16="http://schemas.microsoft.com/office/drawing/2014/chart" uri="{C3380CC4-5D6E-409C-BE32-E72D297353CC}">
              <c16:uniqueId val="{00000002-1FCE-43D8-855B-53FCFA00A3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{A4DC43BF-D6AE-4D9F-A35B-6B6116BE5863}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E61-403C-8DC8-181EB2C059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{639D179D-3DBF-4C6F-A60B-DFE290F83C5F}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61-403C-8DC8-181EB2C059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{C84CC3A9-CA41-4FDB-9E04-66E041393794}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61-403C-8DC8-181EB2C059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{A8BF6DF2-8637-4391-BDCF-006D136BCEE0}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61-403C-8DC8-181EB2C059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{301CDC9B-0761-4246-8574-8D50AE64D986}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61-403C-8DC8-181EB2C0592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{799C8794-171E-4A6A-9450-7716A45271F6}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E61-403C-8DC8-181EB2C0592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{533CF0D9-31A5-488D-A0EF-94715227E042}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E61-403C-8DC8-181EB2C0592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{7456610C-EC14-4001-8843-1D85A9FC6FC7}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E61-403C-8DC8-181EB2C0592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{75469062-3C6F-4327-9B59-965723323CAA}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E61-403C-8DC8-181EB2C059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61.8</c:v>
                </c:pt>
                <c:pt idx="16">
                  <c:v>63.5</c:v>
                </c:pt>
                <c:pt idx="24">
                  <c:v>65</c:v>
                </c:pt>
                <c:pt idx="32">
                  <c:v>66.2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61-403C-8DC8-181EB2C059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{D64F65BD-06CC-40DB-AAC0-F0C2F2641829}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E61-403C-8DC8-181EB2C059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{52952EEA-F92D-494C-A5AF-0E0B5ECE3F05}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61-403C-8DC8-181EB2C059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{9293B41C-87F7-446E-A7E7-A425AED3107B}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61-403C-8DC8-181EB2C059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{EB52A1C0-753D-4302-8162-3F4048CFA6E2}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61-403C-8DC8-181EB2C059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{58D64FA5-FD6D-488A-80DC-C535D6D02B95}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61-403C-8DC8-181EB2C0592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{04174FEA-2911-41E8-9A0D-C9C28E496D35}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E61-403C-8DC8-181EB2C0592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{FFD4BC84-E81C-426A-86E0-E7F75DF023D8}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E61-403C-8DC8-181EB2C0592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{69BAC12C-F486-48CF-BB6C-C27398740EDE}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E61-403C-8DC8-181EB2C0592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{07688638-F893-406F-9C20-577904E04140}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E61-403C-8DC8-181EB2C059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1E61-403C-8DC8-181EB2C05925}"/>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{8A1A746B-A0A3-44C7-AE71-871FB2ABCF35}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84A-40ED-A589-7104989320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{97B3A71E-E200-4CD3-B19E-F8D25FB63E57}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4A-40ED-A589-7104989320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{2AEE4ADF-3C06-4C6E-B5DD-A24996D1BCF2}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4A-40ED-A589-7104989320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{A58C7AA6-60FB-4097-8D1A-40694CCD0BCA}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4A-40ED-A589-7104989320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{F75D2C84-0B84-480E-AC00-6A394CB501E1}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4A-40ED-A589-71049893205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{1F0D835A-1213-4A85-8453-1A16713AF5BE}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84A-40ED-A589-71049893205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{A9CD32E3-FE81-49CD-8200-13B462C203CB}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84A-40ED-A589-71049893205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{3DCEF533-7771-49E1-944E-1065B1A59B69}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84A-40ED-A589-71049893205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{C23DA37F-5E27-46C6-940D-5D3EAF41537E}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84A-40ED-A589-7104989320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7.2</c:v>
                </c:pt>
                <c:pt idx="16">
                  <c:v>7.4</c:v>
                </c:pt>
                <c:pt idx="24">
                  <c:v>7.3</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84A-40ED-A589-7104989320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{9DC2C651-D168-473F-A4A2-5A13A90DF594}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84A-40ED-A589-7104989320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{60F5B8AB-B4EE-40EA-9C57-4589CB434401}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4A-40ED-A589-7104989320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{A94D864F-FC8C-40F8-9B6A-3B499F3A796A}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4A-40ED-A589-7104989320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{A8D5F99D-B302-4456-BE56-0EA2B3590079}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4A-40ED-A589-7104989320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{2A39851A-E191-494B-BC04-B619EAE68AED}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4A-40ED-A589-71049893205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{35098871-9C35-48C2-8845-1CE9771C1300}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84A-40ED-A589-71049893205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{C5DA727A-D96B-4DEF-BC55-D537AE1617DA}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84A-40ED-A589-71049893205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{4904C5C2-DFF1-4CD7-9C8A-8A92193F2400}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84A-40ED-A589-710498932053}"/>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{ED04EEDB-C8C4-4D02-A081-4DB9892D1BB7}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84A-40ED-A589-7104989320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D84A-40ED-A589-710498932053}"/>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・市債発行の抑制や、利率見直し等により元利償還金等は減となった。</a:t>
          </a:r>
          <a:endParaRPr lang="ja-JP" altLang="ja-JP" sz="1400">
            <a:effectLst/>
          </a:endParaRPr>
        </a:p>
        <a:p>
          <a:r>
            <a:rPr kumimoji="1" lang="ja-JP" altLang="ja-JP" sz="1100">
              <a:solidFill>
                <a:schemeClr val="dk1"/>
              </a:solidFill>
              <a:effectLst/>
              <a:latin typeface="+mn-lt"/>
              <a:ea typeface="+mn-ea"/>
              <a:cs typeface="+mn-cs"/>
            </a:rPr>
            <a:t>・交付税措置を受けられる事業費補正の減により算入公債費等も減となった。</a:t>
          </a:r>
          <a:endParaRPr lang="ja-JP" altLang="ja-JP" sz="1400">
            <a:effectLst/>
          </a:endParaRPr>
        </a:p>
        <a:p>
          <a:r>
            <a:rPr kumimoji="1" lang="ja-JP" altLang="ja-JP" sz="1100">
              <a:solidFill>
                <a:schemeClr val="dk1"/>
              </a:solidFill>
              <a:effectLst/>
              <a:latin typeface="+mn-lt"/>
              <a:ea typeface="+mn-ea"/>
              <a:cs typeface="+mn-cs"/>
            </a:rPr>
            <a:t>・大型公共施設の更新を進める中、多額の地方債発行で財源をまかなうため、実質公債費比率の上昇が見込まれる。</a:t>
          </a:r>
          <a:endParaRPr lang="ja-JP" altLang="ja-JP" sz="1400">
            <a:effectLst/>
          </a:endParaRPr>
        </a:p>
        <a:p>
          <a:r>
            <a:rPr kumimoji="1" lang="ja-JP" altLang="ja-JP" sz="1100">
              <a:solidFill>
                <a:schemeClr val="dk1"/>
              </a:solidFill>
              <a:effectLst/>
              <a:latin typeface="+mn-lt"/>
              <a:ea typeface="+mn-ea"/>
              <a:cs typeface="+mn-cs"/>
            </a:rPr>
            <a:t>・計画的な事業の推進に留意するとともに、地方債の適正な活用に努めていく。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・満期一括償還地方債を発行していないため、積立てを行っていない。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一般会計等に係る地方債残高は</a:t>
          </a:r>
          <a:r>
            <a:rPr kumimoji="1" lang="ja-JP" altLang="ja-JP" sz="1100">
              <a:solidFill>
                <a:schemeClr val="dk1"/>
              </a:solidFill>
              <a:effectLst/>
              <a:latin typeface="+mn-lt"/>
              <a:ea typeface="+mn-ea"/>
              <a:cs typeface="+mn-cs"/>
            </a:rPr>
            <a:t>第７次</a:t>
          </a:r>
          <a:r>
            <a:rPr kumimoji="1" lang="ja-JP" altLang="en-US" sz="1100">
              <a:solidFill>
                <a:schemeClr val="dk1"/>
              </a:solidFill>
              <a:effectLst/>
              <a:latin typeface="+mn-lt"/>
              <a:ea typeface="+mn-ea"/>
              <a:cs typeface="+mn-cs"/>
            </a:rPr>
            <a:t>足利市</a:t>
          </a:r>
          <a:r>
            <a:rPr kumimoji="1" lang="ja-JP" altLang="ja-JP" sz="1100">
              <a:solidFill>
                <a:schemeClr val="dk1"/>
              </a:solidFill>
              <a:effectLst/>
              <a:latin typeface="+mn-lt"/>
              <a:ea typeface="+mn-ea"/>
              <a:cs typeface="+mn-cs"/>
            </a:rPr>
            <a:t>行政改革大綱</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、新たな市債発行は償還元金以内としてきたことから、地方債残高は年々減少して</a:t>
          </a:r>
          <a:r>
            <a:rPr kumimoji="1" lang="ja-JP" altLang="en-US" sz="1100">
              <a:solidFill>
                <a:schemeClr val="dk1"/>
              </a:solidFill>
              <a:effectLst/>
              <a:latin typeface="+mn-lt"/>
              <a:ea typeface="+mn-ea"/>
              <a:cs typeface="+mn-cs"/>
            </a:rPr>
            <a:t>たが、令和２年度より廃止した農業集落排水事業特別会計の公債費を引き継いだため、</a:t>
          </a:r>
          <a:r>
            <a:rPr kumimoji="1" lang="en-US" altLang="ja-JP" sz="1100">
              <a:solidFill>
                <a:schemeClr val="dk1"/>
              </a:solidFill>
              <a:effectLst/>
              <a:latin typeface="+mn-lt"/>
              <a:ea typeface="+mn-ea"/>
              <a:cs typeface="+mn-cs"/>
            </a:rPr>
            <a:t>390</a:t>
          </a:r>
          <a:r>
            <a:rPr kumimoji="1" lang="ja-JP" altLang="en-US" sz="1100">
              <a:solidFill>
                <a:schemeClr val="dk1"/>
              </a:solidFill>
              <a:effectLst/>
              <a:latin typeface="+mn-lt"/>
              <a:ea typeface="+mn-ea"/>
              <a:cs typeface="+mn-cs"/>
            </a:rPr>
            <a:t>百万円増加した。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・企業債</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減少していることから、公営企業債等繰入見込額も減少している。</a:t>
          </a:r>
          <a:endParaRPr lang="ja-JP" altLang="ja-JP" sz="1400">
            <a:effectLst/>
          </a:endParaRPr>
        </a:p>
        <a:p>
          <a:r>
            <a:rPr kumimoji="1" lang="ja-JP" altLang="ja-JP" sz="1100">
              <a:solidFill>
                <a:schemeClr val="dk1"/>
              </a:solidFill>
              <a:effectLst/>
              <a:latin typeface="+mn-lt"/>
              <a:ea typeface="+mn-ea"/>
              <a:cs typeface="+mn-cs"/>
            </a:rPr>
            <a:t>・大型公共施設の更新のため、今後市債残高の増加、充当可能基金の更なる減少が見込まれる。</a:t>
          </a:r>
          <a:endParaRPr lang="ja-JP" altLang="ja-JP" sz="1400">
            <a:effectLst/>
          </a:endParaRPr>
        </a:p>
        <a:p>
          <a:r>
            <a:rPr kumimoji="1" lang="ja-JP" altLang="ja-JP" sz="1100">
              <a:solidFill>
                <a:schemeClr val="dk1"/>
              </a:solidFill>
              <a:effectLst/>
              <a:latin typeface="+mn-lt"/>
              <a:ea typeface="+mn-ea"/>
              <a:cs typeface="+mn-cs"/>
            </a:rPr>
            <a:t>・地方債、基金について引き続き適正な活用を図ってゆく。</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栃木県足利市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第７次足利市行政改革大綱により基金積立等に関する取り組みとして、</a:t>
          </a:r>
          <a:r>
            <a:rPr kumimoji="1" lang="ja-JP" altLang="ja-JP" sz="1400">
              <a:solidFill>
                <a:schemeClr val="dk1"/>
              </a:solidFill>
              <a:effectLst/>
              <a:latin typeface="+mn-lt"/>
              <a:ea typeface="+mn-ea"/>
              <a:cs typeface="+mn-cs"/>
            </a:rPr>
            <a:t>財政調整基金残高の標準財政規模に占める</a:t>
          </a:r>
          <a:r>
            <a:rPr kumimoji="1" lang="ja-JP" altLang="en-US" sz="1400">
              <a:solidFill>
                <a:schemeClr val="dk1"/>
              </a:solidFill>
              <a:effectLst/>
              <a:latin typeface="+mn-lt"/>
              <a:ea typeface="+mn-ea"/>
              <a:cs typeface="+mn-cs"/>
            </a:rPr>
            <a:t>割合を５～</a:t>
          </a:r>
          <a:r>
            <a:rPr kumimoji="1" lang="en-US" altLang="ja-JP" sz="1400">
              <a:solidFill>
                <a:schemeClr val="dk1"/>
              </a:solidFill>
              <a:effectLst/>
              <a:latin typeface="+mn-lt"/>
              <a:ea typeface="+mn-ea"/>
              <a:cs typeface="+mn-cs"/>
            </a:rPr>
            <a:t>10</a:t>
          </a:r>
          <a:r>
            <a:rPr kumimoji="1" lang="ja-JP" altLang="en-US" sz="1400">
              <a:solidFill>
                <a:schemeClr val="dk1"/>
              </a:solidFill>
              <a:effectLst/>
              <a:latin typeface="+mn-lt"/>
              <a:ea typeface="+mn-ea"/>
              <a:cs typeface="+mn-cs"/>
            </a:rPr>
            <a:t>％程度と目標を定めているが、前年度同程度となる</a:t>
          </a:r>
          <a:r>
            <a:rPr kumimoji="1" lang="en-US" altLang="ja-JP" sz="1400">
              <a:solidFill>
                <a:schemeClr val="dk1"/>
              </a:solidFill>
              <a:effectLst/>
              <a:latin typeface="+mn-lt"/>
              <a:ea typeface="+mn-ea"/>
              <a:cs typeface="+mn-cs"/>
            </a:rPr>
            <a:t>7.6</a:t>
          </a:r>
          <a:r>
            <a:rPr kumimoji="1" lang="ja-JP" altLang="en-US" sz="1400">
              <a:solidFill>
                <a:schemeClr val="dk1"/>
              </a:solidFill>
              <a:effectLst/>
              <a:latin typeface="+mn-lt"/>
              <a:ea typeface="+mn-ea"/>
              <a:cs typeface="+mn-cs"/>
            </a:rPr>
            <a:t>％となっており、目標数値内の割合を維持した。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・その他特目基金では投資的経費が増大したことから公共施設等整備基金の取り崩しを行ったことなどにより、全体で２億８千万円減少した。</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・引き続き第７次足利市行政改革大綱</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計画に沿って</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財政調整基金残高の標準財政規模に占める割合を目標値内に維持できるように</a:t>
          </a:r>
          <a:r>
            <a:rPr kumimoji="1" lang="ja-JP" altLang="en-US" sz="1400">
              <a:solidFill>
                <a:schemeClr val="dk1"/>
              </a:solidFill>
              <a:effectLst/>
              <a:latin typeface="+mn-lt"/>
              <a:ea typeface="+mn-ea"/>
              <a:cs typeface="+mn-cs"/>
            </a:rPr>
            <a:t>基金残高に留意しながら、必要に応じて取り崩しを行う。</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斎場の建替えによる再整備や新焼却施設の建設など、今後も</a:t>
          </a:r>
          <a:r>
            <a:rPr kumimoji="1" lang="ja-JP" altLang="ja-JP" sz="1400">
              <a:solidFill>
                <a:schemeClr val="dk1"/>
              </a:solidFill>
              <a:effectLst/>
              <a:latin typeface="+mn-lt"/>
              <a:ea typeface="+mn-ea"/>
              <a:cs typeface="+mn-cs"/>
            </a:rPr>
            <a:t>大型公共施設の更新により、基金残高の更なる減少が見込まれる</a:t>
          </a:r>
          <a:r>
            <a:rPr kumimoji="1" lang="ja-JP" altLang="en-US" sz="1400">
              <a:solidFill>
                <a:schemeClr val="dk1"/>
              </a:solidFill>
              <a:effectLst/>
              <a:latin typeface="+mn-lt"/>
              <a:ea typeface="+mn-ea"/>
              <a:cs typeface="+mn-cs"/>
            </a:rPr>
            <a:t>ことから将来の財政負担の軽減を図るため、公共施設等整備基金は計画的に積立てを行う</a:t>
          </a:r>
          <a:r>
            <a:rPr kumimoji="1" lang="ja-JP" altLang="ja-JP" sz="1400">
              <a:solidFill>
                <a:schemeClr val="dk1"/>
              </a:solidFill>
              <a:effectLst/>
              <a:latin typeface="+mn-lt"/>
              <a:ea typeface="+mn-ea"/>
              <a:cs typeface="+mn-cs"/>
            </a:rPr>
            <a:t>。</a:t>
          </a:r>
          <a:endParaRPr lang="ja-JP" altLang="ja-JP" sz="18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・足利市社会福祉事業基金：社会福祉事業の推進に必要な経費に充てる。</a:t>
          </a:r>
          <a:endParaRPr lang="ja-JP" altLang="ja-JP" sz="1800">
            <a:effectLst/>
          </a:endParaRPr>
        </a:p>
        <a:p>
          <a:r>
            <a:rPr kumimoji="1" lang="ja-JP" altLang="ja-JP" sz="1400">
              <a:solidFill>
                <a:schemeClr val="dk1"/>
              </a:solidFill>
              <a:effectLst/>
              <a:latin typeface="+mn-lt"/>
              <a:ea typeface="+mn-ea"/>
              <a:cs typeface="+mn-cs"/>
            </a:rPr>
            <a:t>・足利市立図書館施設整備基金：足利市立図書館の施設の整備に要する財源に充てる。</a:t>
          </a:r>
          <a:endParaRPr lang="ja-JP" altLang="ja-JP" sz="1800">
            <a:effectLst/>
          </a:endParaRPr>
        </a:p>
        <a:p>
          <a:r>
            <a:rPr kumimoji="1" lang="ja-JP" altLang="ja-JP" sz="1400">
              <a:solidFill>
                <a:schemeClr val="dk1"/>
              </a:solidFill>
              <a:effectLst/>
              <a:latin typeface="+mn-lt"/>
              <a:ea typeface="+mn-ea"/>
              <a:cs typeface="+mn-cs"/>
            </a:rPr>
            <a:t>・足利市奨学基金：奨学金貸与の財源に充てる。</a:t>
          </a:r>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・足利市こども夢基金：ふるさと納税を</a:t>
          </a:r>
          <a:r>
            <a:rPr kumimoji="1" lang="ja-JP" altLang="en-US" sz="1400">
              <a:solidFill>
                <a:schemeClr val="dk1"/>
              </a:solidFill>
              <a:effectLst/>
              <a:latin typeface="+mn-lt"/>
              <a:ea typeface="+mn-ea"/>
              <a:cs typeface="+mn-cs"/>
            </a:rPr>
            <a:t>財源として、</a:t>
          </a:r>
          <a:r>
            <a:rPr kumimoji="1" lang="en-US" altLang="ja-JP" sz="1400">
              <a:solidFill>
                <a:schemeClr val="dk1"/>
              </a:solidFill>
              <a:effectLst/>
              <a:latin typeface="+mn-lt"/>
              <a:ea typeface="+mn-ea"/>
              <a:cs typeface="+mn-cs"/>
            </a:rPr>
            <a:t>462</a:t>
          </a:r>
          <a:r>
            <a:rPr kumimoji="1" lang="ja-JP" altLang="ja-JP" sz="1400">
              <a:solidFill>
                <a:schemeClr val="dk1"/>
              </a:solidFill>
              <a:effectLst/>
              <a:latin typeface="+mn-lt"/>
              <a:ea typeface="+mn-ea"/>
              <a:cs typeface="+mn-cs"/>
            </a:rPr>
            <a:t>万円</a:t>
          </a:r>
          <a:r>
            <a:rPr kumimoji="1" lang="ja-JP" altLang="en-US" sz="1400">
              <a:solidFill>
                <a:schemeClr val="dk1"/>
              </a:solidFill>
              <a:effectLst/>
              <a:latin typeface="+mn-lt"/>
              <a:ea typeface="+mn-ea"/>
              <a:cs typeface="+mn-cs"/>
            </a:rPr>
            <a:t>積立てたことによる増</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・足利市奨学基金：奨学金の財源とするため、返還金を財源として</a:t>
          </a:r>
          <a:r>
            <a:rPr kumimoji="1" lang="en-US" altLang="ja-JP" sz="1400">
              <a:solidFill>
                <a:schemeClr val="dk1"/>
              </a:solidFill>
              <a:effectLst/>
              <a:latin typeface="+mn-lt"/>
              <a:ea typeface="+mn-ea"/>
              <a:cs typeface="+mn-cs"/>
            </a:rPr>
            <a:t>1,051</a:t>
          </a:r>
          <a:r>
            <a:rPr kumimoji="1" lang="ja-JP" altLang="ja-JP" sz="1400">
              <a:solidFill>
                <a:schemeClr val="dk1"/>
              </a:solidFill>
              <a:effectLst/>
              <a:latin typeface="+mn-lt"/>
              <a:ea typeface="+mn-ea"/>
              <a:cs typeface="+mn-cs"/>
            </a:rPr>
            <a:t>万円の積立てを行ったことによる増。</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森林環境譲与税基金：森林環境譲与税交付金を財源として、</a:t>
          </a:r>
          <a:r>
            <a:rPr kumimoji="1" lang="en-US" altLang="ja-JP" sz="1400">
              <a:solidFill>
                <a:schemeClr val="dk1"/>
              </a:solidFill>
              <a:effectLst/>
              <a:latin typeface="+mn-lt"/>
              <a:ea typeface="+mn-ea"/>
              <a:cs typeface="+mn-cs"/>
            </a:rPr>
            <a:t>1,950</a:t>
          </a:r>
          <a:r>
            <a:rPr kumimoji="1" lang="ja-JP" altLang="ja-JP" sz="1400">
              <a:solidFill>
                <a:schemeClr val="dk1"/>
              </a:solidFill>
              <a:effectLst/>
              <a:latin typeface="+mn-lt"/>
              <a:ea typeface="+mn-ea"/>
              <a:cs typeface="+mn-cs"/>
            </a:rPr>
            <a:t>万円の積立てを行ったことによる増。</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・足利市公共施設等整備基金：</a:t>
          </a:r>
          <a:r>
            <a:rPr kumimoji="1" lang="ja-JP" altLang="en-US" sz="1400">
              <a:solidFill>
                <a:schemeClr val="dk1"/>
              </a:solidFill>
              <a:effectLst/>
              <a:latin typeface="+mn-lt"/>
              <a:ea typeface="+mn-ea"/>
              <a:cs typeface="+mn-cs"/>
            </a:rPr>
            <a:t>令和２年３月に策定した足利市公共施設再編計画では計画期間である令和</a:t>
          </a:r>
          <a:r>
            <a:rPr kumimoji="1" lang="en-US" altLang="ja-JP" sz="1400">
              <a:solidFill>
                <a:schemeClr val="dk1"/>
              </a:solidFill>
              <a:effectLst/>
              <a:latin typeface="+mn-lt"/>
              <a:ea typeface="+mn-ea"/>
              <a:cs typeface="+mn-cs"/>
            </a:rPr>
            <a:t>37</a:t>
          </a:r>
          <a:r>
            <a:rPr kumimoji="1" lang="ja-JP" altLang="en-US" sz="1400">
              <a:solidFill>
                <a:schemeClr val="dk1"/>
              </a:solidFill>
              <a:effectLst/>
              <a:latin typeface="+mn-lt"/>
              <a:ea typeface="+mn-ea"/>
              <a:cs typeface="+mn-cs"/>
            </a:rPr>
            <a:t>年度まで毎年</a:t>
          </a:r>
          <a:r>
            <a:rPr kumimoji="1" lang="en-US" altLang="ja-JP" sz="1400">
              <a:solidFill>
                <a:schemeClr val="dk1"/>
              </a:solidFill>
              <a:effectLst/>
              <a:latin typeface="+mn-lt"/>
              <a:ea typeface="+mn-ea"/>
              <a:cs typeface="+mn-cs"/>
            </a:rPr>
            <a:t>133.7</a:t>
          </a:r>
          <a:r>
            <a:rPr kumimoji="1" lang="ja-JP" altLang="en-US" sz="1400">
              <a:solidFill>
                <a:schemeClr val="dk1"/>
              </a:solidFill>
              <a:effectLst/>
              <a:latin typeface="+mn-lt"/>
              <a:ea typeface="+mn-ea"/>
              <a:cs typeface="+mn-cs"/>
            </a:rPr>
            <a:t>億円の更新費用を要するとの試算を行っており、財源不足となることが明らかなため、施設の集約化や民営化等により普通建設事業費の抑制を行うことと並行して、</a:t>
          </a:r>
          <a:r>
            <a:rPr kumimoji="1" lang="ja-JP" altLang="ja-JP" sz="1400">
              <a:solidFill>
                <a:schemeClr val="dk1"/>
              </a:solidFill>
              <a:effectLst/>
              <a:latin typeface="+mn-lt"/>
              <a:ea typeface="+mn-ea"/>
              <a:cs typeface="+mn-cs"/>
            </a:rPr>
            <a:t>将来の財政負担の軽減を図るため、積極的な積立てを行うとともに、必要に応じた取崩しを行う。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取崩し額が４億５千万円に対し、決算剰余金による積立てを５億円おこなったことから前年比</a:t>
          </a:r>
          <a:r>
            <a:rPr kumimoji="1" lang="en-US" altLang="ja-JP" sz="1400">
              <a:solidFill>
                <a:schemeClr val="dk1"/>
              </a:solidFill>
              <a:effectLst/>
              <a:latin typeface="+mn-lt"/>
              <a:ea typeface="+mn-ea"/>
              <a:cs typeface="+mn-cs"/>
            </a:rPr>
            <a:t>+2.3</a:t>
          </a:r>
          <a:r>
            <a:rPr kumimoji="1" lang="ja-JP" altLang="en-US" sz="1400">
              <a:solidFill>
                <a:schemeClr val="dk1"/>
              </a:solidFill>
              <a:effectLst/>
              <a:latin typeface="+mn-lt"/>
              <a:ea typeface="+mn-ea"/>
              <a:cs typeface="+mn-cs"/>
            </a:rPr>
            <a:t>％となった。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第７次足利市行政改革大綱に定める</a:t>
          </a:r>
          <a:r>
            <a:rPr kumimoji="1" lang="ja-JP" altLang="ja-JP" sz="1400">
              <a:solidFill>
                <a:schemeClr val="dk1"/>
              </a:solidFill>
              <a:effectLst/>
              <a:latin typeface="+mn-lt"/>
              <a:ea typeface="+mn-ea"/>
              <a:cs typeface="+mn-cs"/>
            </a:rPr>
            <a:t>標準財政規模の５～１０％程度の</a:t>
          </a:r>
          <a:r>
            <a:rPr kumimoji="1" lang="ja-JP" altLang="en-US" sz="1400">
              <a:solidFill>
                <a:schemeClr val="dk1"/>
              </a:solidFill>
              <a:effectLst/>
              <a:latin typeface="+mn-lt"/>
              <a:ea typeface="+mn-ea"/>
              <a:cs typeface="+mn-cs"/>
            </a:rPr>
            <a:t>割合を</a:t>
          </a:r>
          <a:r>
            <a:rPr kumimoji="1" lang="ja-JP" altLang="ja-JP" sz="1400">
              <a:solidFill>
                <a:schemeClr val="dk1"/>
              </a:solidFill>
              <a:effectLst/>
              <a:latin typeface="+mn-lt"/>
              <a:ea typeface="+mn-ea"/>
              <a:cs typeface="+mn-cs"/>
            </a:rPr>
            <a:t>目標にしつつ、年度間の財政調整に活用する。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・予算の執行段階で可能な限り節減等の努力を行うことにより財源を生み出して積極的な積立てを行う。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取崩しと積立てを同額で行ったため、大きな増減が無く前年同程度となった</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新消防本部庁舎の建設・旧庁舎の解体をはじめ、斎場の建替えによる再整備や新焼却施設の建設及び旧施設の解体、市民会館の解体撤去など</a:t>
          </a:r>
          <a:r>
            <a:rPr kumimoji="1" lang="ja-JP" altLang="ja-JP" sz="1400">
              <a:solidFill>
                <a:schemeClr val="dk1"/>
              </a:solidFill>
              <a:effectLst/>
              <a:latin typeface="+mn-lt"/>
              <a:ea typeface="+mn-ea"/>
              <a:cs typeface="+mn-cs"/>
            </a:rPr>
            <a:t>大型公共施設の更新に伴う公債費の増加に備え、積極的な積立てを行う。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・本市では、平成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月に策定した公共施設等総合管理計画において、施設総量の適正化、新規整備の抑制、集約化・複合化による効率的な運営等を基本方針に掲げ、県や民間施設の活用、施設の複合化や除却などを進めている。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・有形固定資産減価償却率については、上昇傾向にあるため「足利市公共施設再編計画（Ｒ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作成）」に基づいた再編の取り組みを進めていく必要が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本計画では延床面積を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％削減する目標を掲げている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xdr:cNvCxnSpPr/>
      </xdr:nvCxnSpPr>
      <xdr:spPr>
        <a:xfrm flipV="1">
          <a:off x="4760595" y="455930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xdr:cNvSpPr txBox="1"/>
      </xdr:nvSpPr>
      <xdr:spPr>
        <a:xfrm>
          <a:off x="4813300" y="43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xdr:cNvCxnSpPr/>
      </xdr:nvCxnSpPr>
      <xdr:spPr>
        <a:xfrm>
          <a:off x="4673600" y="45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76" name="有形固定資産減価償却率平均値テキスト"/>
        <xdr:cNvSpPr txBox="1"/>
      </xdr:nvSpPr>
      <xdr:spPr>
        <a:xfrm>
          <a:off x="4813300" y="5164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xdr:cNvSpPr/>
      </xdr:nvSpPr>
      <xdr:spPr>
        <a:xfrm>
          <a:off x="4711700" y="5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xdr:cNvSpPr/>
      </xdr:nvSpPr>
      <xdr:spPr>
        <a:xfrm>
          <a:off x="3238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xdr:cNvSpPr/>
      </xdr:nvSpPr>
      <xdr:spPr>
        <a:xfrm>
          <a:off x="1714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58420</xdr:rowOff>
    </xdr:from>
    <xdr:to>
      <xdr:col>23</xdr:col>
      <xdr:colOff>136525</xdr:colOff>
      <xdr:row>32</xdr:row>
      <xdr:rowOff>160020</xdr:rowOff>
    </xdr:to>
    <xdr:sp macro="" textlink="">
      <xdr:nvSpPr>
        <xdr:cNvPr id="87" name="楕円 86"/>
        <xdr:cNvSpPr/>
      </xdr:nvSpPr>
      <xdr:spPr>
        <a:xfrm>
          <a:off x="47117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36847</xdr:rowOff>
    </xdr:from>
    <xdr:ext cx="405111" cy="259045"/>
    <xdr:sp macro="" textlink="">
      <xdr:nvSpPr>
        <xdr:cNvPr id="88" name="有形固定資産減価償却率該当値テキスト"/>
        <xdr:cNvSpPr txBox="1"/>
      </xdr:nvSpPr>
      <xdr:spPr>
        <a:xfrm>
          <a:off x="4813300"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165100</xdr:rowOff>
    </xdr:from>
    <xdr:to>
      <xdr:col>19</xdr:col>
      <xdr:colOff>187325</xdr:colOff>
      <xdr:row>32</xdr:row>
      <xdr:rowOff>95250</xdr:rowOff>
    </xdr:to>
    <xdr:sp macro="" textlink="">
      <xdr:nvSpPr>
        <xdr:cNvPr id="89" name="楕円 88"/>
        <xdr:cNvSpPr/>
      </xdr:nvSpPr>
      <xdr:spPr>
        <a:xfrm>
          <a:off x="4000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44450</xdr:rowOff>
    </xdr:from>
    <xdr:to>
      <xdr:col>23</xdr:col>
      <xdr:colOff>85725</xdr:colOff>
      <xdr:row>32</xdr:row>
      <xdr:rowOff>109220</xdr:rowOff>
    </xdr:to>
    <xdr:cxnSp macro="">
      <xdr:nvCxnSpPr>
        <xdr:cNvPr id="90" name="直線コネクタ 89"/>
        <xdr:cNvCxnSpPr/>
      </xdr:nvCxnSpPr>
      <xdr:spPr>
        <a:xfrm>
          <a:off x="4051300" y="553085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84138</xdr:rowOff>
    </xdr:from>
    <xdr:to>
      <xdr:col>15</xdr:col>
      <xdr:colOff>187325</xdr:colOff>
      <xdr:row>32</xdr:row>
      <xdr:rowOff>14288</xdr:rowOff>
    </xdr:to>
    <xdr:sp macro="" textlink="">
      <xdr:nvSpPr>
        <xdr:cNvPr id="91" name="楕円 90"/>
        <xdr:cNvSpPr/>
      </xdr:nvSpPr>
      <xdr:spPr>
        <a:xfrm>
          <a:off x="3238500" y="5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134938</xdr:rowOff>
    </xdr:from>
    <xdr:to>
      <xdr:col>19</xdr:col>
      <xdr:colOff>136525</xdr:colOff>
      <xdr:row>32</xdr:row>
      <xdr:rowOff>44450</xdr:rowOff>
    </xdr:to>
    <xdr:cxnSp macro="">
      <xdr:nvCxnSpPr>
        <xdr:cNvPr id="92" name="直線コネクタ 91"/>
        <xdr:cNvCxnSpPr/>
      </xdr:nvCxnSpPr>
      <xdr:spPr>
        <a:xfrm>
          <a:off x="3289300" y="5449888"/>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163830</xdr:rowOff>
    </xdr:from>
    <xdr:to>
      <xdr:col>11</xdr:col>
      <xdr:colOff>187325</xdr:colOff>
      <xdr:row>31</xdr:row>
      <xdr:rowOff>93980</xdr:rowOff>
    </xdr:to>
    <xdr:sp macro="" textlink="">
      <xdr:nvSpPr>
        <xdr:cNvPr id="93" name="楕円 92"/>
        <xdr:cNvSpPr/>
      </xdr:nvSpPr>
      <xdr:spPr>
        <a:xfrm>
          <a:off x="2476500" y="53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43180</xdr:rowOff>
    </xdr:from>
    <xdr:to>
      <xdr:col>15</xdr:col>
      <xdr:colOff>136525</xdr:colOff>
      <xdr:row>31</xdr:row>
      <xdr:rowOff>134938</xdr:rowOff>
    </xdr:to>
    <xdr:cxnSp macro="">
      <xdr:nvCxnSpPr>
        <xdr:cNvPr id="94" name="直線コネクタ 93"/>
        <xdr:cNvCxnSpPr/>
      </xdr:nvCxnSpPr>
      <xdr:spPr>
        <a:xfrm>
          <a:off x="2527300" y="5358130"/>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93663</xdr:rowOff>
    </xdr:from>
    <xdr:to>
      <xdr:col>7</xdr:col>
      <xdr:colOff>187325</xdr:colOff>
      <xdr:row>31</xdr:row>
      <xdr:rowOff>23813</xdr:rowOff>
    </xdr:to>
    <xdr:sp macro="" textlink="">
      <xdr:nvSpPr>
        <xdr:cNvPr id="95" name="楕円 94"/>
        <xdr:cNvSpPr/>
      </xdr:nvSpPr>
      <xdr:spPr>
        <a:xfrm>
          <a:off x="1714500" y="52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144463</xdr:rowOff>
    </xdr:from>
    <xdr:to>
      <xdr:col>11</xdr:col>
      <xdr:colOff>136525</xdr:colOff>
      <xdr:row>31</xdr:row>
      <xdr:rowOff>43180</xdr:rowOff>
    </xdr:to>
    <xdr:cxnSp macro="">
      <xdr:nvCxnSpPr>
        <xdr:cNvPr id="96" name="直線コネクタ 95"/>
        <xdr:cNvCxnSpPr/>
      </xdr:nvCxnSpPr>
      <xdr:spPr>
        <a:xfrm>
          <a:off x="1765300" y="5287963"/>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7" name="n_1aveValue有形固定資産減価償却率"/>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8" name="n_2aveValue有形固定資産減価償却率"/>
        <xdr:cNvSpPr txBox="1"/>
      </xdr:nvSpPr>
      <xdr:spPr>
        <a:xfrm>
          <a:off x="30867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9" name="n_3aveValue有形固定資産減価償却率"/>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100" name="n_4aveValue有形固定資産減価償却率"/>
        <xdr:cNvSpPr txBox="1"/>
      </xdr:nvSpPr>
      <xdr:spPr>
        <a:xfrm>
          <a:off x="1562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86377</xdr:rowOff>
    </xdr:from>
    <xdr:ext cx="405111" cy="259045"/>
    <xdr:sp macro="" textlink="">
      <xdr:nvSpPr>
        <xdr:cNvPr id="101" name="n_1mainValue有形固定資産減価償却率"/>
        <xdr:cNvSpPr txBox="1"/>
      </xdr:nvSpPr>
      <xdr:spPr>
        <a:xfrm>
          <a:off x="3836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5415</xdr:rowOff>
    </xdr:from>
    <xdr:ext cx="405111" cy="259045"/>
    <xdr:sp macro="" textlink="">
      <xdr:nvSpPr>
        <xdr:cNvPr id="102" name="n_2mainValue有形固定資産減価償却率"/>
        <xdr:cNvSpPr txBox="1"/>
      </xdr:nvSpPr>
      <xdr:spPr>
        <a:xfrm>
          <a:off x="3086744" y="549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85107</xdr:rowOff>
    </xdr:from>
    <xdr:ext cx="405111" cy="259045"/>
    <xdr:sp macro="" textlink="">
      <xdr:nvSpPr>
        <xdr:cNvPr id="103" name="n_3mainValue有形固定資産減価償却率"/>
        <xdr:cNvSpPr txBox="1"/>
      </xdr:nvSpPr>
      <xdr:spPr>
        <a:xfrm>
          <a:off x="2324744"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14940</xdr:rowOff>
    </xdr:from>
    <xdr:ext cx="405111" cy="259045"/>
    <xdr:sp macro="" textlink="">
      <xdr:nvSpPr>
        <xdr:cNvPr id="104" name="n_4mainValue有形固定資産減価償却率"/>
        <xdr:cNvSpPr txBox="1"/>
      </xdr:nvSpPr>
      <xdr:spPr>
        <a:xfrm>
          <a:off x="1562744" y="532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・債務償還比率は、類似団体平均、栃木県平均よりも低い。市債の新規発行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を償還額を超えないようにするとの基本方針に沿って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抑制に取り組んだことにより、分子である市債残高が減少傾向にある。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・今後予定される斎場や南部クリーンセンターの建て替えなど大型公共施設の更新により、多額の市債発行や基金の取崩しが必要となることから、将来は比率の上昇が見込まれる。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・市債発行の抑制のほか、市税等の収入の確保に努め、比率の悪化を招かないように取り組む。</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8" name="債務償還比率平均値テキスト"/>
        <xdr:cNvSpPr txBox="1"/>
      </xdr:nvSpPr>
      <xdr:spPr>
        <a:xfrm>
          <a:off x="14846300" y="5143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128856</xdr:rowOff>
    </xdr:from>
    <xdr:to>
      <xdr:col>76</xdr:col>
      <xdr:colOff>73025</xdr:colOff>
      <xdr:row>30</xdr:row>
      <xdr:rowOff>59006</xdr:rowOff>
    </xdr:to>
    <xdr:sp macro="" textlink="">
      <xdr:nvSpPr>
        <xdr:cNvPr id="149" name="楕円 148"/>
        <xdr:cNvSpPr/>
      </xdr:nvSpPr>
      <xdr:spPr>
        <a:xfrm>
          <a:off x="14744700" y="51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151733</xdr:rowOff>
    </xdr:from>
    <xdr:ext cx="469744" cy="259045"/>
    <xdr:sp macro="" textlink="">
      <xdr:nvSpPr>
        <xdr:cNvPr id="150" name="債務償還比率該当値テキスト"/>
        <xdr:cNvSpPr txBox="1"/>
      </xdr:nvSpPr>
      <xdr:spPr>
        <a:xfrm>
          <a:off x="14846300" y="495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137971</xdr:rowOff>
    </xdr:from>
    <xdr:to>
      <xdr:col>72</xdr:col>
      <xdr:colOff>123825</xdr:colOff>
      <xdr:row>30</xdr:row>
      <xdr:rowOff>68121</xdr:rowOff>
    </xdr:to>
    <xdr:sp macro="" textlink="">
      <xdr:nvSpPr>
        <xdr:cNvPr id="151" name="楕円 150"/>
        <xdr:cNvSpPr/>
      </xdr:nvSpPr>
      <xdr:spPr>
        <a:xfrm>
          <a:off x="14033500" y="51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8206</xdr:rowOff>
    </xdr:from>
    <xdr:to>
      <xdr:col>76</xdr:col>
      <xdr:colOff>22225</xdr:colOff>
      <xdr:row>30</xdr:row>
      <xdr:rowOff>17321</xdr:rowOff>
    </xdr:to>
    <xdr:cxnSp macro="">
      <xdr:nvCxnSpPr>
        <xdr:cNvPr id="152" name="直線コネクタ 151"/>
        <xdr:cNvCxnSpPr/>
      </xdr:nvCxnSpPr>
      <xdr:spPr>
        <a:xfrm flipV="1">
          <a:off x="14084300" y="5151706"/>
          <a:ext cx="711200" cy="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98390</xdr:rowOff>
    </xdr:from>
    <xdr:to>
      <xdr:col>68</xdr:col>
      <xdr:colOff>123825</xdr:colOff>
      <xdr:row>30</xdr:row>
      <xdr:rowOff>28540</xdr:rowOff>
    </xdr:to>
    <xdr:sp macro="" textlink="">
      <xdr:nvSpPr>
        <xdr:cNvPr id="153" name="楕円 152"/>
        <xdr:cNvSpPr/>
      </xdr:nvSpPr>
      <xdr:spPr>
        <a:xfrm>
          <a:off x="13271500" y="50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149190</xdr:rowOff>
    </xdr:from>
    <xdr:to>
      <xdr:col>72</xdr:col>
      <xdr:colOff>73025</xdr:colOff>
      <xdr:row>30</xdr:row>
      <xdr:rowOff>17321</xdr:rowOff>
    </xdr:to>
    <xdr:cxnSp macro="">
      <xdr:nvCxnSpPr>
        <xdr:cNvPr id="154" name="直線コネクタ 153"/>
        <xdr:cNvCxnSpPr/>
      </xdr:nvCxnSpPr>
      <xdr:spPr>
        <a:xfrm>
          <a:off x="13322300" y="5121240"/>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104267</xdr:rowOff>
    </xdr:from>
    <xdr:to>
      <xdr:col>64</xdr:col>
      <xdr:colOff>123825</xdr:colOff>
      <xdr:row>30</xdr:row>
      <xdr:rowOff>34417</xdr:rowOff>
    </xdr:to>
    <xdr:sp macro="" textlink="">
      <xdr:nvSpPr>
        <xdr:cNvPr id="155" name="楕円 154"/>
        <xdr:cNvSpPr/>
      </xdr:nvSpPr>
      <xdr:spPr>
        <a:xfrm>
          <a:off x="12509500" y="50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149190</xdr:rowOff>
    </xdr:from>
    <xdr:to>
      <xdr:col>68</xdr:col>
      <xdr:colOff>73025</xdr:colOff>
      <xdr:row>29</xdr:row>
      <xdr:rowOff>155067</xdr:rowOff>
    </xdr:to>
    <xdr:cxnSp macro="">
      <xdr:nvCxnSpPr>
        <xdr:cNvPr id="156" name="直線コネクタ 155"/>
        <xdr:cNvCxnSpPr/>
      </xdr:nvCxnSpPr>
      <xdr:spPr>
        <a:xfrm flipV="1">
          <a:off x="12560300" y="5121240"/>
          <a:ext cx="762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151045</xdr:rowOff>
    </xdr:from>
    <xdr:to>
      <xdr:col>60</xdr:col>
      <xdr:colOff>123825</xdr:colOff>
      <xdr:row>30</xdr:row>
      <xdr:rowOff>81195</xdr:rowOff>
    </xdr:to>
    <xdr:sp macro="" textlink="">
      <xdr:nvSpPr>
        <xdr:cNvPr id="157" name="楕円 156"/>
        <xdr:cNvSpPr/>
      </xdr:nvSpPr>
      <xdr:spPr>
        <a:xfrm>
          <a:off x="11747500" y="51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155067</xdr:rowOff>
    </xdr:from>
    <xdr:to>
      <xdr:col>64</xdr:col>
      <xdr:colOff>73025</xdr:colOff>
      <xdr:row>30</xdr:row>
      <xdr:rowOff>30395</xdr:rowOff>
    </xdr:to>
    <xdr:cxnSp macro="">
      <xdr:nvCxnSpPr>
        <xdr:cNvPr id="158" name="直線コネクタ 157"/>
        <xdr:cNvCxnSpPr/>
      </xdr:nvCxnSpPr>
      <xdr:spPr>
        <a:xfrm flipV="1">
          <a:off x="11798300" y="512711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9" name="n_1aveValue債務償還比率"/>
        <xdr:cNvSpPr txBox="1"/>
      </xdr:nvSpPr>
      <xdr:spPr>
        <a:xfrm>
          <a:off x="13836727" y="522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60" name="n_2aveValue債務償還比率"/>
        <xdr:cNvSpPr txBox="1"/>
      </xdr:nvSpPr>
      <xdr:spPr>
        <a:xfrm>
          <a:off x="13087427" y="520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61" name="n_3aveValue債務償還比率"/>
        <xdr:cNvSpPr txBox="1"/>
      </xdr:nvSpPr>
      <xdr:spPr>
        <a:xfrm>
          <a:off x="12325427" y="522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62" name="n_4aveValue債務償還比率"/>
        <xdr:cNvSpPr txBox="1"/>
      </xdr:nvSpPr>
      <xdr:spPr>
        <a:xfrm>
          <a:off x="11563427" y="5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84648</xdr:rowOff>
    </xdr:from>
    <xdr:ext cx="469744" cy="259045"/>
    <xdr:sp macro="" textlink="">
      <xdr:nvSpPr>
        <xdr:cNvPr id="163" name="n_1mainValue債務償還比率"/>
        <xdr:cNvSpPr txBox="1"/>
      </xdr:nvSpPr>
      <xdr:spPr>
        <a:xfrm>
          <a:off x="13836727" y="488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45067</xdr:rowOff>
    </xdr:from>
    <xdr:ext cx="469744" cy="259045"/>
    <xdr:sp macro="" textlink="">
      <xdr:nvSpPr>
        <xdr:cNvPr id="164" name="n_2mainValue債務償還比率"/>
        <xdr:cNvSpPr txBox="1"/>
      </xdr:nvSpPr>
      <xdr:spPr>
        <a:xfrm>
          <a:off x="13087427" y="48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50944</xdr:rowOff>
    </xdr:from>
    <xdr:ext cx="469744" cy="259045"/>
    <xdr:sp macro="" textlink="">
      <xdr:nvSpPr>
        <xdr:cNvPr id="165" name="n_3mainValue債務償還比率"/>
        <xdr:cNvSpPr txBox="1"/>
      </xdr:nvSpPr>
      <xdr:spPr>
        <a:xfrm>
          <a:off x="12325427" y="485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97722</xdr:rowOff>
    </xdr:from>
    <xdr:ext cx="469744" cy="259045"/>
    <xdr:sp macro="" textlink="">
      <xdr:nvSpPr>
        <xdr:cNvPr id="166" name="n_4mainValue債務償還比率"/>
        <xdr:cNvSpPr txBox="1"/>
      </xdr:nvSpPr>
      <xdr:spPr>
        <a:xfrm>
          <a:off x="11563427" y="48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1" name="楕円 70"/>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2" name="【道路】&#10;有形固定資産減価償却率該当値テキスト"/>
        <xdr:cNvSpPr txBox="1"/>
      </xdr:nvSpPr>
      <xdr:spPr>
        <a:xfrm>
          <a:off x="4673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141986</xdr:rowOff>
    </xdr:from>
    <xdr:to>
      <xdr:col>20</xdr:col>
      <xdr:colOff>38100</xdr:colOff>
      <xdr:row>36</xdr:row>
      <xdr:rowOff>72136</xdr:rowOff>
    </xdr:to>
    <xdr:sp macro="" textlink="">
      <xdr:nvSpPr>
        <xdr:cNvPr id="73" name="楕円 72"/>
        <xdr:cNvSpPr/>
      </xdr:nvSpPr>
      <xdr:spPr>
        <a:xfrm>
          <a:off x="3746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21336</xdr:rowOff>
    </xdr:from>
    <xdr:to>
      <xdr:col>24</xdr:col>
      <xdr:colOff>63500</xdr:colOff>
      <xdr:row>36</xdr:row>
      <xdr:rowOff>64770</xdr:rowOff>
    </xdr:to>
    <xdr:cxnSp macro="">
      <xdr:nvCxnSpPr>
        <xdr:cNvPr id="74" name="直線コネクタ 73"/>
        <xdr:cNvCxnSpPr/>
      </xdr:nvCxnSpPr>
      <xdr:spPr>
        <a:xfrm>
          <a:off x="3797300" y="61935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100838</xdr:rowOff>
    </xdr:from>
    <xdr:to>
      <xdr:col>15</xdr:col>
      <xdr:colOff>101600</xdr:colOff>
      <xdr:row>36</xdr:row>
      <xdr:rowOff>30988</xdr:rowOff>
    </xdr:to>
    <xdr:sp macro="" textlink="">
      <xdr:nvSpPr>
        <xdr:cNvPr id="75" name="楕円 74"/>
        <xdr:cNvSpPr/>
      </xdr:nvSpPr>
      <xdr:spPr>
        <a:xfrm>
          <a:off x="2857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151638</xdr:rowOff>
    </xdr:from>
    <xdr:to>
      <xdr:col>19</xdr:col>
      <xdr:colOff>177800</xdr:colOff>
      <xdr:row>36</xdr:row>
      <xdr:rowOff>21336</xdr:rowOff>
    </xdr:to>
    <xdr:cxnSp macro="">
      <xdr:nvCxnSpPr>
        <xdr:cNvPr id="76" name="直線コネクタ 75"/>
        <xdr:cNvCxnSpPr/>
      </xdr:nvCxnSpPr>
      <xdr:spPr>
        <a:xfrm>
          <a:off x="2908300" y="61523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7" name="楕円 76"/>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151638</xdr:rowOff>
    </xdr:to>
    <xdr:cxnSp macro="">
      <xdr:nvCxnSpPr>
        <xdr:cNvPr id="78" name="直線コネクタ 77"/>
        <xdr:cNvCxnSpPr/>
      </xdr:nvCxnSpPr>
      <xdr:spPr>
        <a:xfrm>
          <a:off x="2019300" y="6111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16256</xdr:rowOff>
    </xdr:from>
    <xdr:to>
      <xdr:col>6</xdr:col>
      <xdr:colOff>38100</xdr:colOff>
      <xdr:row>35</xdr:row>
      <xdr:rowOff>117856</xdr:rowOff>
    </xdr:to>
    <xdr:sp macro="" textlink="">
      <xdr:nvSpPr>
        <xdr:cNvPr id="79" name="楕円 78"/>
        <xdr:cNvSpPr/>
      </xdr:nvSpPr>
      <xdr:spPr>
        <a:xfrm>
          <a:off x="1079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67056</xdr:rowOff>
    </xdr:from>
    <xdr:to>
      <xdr:col>10</xdr:col>
      <xdr:colOff>114300</xdr:colOff>
      <xdr:row>35</xdr:row>
      <xdr:rowOff>110490</xdr:rowOff>
    </xdr:to>
    <xdr:cxnSp macro="">
      <xdr:nvCxnSpPr>
        <xdr:cNvPr id="80" name="直線コネクタ 79"/>
        <xdr:cNvCxnSpPr/>
      </xdr:nvCxnSpPr>
      <xdr:spPr>
        <a:xfrm>
          <a:off x="1130300" y="60678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88663</xdr:rowOff>
    </xdr:from>
    <xdr:ext cx="405111" cy="259045"/>
    <xdr:sp macro="" textlink="">
      <xdr:nvSpPr>
        <xdr:cNvPr id="85" name="n_1mainValue【道路】&#10;有形固定資産減価償却率"/>
        <xdr:cNvSpPr txBox="1"/>
      </xdr:nvSpPr>
      <xdr:spPr>
        <a:xfrm>
          <a:off x="3582044"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47515</xdr:rowOff>
    </xdr:from>
    <xdr:ext cx="405111" cy="259045"/>
    <xdr:sp macro="" textlink="">
      <xdr:nvSpPr>
        <xdr:cNvPr id="86" name="n_2mainValue【道路】&#10;有形固定資産減価償却率"/>
        <xdr:cNvSpPr txBox="1"/>
      </xdr:nvSpPr>
      <xdr:spPr>
        <a:xfrm>
          <a:off x="2705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7" name="n_3main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134383</xdr:rowOff>
    </xdr:from>
    <xdr:ext cx="405111" cy="259045"/>
    <xdr:sp macro="" textlink="">
      <xdr:nvSpPr>
        <xdr:cNvPr id="88" name="n_4mainValue【道路】&#10;有形固定資産減価償却率"/>
        <xdr:cNvSpPr txBox="1"/>
      </xdr:nvSpPr>
      <xdr:spPr>
        <a:xfrm>
          <a:off x="927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124689</xdr:rowOff>
    </xdr:from>
    <xdr:to>
      <xdr:col>55</xdr:col>
      <xdr:colOff>50800</xdr:colOff>
      <xdr:row>38</xdr:row>
      <xdr:rowOff>54839</xdr:rowOff>
    </xdr:to>
    <xdr:sp macro="" textlink="">
      <xdr:nvSpPr>
        <xdr:cNvPr id="128" name="楕円 127"/>
        <xdr:cNvSpPr/>
      </xdr:nvSpPr>
      <xdr:spPr>
        <a:xfrm>
          <a:off x="10426700" y="64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147566</xdr:rowOff>
    </xdr:from>
    <xdr:ext cx="469744" cy="259045"/>
    <xdr:sp macro="" textlink="">
      <xdr:nvSpPr>
        <xdr:cNvPr id="129" name="【道路】&#10;一人当たり延長該当値テキスト"/>
        <xdr:cNvSpPr txBox="1"/>
      </xdr:nvSpPr>
      <xdr:spPr>
        <a:xfrm>
          <a:off x="10515600" y="6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131089</xdr:rowOff>
    </xdr:from>
    <xdr:to>
      <xdr:col>50</xdr:col>
      <xdr:colOff>165100</xdr:colOff>
      <xdr:row>38</xdr:row>
      <xdr:rowOff>61240</xdr:rowOff>
    </xdr:to>
    <xdr:sp macro="" textlink="">
      <xdr:nvSpPr>
        <xdr:cNvPr id="130" name="楕円 129"/>
        <xdr:cNvSpPr/>
      </xdr:nvSpPr>
      <xdr:spPr>
        <a:xfrm>
          <a:off x="9588500" y="6474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4039</xdr:rowOff>
    </xdr:from>
    <xdr:to>
      <xdr:col>55</xdr:col>
      <xdr:colOff>0</xdr:colOff>
      <xdr:row>38</xdr:row>
      <xdr:rowOff>10440</xdr:rowOff>
    </xdr:to>
    <xdr:cxnSp macro="">
      <xdr:nvCxnSpPr>
        <xdr:cNvPr id="131" name="直線コネクタ 130"/>
        <xdr:cNvCxnSpPr/>
      </xdr:nvCxnSpPr>
      <xdr:spPr>
        <a:xfrm flipV="1">
          <a:off x="9639300" y="651913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138557</xdr:rowOff>
    </xdr:from>
    <xdr:to>
      <xdr:col>46</xdr:col>
      <xdr:colOff>38100</xdr:colOff>
      <xdr:row>38</xdr:row>
      <xdr:rowOff>68707</xdr:rowOff>
    </xdr:to>
    <xdr:sp macro="" textlink="">
      <xdr:nvSpPr>
        <xdr:cNvPr id="132" name="楕円 131"/>
        <xdr:cNvSpPr/>
      </xdr:nvSpPr>
      <xdr:spPr>
        <a:xfrm>
          <a:off x="8699500" y="64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10440</xdr:rowOff>
    </xdr:from>
    <xdr:to>
      <xdr:col>50</xdr:col>
      <xdr:colOff>114300</xdr:colOff>
      <xdr:row>38</xdr:row>
      <xdr:rowOff>17907</xdr:rowOff>
    </xdr:to>
    <xdr:cxnSp macro="">
      <xdr:nvCxnSpPr>
        <xdr:cNvPr id="133" name="直線コネクタ 132"/>
        <xdr:cNvCxnSpPr/>
      </xdr:nvCxnSpPr>
      <xdr:spPr>
        <a:xfrm flipV="1">
          <a:off x="8750300" y="6525540"/>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145339</xdr:rowOff>
    </xdr:from>
    <xdr:to>
      <xdr:col>41</xdr:col>
      <xdr:colOff>101600</xdr:colOff>
      <xdr:row>38</xdr:row>
      <xdr:rowOff>75488</xdr:rowOff>
    </xdr:to>
    <xdr:sp macro="" textlink="">
      <xdr:nvSpPr>
        <xdr:cNvPr id="134" name="楕円 133"/>
        <xdr:cNvSpPr/>
      </xdr:nvSpPr>
      <xdr:spPr>
        <a:xfrm>
          <a:off x="7810500" y="64889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17907</xdr:rowOff>
    </xdr:from>
    <xdr:to>
      <xdr:col>45</xdr:col>
      <xdr:colOff>177800</xdr:colOff>
      <xdr:row>38</xdr:row>
      <xdr:rowOff>24688</xdr:rowOff>
    </xdr:to>
    <xdr:cxnSp macro="">
      <xdr:nvCxnSpPr>
        <xdr:cNvPr id="135" name="直線コネクタ 134"/>
        <xdr:cNvCxnSpPr/>
      </xdr:nvCxnSpPr>
      <xdr:spPr>
        <a:xfrm flipV="1">
          <a:off x="7861300" y="6533007"/>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149377</xdr:rowOff>
    </xdr:from>
    <xdr:to>
      <xdr:col>36</xdr:col>
      <xdr:colOff>165100</xdr:colOff>
      <xdr:row>38</xdr:row>
      <xdr:rowOff>79527</xdr:rowOff>
    </xdr:to>
    <xdr:sp macro="" textlink="">
      <xdr:nvSpPr>
        <xdr:cNvPr id="136" name="楕円 135"/>
        <xdr:cNvSpPr/>
      </xdr:nvSpPr>
      <xdr:spPr>
        <a:xfrm>
          <a:off x="6921500" y="64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24688</xdr:rowOff>
    </xdr:from>
    <xdr:to>
      <xdr:col>41</xdr:col>
      <xdr:colOff>50800</xdr:colOff>
      <xdr:row>38</xdr:row>
      <xdr:rowOff>28728</xdr:rowOff>
    </xdr:to>
    <xdr:cxnSp macro="">
      <xdr:nvCxnSpPr>
        <xdr:cNvPr id="137" name="直線コネクタ 136"/>
        <xdr:cNvCxnSpPr/>
      </xdr:nvCxnSpPr>
      <xdr:spPr>
        <a:xfrm flipV="1">
          <a:off x="6972300" y="6539788"/>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xdr:cNvSpPr txBox="1"/>
      </xdr:nvSpPr>
      <xdr:spPr>
        <a:xfrm>
          <a:off x="9391727" y="66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xdr:cNvSpPr txBox="1"/>
      </xdr:nvSpPr>
      <xdr:spPr>
        <a:xfrm>
          <a:off x="85154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xdr:cNvSpPr txBox="1"/>
      </xdr:nvSpPr>
      <xdr:spPr>
        <a:xfrm>
          <a:off x="7626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77766</xdr:rowOff>
    </xdr:from>
    <xdr:ext cx="469744" cy="259045"/>
    <xdr:sp macro="" textlink="">
      <xdr:nvSpPr>
        <xdr:cNvPr id="142" name="n_1mainValue【道路】&#10;一人当たり延長"/>
        <xdr:cNvSpPr txBox="1"/>
      </xdr:nvSpPr>
      <xdr:spPr>
        <a:xfrm>
          <a:off x="9391727" y="62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85234</xdr:rowOff>
    </xdr:from>
    <xdr:ext cx="469744" cy="259045"/>
    <xdr:sp macro="" textlink="">
      <xdr:nvSpPr>
        <xdr:cNvPr id="143" name="n_2mainValue【道路】&#10;一人当たり延長"/>
        <xdr:cNvSpPr txBox="1"/>
      </xdr:nvSpPr>
      <xdr:spPr>
        <a:xfrm>
          <a:off x="8515427" y="62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92016</xdr:rowOff>
    </xdr:from>
    <xdr:ext cx="469744" cy="259045"/>
    <xdr:sp macro="" textlink="">
      <xdr:nvSpPr>
        <xdr:cNvPr id="144" name="n_3mainValue【道路】&#10;一人当たり延長"/>
        <xdr:cNvSpPr txBox="1"/>
      </xdr:nvSpPr>
      <xdr:spPr>
        <a:xfrm>
          <a:off x="7626427" y="62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70655</xdr:rowOff>
    </xdr:from>
    <xdr:ext cx="469744" cy="259045"/>
    <xdr:sp macro="" textlink="">
      <xdr:nvSpPr>
        <xdr:cNvPr id="145" name="n_4mainValue【道路】&#10;一人当たり延長"/>
        <xdr:cNvSpPr txBox="1"/>
      </xdr:nvSpPr>
      <xdr:spPr>
        <a:xfrm>
          <a:off x="6737427" y="65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8" name="楕円 187"/>
        <xdr:cNvSpPr/>
      </xdr:nvSpPr>
      <xdr:spPr>
        <a:xfrm>
          <a:off x="4584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107242</xdr:rowOff>
    </xdr:from>
    <xdr:ext cx="405111" cy="259045"/>
    <xdr:sp macro="" textlink="">
      <xdr:nvSpPr>
        <xdr:cNvPr id="189" name="【橋りょう・トンネル】&#10;有形固定資産減価償却率該当値テキスト"/>
        <xdr:cNvSpPr txBox="1"/>
      </xdr:nvSpPr>
      <xdr:spPr>
        <a:xfrm>
          <a:off x="4673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0" name="楕円 189"/>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61</xdr:row>
      <xdr:rowOff>8165</xdr:rowOff>
    </xdr:to>
    <xdr:cxnSp macro="">
      <xdr:nvCxnSpPr>
        <xdr:cNvPr id="191" name="直線コネクタ 190"/>
        <xdr:cNvCxnSpPr/>
      </xdr:nvCxnSpPr>
      <xdr:spPr>
        <a:xfrm>
          <a:off x="3797300" y="1041436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24312</xdr:rowOff>
    </xdr:from>
    <xdr:to>
      <xdr:col>15</xdr:col>
      <xdr:colOff>101600</xdr:colOff>
      <xdr:row>60</xdr:row>
      <xdr:rowOff>125912</xdr:rowOff>
    </xdr:to>
    <xdr:sp macro="" textlink="">
      <xdr:nvSpPr>
        <xdr:cNvPr id="192" name="楕円 191"/>
        <xdr:cNvSpPr/>
      </xdr:nvSpPr>
      <xdr:spPr>
        <a:xfrm>
          <a:off x="2857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75112</xdr:rowOff>
    </xdr:from>
    <xdr:to>
      <xdr:col>19</xdr:col>
      <xdr:colOff>177800</xdr:colOff>
      <xdr:row>60</xdr:row>
      <xdr:rowOff>127363</xdr:rowOff>
    </xdr:to>
    <xdr:cxnSp macro="">
      <xdr:nvCxnSpPr>
        <xdr:cNvPr id="193" name="直線コネクタ 192"/>
        <xdr:cNvCxnSpPr/>
      </xdr:nvCxnSpPr>
      <xdr:spPr>
        <a:xfrm>
          <a:off x="2908300" y="103621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94" name="楕円 193"/>
        <xdr:cNvSpPr/>
      </xdr:nvSpPr>
      <xdr:spPr>
        <a:xfrm>
          <a:off x="1968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xdr:rowOff>
    </xdr:from>
    <xdr:to>
      <xdr:col>15</xdr:col>
      <xdr:colOff>50800</xdr:colOff>
      <xdr:row>60</xdr:row>
      <xdr:rowOff>75112</xdr:rowOff>
    </xdr:to>
    <xdr:cxnSp macro="">
      <xdr:nvCxnSpPr>
        <xdr:cNvPr id="195" name="直線コネクタ 194"/>
        <xdr:cNvCxnSpPr/>
      </xdr:nvCxnSpPr>
      <xdr:spPr>
        <a:xfrm>
          <a:off x="2019300" y="103033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78196</xdr:rowOff>
    </xdr:from>
    <xdr:to>
      <xdr:col>6</xdr:col>
      <xdr:colOff>38100</xdr:colOff>
      <xdr:row>60</xdr:row>
      <xdr:rowOff>8346</xdr:rowOff>
    </xdr:to>
    <xdr:sp macro="" textlink="">
      <xdr:nvSpPr>
        <xdr:cNvPr id="196" name="楕円 195"/>
        <xdr:cNvSpPr/>
      </xdr:nvSpPr>
      <xdr:spPr>
        <a:xfrm>
          <a:off x="1079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128996</xdr:rowOff>
    </xdr:from>
    <xdr:to>
      <xdr:col>10</xdr:col>
      <xdr:colOff>114300</xdr:colOff>
      <xdr:row>60</xdr:row>
      <xdr:rowOff>16328</xdr:rowOff>
    </xdr:to>
    <xdr:cxnSp macro="">
      <xdr:nvCxnSpPr>
        <xdr:cNvPr id="197" name="直線コネクタ 196"/>
        <xdr:cNvCxnSpPr/>
      </xdr:nvCxnSpPr>
      <xdr:spPr>
        <a:xfrm>
          <a:off x="1130300" y="102445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202" name="n_1mainValue【橋りょう・トンネル】&#10;有形固定資産減価償却率"/>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117039</xdr:rowOff>
    </xdr:from>
    <xdr:ext cx="405111" cy="259045"/>
    <xdr:sp macro="" textlink="">
      <xdr:nvSpPr>
        <xdr:cNvPr id="203" name="n_2mainValue【橋りょう・トンネル】&#10;有形固定資産減価償却率"/>
        <xdr:cNvSpPr txBox="1"/>
      </xdr:nvSpPr>
      <xdr:spPr>
        <a:xfrm>
          <a:off x="2705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204" name="n_3mainValue【橋りょう・トンネル】&#10;有形固定資産減価償却率"/>
        <xdr:cNvSpPr txBox="1"/>
      </xdr:nvSpPr>
      <xdr:spPr>
        <a:xfrm>
          <a:off x="1816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170923</xdr:rowOff>
    </xdr:from>
    <xdr:ext cx="405111" cy="259045"/>
    <xdr:sp macro="" textlink="">
      <xdr:nvSpPr>
        <xdr:cNvPr id="205" name="n_4mainValue【橋りょう・トンネル】&#10;有形固定資産減価償却率"/>
        <xdr:cNvSpPr txBox="1"/>
      </xdr:nvSpPr>
      <xdr:spPr>
        <a:xfrm>
          <a:off x="927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108080</xdr:rowOff>
    </xdr:from>
    <xdr:to>
      <xdr:col>55</xdr:col>
      <xdr:colOff>50800</xdr:colOff>
      <xdr:row>62</xdr:row>
      <xdr:rowOff>38230</xdr:rowOff>
    </xdr:to>
    <xdr:sp macro="" textlink="">
      <xdr:nvSpPr>
        <xdr:cNvPr id="247" name="楕円 246"/>
        <xdr:cNvSpPr/>
      </xdr:nvSpPr>
      <xdr:spPr>
        <a:xfrm>
          <a:off x="10426700" y="105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130957</xdr:rowOff>
    </xdr:from>
    <xdr:ext cx="599010" cy="259045"/>
    <xdr:sp macro="" textlink="">
      <xdr:nvSpPr>
        <xdr:cNvPr id="248" name="【橋りょう・トンネル】&#10;一人当たり有形固定資産（償却資産）額該当値テキスト"/>
        <xdr:cNvSpPr txBox="1"/>
      </xdr:nvSpPr>
      <xdr:spPr>
        <a:xfrm>
          <a:off x="10515600" y="1041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113195</xdr:rowOff>
    </xdr:from>
    <xdr:to>
      <xdr:col>50</xdr:col>
      <xdr:colOff>165100</xdr:colOff>
      <xdr:row>62</xdr:row>
      <xdr:rowOff>43345</xdr:rowOff>
    </xdr:to>
    <xdr:sp macro="" textlink="">
      <xdr:nvSpPr>
        <xdr:cNvPr id="249" name="楕円 248"/>
        <xdr:cNvSpPr/>
      </xdr:nvSpPr>
      <xdr:spPr>
        <a:xfrm>
          <a:off x="9588500" y="105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158880</xdr:rowOff>
    </xdr:from>
    <xdr:to>
      <xdr:col>55</xdr:col>
      <xdr:colOff>0</xdr:colOff>
      <xdr:row>61</xdr:row>
      <xdr:rowOff>163995</xdr:rowOff>
    </xdr:to>
    <xdr:cxnSp macro="">
      <xdr:nvCxnSpPr>
        <xdr:cNvPr id="250" name="直線コネクタ 249"/>
        <xdr:cNvCxnSpPr/>
      </xdr:nvCxnSpPr>
      <xdr:spPr>
        <a:xfrm flipV="1">
          <a:off x="9639300" y="10617330"/>
          <a:ext cx="8382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119007</xdr:rowOff>
    </xdr:from>
    <xdr:to>
      <xdr:col>46</xdr:col>
      <xdr:colOff>38100</xdr:colOff>
      <xdr:row>62</xdr:row>
      <xdr:rowOff>49157</xdr:rowOff>
    </xdr:to>
    <xdr:sp macro="" textlink="">
      <xdr:nvSpPr>
        <xdr:cNvPr id="251" name="楕円 250"/>
        <xdr:cNvSpPr/>
      </xdr:nvSpPr>
      <xdr:spPr>
        <a:xfrm>
          <a:off x="8699500" y="105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163995</xdr:rowOff>
    </xdr:from>
    <xdr:to>
      <xdr:col>50</xdr:col>
      <xdr:colOff>114300</xdr:colOff>
      <xdr:row>61</xdr:row>
      <xdr:rowOff>169807</xdr:rowOff>
    </xdr:to>
    <xdr:cxnSp macro="">
      <xdr:nvCxnSpPr>
        <xdr:cNvPr id="252" name="直線コネクタ 251"/>
        <xdr:cNvCxnSpPr/>
      </xdr:nvCxnSpPr>
      <xdr:spPr>
        <a:xfrm flipV="1">
          <a:off x="8750300" y="10622445"/>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124448</xdr:rowOff>
    </xdr:from>
    <xdr:to>
      <xdr:col>41</xdr:col>
      <xdr:colOff>101600</xdr:colOff>
      <xdr:row>62</xdr:row>
      <xdr:rowOff>54598</xdr:rowOff>
    </xdr:to>
    <xdr:sp macro="" textlink="">
      <xdr:nvSpPr>
        <xdr:cNvPr id="253" name="楕円 252"/>
        <xdr:cNvSpPr/>
      </xdr:nvSpPr>
      <xdr:spPr>
        <a:xfrm>
          <a:off x="7810500" y="105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169807</xdr:rowOff>
    </xdr:from>
    <xdr:to>
      <xdr:col>45</xdr:col>
      <xdr:colOff>177800</xdr:colOff>
      <xdr:row>62</xdr:row>
      <xdr:rowOff>3798</xdr:rowOff>
    </xdr:to>
    <xdr:cxnSp macro="">
      <xdr:nvCxnSpPr>
        <xdr:cNvPr id="254" name="直線コネクタ 253"/>
        <xdr:cNvCxnSpPr/>
      </xdr:nvCxnSpPr>
      <xdr:spPr>
        <a:xfrm flipV="1">
          <a:off x="7861300" y="10628257"/>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127652</xdr:rowOff>
    </xdr:from>
    <xdr:to>
      <xdr:col>36</xdr:col>
      <xdr:colOff>165100</xdr:colOff>
      <xdr:row>62</xdr:row>
      <xdr:rowOff>57802</xdr:rowOff>
    </xdr:to>
    <xdr:sp macro="" textlink="">
      <xdr:nvSpPr>
        <xdr:cNvPr id="255" name="楕円 254"/>
        <xdr:cNvSpPr/>
      </xdr:nvSpPr>
      <xdr:spPr>
        <a:xfrm>
          <a:off x="6921500" y="105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3798</xdr:rowOff>
    </xdr:from>
    <xdr:to>
      <xdr:col>41</xdr:col>
      <xdr:colOff>50800</xdr:colOff>
      <xdr:row>62</xdr:row>
      <xdr:rowOff>7002</xdr:rowOff>
    </xdr:to>
    <xdr:cxnSp macro="">
      <xdr:nvCxnSpPr>
        <xdr:cNvPr id="256" name="直線コネクタ 255"/>
        <xdr:cNvCxnSpPr/>
      </xdr:nvCxnSpPr>
      <xdr:spPr>
        <a:xfrm flipV="1">
          <a:off x="6972300" y="10633698"/>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63376</xdr:rowOff>
    </xdr:from>
    <xdr:ext cx="599010" cy="259045"/>
    <xdr:sp macro="" textlink="">
      <xdr:nvSpPr>
        <xdr:cNvPr id="257" name="n_1aveValue【橋りょう・トンネル】&#10;一人当たり有形固定資産（償却資産）額"/>
        <xdr:cNvSpPr txBox="1"/>
      </xdr:nvSpPr>
      <xdr:spPr>
        <a:xfrm>
          <a:off x="93270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56113</xdr:rowOff>
    </xdr:from>
    <xdr:ext cx="599010" cy="259045"/>
    <xdr:sp macro="" textlink="">
      <xdr:nvSpPr>
        <xdr:cNvPr id="258" name="n_2aveValue【橋りょう・トンネル】&#10;一人当たり有形固定資産（償却資産）額"/>
        <xdr:cNvSpPr txBox="1"/>
      </xdr:nvSpPr>
      <xdr:spPr>
        <a:xfrm>
          <a:off x="8450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69232</xdr:rowOff>
    </xdr:from>
    <xdr:ext cx="599010" cy="259045"/>
    <xdr:sp macro="" textlink="">
      <xdr:nvSpPr>
        <xdr:cNvPr id="259" name="n_3aveValue【橋りょう・トンネル】&#10;一人当たり有形固定資産（償却資産）額"/>
        <xdr:cNvSpPr txBox="1"/>
      </xdr:nvSpPr>
      <xdr:spPr>
        <a:xfrm>
          <a:off x="7561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59872</xdr:rowOff>
    </xdr:from>
    <xdr:ext cx="599010" cy="259045"/>
    <xdr:sp macro="" textlink="">
      <xdr:nvSpPr>
        <xdr:cNvPr id="261" name="n_1mainValue【橋りょう・トンネル】&#10;一人当たり有形固定資産（償却資産）額"/>
        <xdr:cNvSpPr txBox="1"/>
      </xdr:nvSpPr>
      <xdr:spPr>
        <a:xfrm>
          <a:off x="9327095" y="1034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65684</xdr:rowOff>
    </xdr:from>
    <xdr:ext cx="599010" cy="259045"/>
    <xdr:sp macro="" textlink="">
      <xdr:nvSpPr>
        <xdr:cNvPr id="262" name="n_2mainValue【橋りょう・トンネル】&#10;一人当たり有形固定資産（償却資産）額"/>
        <xdr:cNvSpPr txBox="1"/>
      </xdr:nvSpPr>
      <xdr:spPr>
        <a:xfrm>
          <a:off x="8450795" y="103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71125</xdr:rowOff>
    </xdr:from>
    <xdr:ext cx="599010" cy="259045"/>
    <xdr:sp macro="" textlink="">
      <xdr:nvSpPr>
        <xdr:cNvPr id="263" name="n_3mainValue【橋りょう・トンネル】&#10;一人当たり有形固定資産（償却資産）額"/>
        <xdr:cNvSpPr txBox="1"/>
      </xdr:nvSpPr>
      <xdr:spPr>
        <a:xfrm>
          <a:off x="7561795" y="103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74329</xdr:rowOff>
    </xdr:from>
    <xdr:ext cx="599010" cy="259045"/>
    <xdr:sp macro="" textlink="">
      <xdr:nvSpPr>
        <xdr:cNvPr id="264" name="n_4mainValue【橋りょう・トンネル】&#10;一人当たり有形固定資産（償却資産）額"/>
        <xdr:cNvSpPr txBox="1"/>
      </xdr:nvSpPr>
      <xdr:spPr>
        <a:xfrm>
          <a:off x="6672795" y="103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95902</xdr:rowOff>
    </xdr:from>
    <xdr:ext cx="405111" cy="259045"/>
    <xdr:sp macro="" textlink="">
      <xdr:nvSpPr>
        <xdr:cNvPr id="294" name="【公営住宅】&#10;有形固定資産減価償却率平均値テキスト"/>
        <xdr:cNvSpPr txBox="1"/>
      </xdr:nvSpPr>
      <xdr:spPr>
        <a:xfrm>
          <a:off x="4673600" y="14154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305" name="楕円 304"/>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8907</xdr:rowOff>
    </xdr:from>
    <xdr:ext cx="405111" cy="259045"/>
    <xdr:sp macro="" textlink="">
      <xdr:nvSpPr>
        <xdr:cNvPr id="306" name="【公営住宅】&#10;有形固定資産減価償却率該当値テキスト"/>
        <xdr:cNvSpPr txBox="1"/>
      </xdr:nvSpPr>
      <xdr:spPr>
        <a:xfrm>
          <a:off x="4673600" y="1441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71120</xdr:rowOff>
    </xdr:from>
    <xdr:to>
      <xdr:col>20</xdr:col>
      <xdr:colOff>38100</xdr:colOff>
      <xdr:row>85</xdr:row>
      <xdr:rowOff>1270</xdr:rowOff>
    </xdr:to>
    <xdr:sp macro="" textlink="">
      <xdr:nvSpPr>
        <xdr:cNvPr id="307" name="楕円 306"/>
        <xdr:cNvSpPr/>
      </xdr:nvSpPr>
      <xdr:spPr>
        <a:xfrm>
          <a:off x="3746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121920</xdr:rowOff>
    </xdr:from>
    <xdr:to>
      <xdr:col>24</xdr:col>
      <xdr:colOff>63500</xdr:colOff>
      <xdr:row>84</xdr:row>
      <xdr:rowOff>144780</xdr:rowOff>
    </xdr:to>
    <xdr:cxnSp macro="">
      <xdr:nvCxnSpPr>
        <xdr:cNvPr id="308" name="直線コネクタ 307"/>
        <xdr:cNvCxnSpPr/>
      </xdr:nvCxnSpPr>
      <xdr:spPr>
        <a:xfrm>
          <a:off x="3797300" y="14523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48261</xdr:rowOff>
    </xdr:from>
    <xdr:to>
      <xdr:col>15</xdr:col>
      <xdr:colOff>101600</xdr:colOff>
      <xdr:row>84</xdr:row>
      <xdr:rowOff>149861</xdr:rowOff>
    </xdr:to>
    <xdr:sp macro="" textlink="">
      <xdr:nvSpPr>
        <xdr:cNvPr id="309" name="楕円 308"/>
        <xdr:cNvSpPr/>
      </xdr:nvSpPr>
      <xdr:spPr>
        <a:xfrm>
          <a:off x="2857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99061</xdr:rowOff>
    </xdr:from>
    <xdr:to>
      <xdr:col>19</xdr:col>
      <xdr:colOff>177800</xdr:colOff>
      <xdr:row>84</xdr:row>
      <xdr:rowOff>121920</xdr:rowOff>
    </xdr:to>
    <xdr:cxnSp macro="">
      <xdr:nvCxnSpPr>
        <xdr:cNvPr id="310" name="直線コネクタ 309"/>
        <xdr:cNvCxnSpPr/>
      </xdr:nvCxnSpPr>
      <xdr:spPr>
        <a:xfrm>
          <a:off x="2908300" y="14500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31114</xdr:rowOff>
    </xdr:from>
    <xdr:to>
      <xdr:col>10</xdr:col>
      <xdr:colOff>165100</xdr:colOff>
      <xdr:row>84</xdr:row>
      <xdr:rowOff>132714</xdr:rowOff>
    </xdr:to>
    <xdr:sp macro="" textlink="">
      <xdr:nvSpPr>
        <xdr:cNvPr id="311" name="楕円 310"/>
        <xdr:cNvSpPr/>
      </xdr:nvSpPr>
      <xdr:spPr>
        <a:xfrm>
          <a:off x="1968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81914</xdr:rowOff>
    </xdr:from>
    <xdr:to>
      <xdr:col>15</xdr:col>
      <xdr:colOff>50800</xdr:colOff>
      <xdr:row>84</xdr:row>
      <xdr:rowOff>99061</xdr:rowOff>
    </xdr:to>
    <xdr:cxnSp macro="">
      <xdr:nvCxnSpPr>
        <xdr:cNvPr id="312" name="直線コネクタ 311"/>
        <xdr:cNvCxnSpPr/>
      </xdr:nvCxnSpPr>
      <xdr:spPr>
        <a:xfrm>
          <a:off x="2019300" y="144837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168275</xdr:rowOff>
    </xdr:from>
    <xdr:to>
      <xdr:col>6</xdr:col>
      <xdr:colOff>38100</xdr:colOff>
      <xdr:row>84</xdr:row>
      <xdr:rowOff>98425</xdr:rowOff>
    </xdr:to>
    <xdr:sp macro="" textlink="">
      <xdr:nvSpPr>
        <xdr:cNvPr id="313" name="楕円 312"/>
        <xdr:cNvSpPr/>
      </xdr:nvSpPr>
      <xdr:spPr>
        <a:xfrm>
          <a:off x="1079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47625</xdr:rowOff>
    </xdr:from>
    <xdr:to>
      <xdr:col>10</xdr:col>
      <xdr:colOff>114300</xdr:colOff>
      <xdr:row>84</xdr:row>
      <xdr:rowOff>81914</xdr:rowOff>
    </xdr:to>
    <xdr:cxnSp macro="">
      <xdr:nvCxnSpPr>
        <xdr:cNvPr id="314" name="直線コネクタ 313"/>
        <xdr:cNvCxnSpPr/>
      </xdr:nvCxnSpPr>
      <xdr:spPr>
        <a:xfrm>
          <a:off x="1130300" y="14449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6" name="n_2ave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317" name="n_3aveValue【公営住宅】&#10;有形固定資産減価償却率"/>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163847</xdr:rowOff>
    </xdr:from>
    <xdr:ext cx="405111" cy="259045"/>
    <xdr:sp macro="" textlink="">
      <xdr:nvSpPr>
        <xdr:cNvPr id="319" name="n_1mainValue【公営住宅】&#10;有形固定資産減価償却率"/>
        <xdr:cNvSpPr txBox="1"/>
      </xdr:nvSpPr>
      <xdr:spPr>
        <a:xfrm>
          <a:off x="3582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140988</xdr:rowOff>
    </xdr:from>
    <xdr:ext cx="405111" cy="259045"/>
    <xdr:sp macro="" textlink="">
      <xdr:nvSpPr>
        <xdr:cNvPr id="320" name="n_2mainValue【公営住宅】&#10;有形固定資産減価償却率"/>
        <xdr:cNvSpPr txBox="1"/>
      </xdr:nvSpPr>
      <xdr:spPr>
        <a:xfrm>
          <a:off x="2705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123841</xdr:rowOff>
    </xdr:from>
    <xdr:ext cx="405111" cy="259045"/>
    <xdr:sp macro="" textlink="">
      <xdr:nvSpPr>
        <xdr:cNvPr id="321" name="n_3mainValue【公営住宅】&#10;有形固定資産減価償却率"/>
        <xdr:cNvSpPr txBox="1"/>
      </xdr:nvSpPr>
      <xdr:spPr>
        <a:xfrm>
          <a:off x="1816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89552</xdr:rowOff>
    </xdr:from>
    <xdr:ext cx="405111" cy="259045"/>
    <xdr:sp macro="" textlink="">
      <xdr:nvSpPr>
        <xdr:cNvPr id="322" name="n_4mainValue【公営住宅】&#10;有形固定資産減価償却率"/>
        <xdr:cNvSpPr txBox="1"/>
      </xdr:nvSpPr>
      <xdr:spPr>
        <a:xfrm>
          <a:off x="927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7" name="【公営住宅】&#10;一人当たり面積平均値テキスト"/>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109029</xdr:rowOff>
    </xdr:from>
    <xdr:to>
      <xdr:col>55</xdr:col>
      <xdr:colOff>50800</xdr:colOff>
      <xdr:row>83</xdr:row>
      <xdr:rowOff>39179</xdr:rowOff>
    </xdr:to>
    <xdr:sp macro="" textlink="">
      <xdr:nvSpPr>
        <xdr:cNvPr id="358" name="楕円 357"/>
        <xdr:cNvSpPr/>
      </xdr:nvSpPr>
      <xdr:spPr>
        <a:xfrm>
          <a:off x="10426700" y="141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131906</xdr:rowOff>
    </xdr:from>
    <xdr:ext cx="469744" cy="259045"/>
    <xdr:sp macro="" textlink="">
      <xdr:nvSpPr>
        <xdr:cNvPr id="359" name="【公営住宅】&#10;一人当たり面積該当値テキスト"/>
        <xdr:cNvSpPr txBox="1"/>
      </xdr:nvSpPr>
      <xdr:spPr>
        <a:xfrm>
          <a:off x="10515600" y="1401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113601</xdr:rowOff>
    </xdr:from>
    <xdr:to>
      <xdr:col>50</xdr:col>
      <xdr:colOff>165100</xdr:colOff>
      <xdr:row>83</xdr:row>
      <xdr:rowOff>43751</xdr:rowOff>
    </xdr:to>
    <xdr:sp macro="" textlink="">
      <xdr:nvSpPr>
        <xdr:cNvPr id="360" name="楕円 359"/>
        <xdr:cNvSpPr/>
      </xdr:nvSpPr>
      <xdr:spPr>
        <a:xfrm>
          <a:off x="9588500" y="141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159829</xdr:rowOff>
    </xdr:from>
    <xdr:to>
      <xdr:col>55</xdr:col>
      <xdr:colOff>0</xdr:colOff>
      <xdr:row>82</xdr:row>
      <xdr:rowOff>164401</xdr:rowOff>
    </xdr:to>
    <xdr:cxnSp macro="">
      <xdr:nvCxnSpPr>
        <xdr:cNvPr id="361" name="直線コネクタ 360"/>
        <xdr:cNvCxnSpPr/>
      </xdr:nvCxnSpPr>
      <xdr:spPr>
        <a:xfrm flipV="1">
          <a:off x="9639300" y="1421872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117602</xdr:rowOff>
    </xdr:from>
    <xdr:to>
      <xdr:col>46</xdr:col>
      <xdr:colOff>38100</xdr:colOff>
      <xdr:row>83</xdr:row>
      <xdr:rowOff>47752</xdr:rowOff>
    </xdr:to>
    <xdr:sp macro="" textlink="">
      <xdr:nvSpPr>
        <xdr:cNvPr id="362" name="楕円 361"/>
        <xdr:cNvSpPr/>
      </xdr:nvSpPr>
      <xdr:spPr>
        <a:xfrm>
          <a:off x="8699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164401</xdr:rowOff>
    </xdr:from>
    <xdr:to>
      <xdr:col>50</xdr:col>
      <xdr:colOff>114300</xdr:colOff>
      <xdr:row>82</xdr:row>
      <xdr:rowOff>168402</xdr:rowOff>
    </xdr:to>
    <xdr:cxnSp macro="">
      <xdr:nvCxnSpPr>
        <xdr:cNvPr id="363" name="直線コネクタ 362"/>
        <xdr:cNvCxnSpPr/>
      </xdr:nvCxnSpPr>
      <xdr:spPr>
        <a:xfrm flipV="1">
          <a:off x="8750300" y="1422330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38164</xdr:rowOff>
    </xdr:from>
    <xdr:to>
      <xdr:col>41</xdr:col>
      <xdr:colOff>101600</xdr:colOff>
      <xdr:row>82</xdr:row>
      <xdr:rowOff>139764</xdr:rowOff>
    </xdr:to>
    <xdr:sp macro="" textlink="">
      <xdr:nvSpPr>
        <xdr:cNvPr id="364" name="楕円 363"/>
        <xdr:cNvSpPr/>
      </xdr:nvSpPr>
      <xdr:spPr>
        <a:xfrm>
          <a:off x="7810500" y="140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88964</xdr:rowOff>
    </xdr:from>
    <xdr:to>
      <xdr:col>45</xdr:col>
      <xdr:colOff>177800</xdr:colOff>
      <xdr:row>82</xdr:row>
      <xdr:rowOff>168402</xdr:rowOff>
    </xdr:to>
    <xdr:cxnSp macro="">
      <xdr:nvCxnSpPr>
        <xdr:cNvPr id="365" name="直線コネクタ 364"/>
        <xdr:cNvCxnSpPr/>
      </xdr:nvCxnSpPr>
      <xdr:spPr>
        <a:xfrm>
          <a:off x="7861300" y="14147864"/>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41021</xdr:rowOff>
    </xdr:from>
    <xdr:to>
      <xdr:col>36</xdr:col>
      <xdr:colOff>165100</xdr:colOff>
      <xdr:row>82</xdr:row>
      <xdr:rowOff>142621</xdr:rowOff>
    </xdr:to>
    <xdr:sp macro="" textlink="">
      <xdr:nvSpPr>
        <xdr:cNvPr id="366" name="楕円 365"/>
        <xdr:cNvSpPr/>
      </xdr:nvSpPr>
      <xdr:spPr>
        <a:xfrm>
          <a:off x="6921500" y="140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88964</xdr:rowOff>
    </xdr:from>
    <xdr:to>
      <xdr:col>41</xdr:col>
      <xdr:colOff>50800</xdr:colOff>
      <xdr:row>82</xdr:row>
      <xdr:rowOff>91821</xdr:rowOff>
    </xdr:to>
    <xdr:cxnSp macro="">
      <xdr:nvCxnSpPr>
        <xdr:cNvPr id="367" name="直線コネクタ 366"/>
        <xdr:cNvCxnSpPr/>
      </xdr:nvCxnSpPr>
      <xdr:spPr>
        <a:xfrm flipV="1">
          <a:off x="6972300" y="1414786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1160</xdr:rowOff>
    </xdr:from>
    <xdr:ext cx="469744" cy="259045"/>
    <xdr:sp macro="" textlink="">
      <xdr:nvSpPr>
        <xdr:cNvPr id="368" name="n_1aveValue【公営住宅】&#10;一人当たり面積"/>
        <xdr:cNvSpPr txBox="1"/>
      </xdr:nvSpPr>
      <xdr:spPr>
        <a:xfrm>
          <a:off x="9391727" y="1440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9" name="n_2aveValue【公営住宅】&#10;一人当たり面積"/>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70" name="n_3aveValue【公営住宅】&#10;一人当たり面積"/>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144035</xdr:rowOff>
    </xdr:from>
    <xdr:ext cx="469744" cy="259045"/>
    <xdr:sp macro="" textlink="">
      <xdr:nvSpPr>
        <xdr:cNvPr id="371" name="n_4aveValue【公営住宅】&#10;一人当たり面積"/>
        <xdr:cNvSpPr txBox="1"/>
      </xdr:nvSpPr>
      <xdr:spPr>
        <a:xfrm>
          <a:off x="6737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60278</xdr:rowOff>
    </xdr:from>
    <xdr:ext cx="469744" cy="259045"/>
    <xdr:sp macro="" textlink="">
      <xdr:nvSpPr>
        <xdr:cNvPr id="372" name="n_1mainValue【公営住宅】&#10;一人当たり面積"/>
        <xdr:cNvSpPr txBox="1"/>
      </xdr:nvSpPr>
      <xdr:spPr>
        <a:xfrm>
          <a:off x="9391727" y="1394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64279</xdr:rowOff>
    </xdr:from>
    <xdr:ext cx="469744" cy="259045"/>
    <xdr:sp macro="" textlink="">
      <xdr:nvSpPr>
        <xdr:cNvPr id="373" name="n_2mainValue【公営住宅】&#10;一人当たり面積"/>
        <xdr:cNvSpPr txBox="1"/>
      </xdr:nvSpPr>
      <xdr:spPr>
        <a:xfrm>
          <a:off x="8515427" y="1395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156291</xdr:rowOff>
    </xdr:from>
    <xdr:ext cx="469744" cy="259045"/>
    <xdr:sp macro="" textlink="">
      <xdr:nvSpPr>
        <xdr:cNvPr id="374" name="n_3mainValue【公営住宅】&#10;一人当たり面積"/>
        <xdr:cNvSpPr txBox="1"/>
      </xdr:nvSpPr>
      <xdr:spPr>
        <a:xfrm>
          <a:off x="7626427" y="1387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159148</xdr:rowOff>
    </xdr:from>
    <xdr:ext cx="469744" cy="259045"/>
    <xdr:sp macro="" textlink="">
      <xdr:nvSpPr>
        <xdr:cNvPr id="375" name="n_4mainValue【公営住宅】&#10;一人当たり面積"/>
        <xdr:cNvSpPr txBox="1"/>
      </xdr:nvSpPr>
      <xdr:spPr>
        <a:xfrm>
          <a:off x="6737427" y="1387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155702</xdr:rowOff>
    </xdr:from>
    <xdr:to>
      <xdr:col>85</xdr:col>
      <xdr:colOff>177800</xdr:colOff>
      <xdr:row>37</xdr:row>
      <xdr:rowOff>85852</xdr:rowOff>
    </xdr:to>
    <xdr:sp macro="" textlink="">
      <xdr:nvSpPr>
        <xdr:cNvPr id="430" name="楕円 429"/>
        <xdr:cNvSpPr/>
      </xdr:nvSpPr>
      <xdr:spPr>
        <a:xfrm>
          <a:off x="162687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134129</xdr:rowOff>
    </xdr:from>
    <xdr:ext cx="405111" cy="259045"/>
    <xdr:sp macro="" textlink="">
      <xdr:nvSpPr>
        <xdr:cNvPr id="431" name="【認定こども園・幼稚園・保育所】&#10;有形固定資産減価償却率該当値テキスト"/>
        <xdr:cNvSpPr txBox="1"/>
      </xdr:nvSpPr>
      <xdr:spPr>
        <a:xfrm>
          <a:off x="16357600" y="630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32" name="楕円 431"/>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35052</xdr:rowOff>
    </xdr:to>
    <xdr:cxnSp macro="">
      <xdr:nvCxnSpPr>
        <xdr:cNvPr id="433" name="直線コネクタ 432"/>
        <xdr:cNvCxnSpPr/>
      </xdr:nvCxnSpPr>
      <xdr:spPr>
        <a:xfrm>
          <a:off x="15481300" y="632841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61976</xdr:rowOff>
    </xdr:from>
    <xdr:to>
      <xdr:col>76</xdr:col>
      <xdr:colOff>165100</xdr:colOff>
      <xdr:row>36</xdr:row>
      <xdr:rowOff>163576</xdr:rowOff>
    </xdr:to>
    <xdr:sp macro="" textlink="">
      <xdr:nvSpPr>
        <xdr:cNvPr id="434" name="楕円 433"/>
        <xdr:cNvSpPr/>
      </xdr:nvSpPr>
      <xdr:spPr>
        <a:xfrm>
          <a:off x="14541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112776</xdr:rowOff>
    </xdr:from>
    <xdr:to>
      <xdr:col>81</xdr:col>
      <xdr:colOff>50800</xdr:colOff>
      <xdr:row>36</xdr:row>
      <xdr:rowOff>156210</xdr:rowOff>
    </xdr:to>
    <xdr:cxnSp macro="">
      <xdr:nvCxnSpPr>
        <xdr:cNvPr id="435" name="直線コネクタ 434"/>
        <xdr:cNvCxnSpPr/>
      </xdr:nvCxnSpPr>
      <xdr:spPr>
        <a:xfrm>
          <a:off x="14592300" y="62849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xdr:rowOff>
    </xdr:from>
    <xdr:to>
      <xdr:col>72</xdr:col>
      <xdr:colOff>38100</xdr:colOff>
      <xdr:row>36</xdr:row>
      <xdr:rowOff>113284</xdr:rowOff>
    </xdr:to>
    <xdr:sp macro="" textlink="">
      <xdr:nvSpPr>
        <xdr:cNvPr id="436" name="楕円 435"/>
        <xdr:cNvSpPr/>
      </xdr:nvSpPr>
      <xdr:spPr>
        <a:xfrm>
          <a:off x="13652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62484</xdr:rowOff>
    </xdr:from>
    <xdr:to>
      <xdr:col>76</xdr:col>
      <xdr:colOff>114300</xdr:colOff>
      <xdr:row>36</xdr:row>
      <xdr:rowOff>112776</xdr:rowOff>
    </xdr:to>
    <xdr:cxnSp macro="">
      <xdr:nvCxnSpPr>
        <xdr:cNvPr id="437" name="直線コネクタ 436"/>
        <xdr:cNvCxnSpPr/>
      </xdr:nvCxnSpPr>
      <xdr:spPr>
        <a:xfrm>
          <a:off x="13703300" y="62346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132842</xdr:rowOff>
    </xdr:from>
    <xdr:to>
      <xdr:col>67</xdr:col>
      <xdr:colOff>101600</xdr:colOff>
      <xdr:row>36</xdr:row>
      <xdr:rowOff>62992</xdr:rowOff>
    </xdr:to>
    <xdr:sp macro="" textlink="">
      <xdr:nvSpPr>
        <xdr:cNvPr id="438" name="楕円 437"/>
        <xdr:cNvSpPr/>
      </xdr:nvSpPr>
      <xdr:spPr>
        <a:xfrm>
          <a:off x="12763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xdr:rowOff>
    </xdr:from>
    <xdr:to>
      <xdr:col>71</xdr:col>
      <xdr:colOff>177800</xdr:colOff>
      <xdr:row>36</xdr:row>
      <xdr:rowOff>62484</xdr:rowOff>
    </xdr:to>
    <xdr:cxnSp macro="">
      <xdr:nvCxnSpPr>
        <xdr:cNvPr id="439" name="直線コネクタ 438"/>
        <xdr:cNvCxnSpPr/>
      </xdr:nvCxnSpPr>
      <xdr:spPr>
        <a:xfrm>
          <a:off x="12814300" y="61843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2" name="n_3ave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26687</xdr:rowOff>
    </xdr:from>
    <xdr:ext cx="405111" cy="259045"/>
    <xdr:sp macro="" textlink="">
      <xdr:nvSpPr>
        <xdr:cNvPr id="444" name="n_1mainValue【認定こども園・幼稚園・保育所】&#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154703</xdr:rowOff>
    </xdr:from>
    <xdr:ext cx="405111" cy="259045"/>
    <xdr:sp macro="" textlink="">
      <xdr:nvSpPr>
        <xdr:cNvPr id="445" name="n_2mainValue【認定こども園・幼稚園・保育所】&#10;有形固定資産減価償却率"/>
        <xdr:cNvSpPr txBox="1"/>
      </xdr:nvSpPr>
      <xdr:spPr>
        <a:xfrm>
          <a:off x="14389744"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104411</xdr:rowOff>
    </xdr:from>
    <xdr:ext cx="405111" cy="259045"/>
    <xdr:sp macro="" textlink="">
      <xdr:nvSpPr>
        <xdr:cNvPr id="446" name="n_3mainValue【認定こども園・幼稚園・保育所】&#10;有形固定資産減価償却率"/>
        <xdr:cNvSpPr txBox="1"/>
      </xdr:nvSpPr>
      <xdr:spPr>
        <a:xfrm>
          <a:off x="13500744"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54119</xdr:rowOff>
    </xdr:from>
    <xdr:ext cx="405111" cy="259045"/>
    <xdr:sp macro="" textlink="">
      <xdr:nvSpPr>
        <xdr:cNvPr id="447" name="n_4mainValue【認定こども園・幼稚園・保育所】&#10;有形固定資産減価償却率"/>
        <xdr:cNvSpPr txBox="1"/>
      </xdr:nvSpPr>
      <xdr:spPr>
        <a:xfrm>
          <a:off x="12611744" y="622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6"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87" name="楕円 486"/>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118127</xdr:rowOff>
    </xdr:from>
    <xdr:ext cx="469744" cy="259045"/>
    <xdr:sp macro="" textlink="">
      <xdr:nvSpPr>
        <xdr:cNvPr id="488" name="【認定こども園・幼稚園・保育所】&#10;一人当たり面積該当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143510</xdr:rowOff>
    </xdr:from>
    <xdr:to>
      <xdr:col>112</xdr:col>
      <xdr:colOff>38100</xdr:colOff>
      <xdr:row>41</xdr:row>
      <xdr:rowOff>73660</xdr:rowOff>
    </xdr:to>
    <xdr:sp macro="" textlink="">
      <xdr:nvSpPr>
        <xdr:cNvPr id="489" name="楕円 488"/>
        <xdr:cNvSpPr/>
      </xdr:nvSpPr>
      <xdr:spPr>
        <a:xfrm>
          <a:off x="21272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22860</xdr:rowOff>
    </xdr:to>
    <xdr:cxnSp macro="">
      <xdr:nvCxnSpPr>
        <xdr:cNvPr id="490" name="直線コネクタ 489"/>
        <xdr:cNvCxnSpPr/>
      </xdr:nvCxnSpPr>
      <xdr:spPr>
        <a:xfrm flipV="1">
          <a:off x="21323300" y="7048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143510</xdr:rowOff>
    </xdr:from>
    <xdr:to>
      <xdr:col>107</xdr:col>
      <xdr:colOff>101600</xdr:colOff>
      <xdr:row>41</xdr:row>
      <xdr:rowOff>73660</xdr:rowOff>
    </xdr:to>
    <xdr:sp macro="" textlink="">
      <xdr:nvSpPr>
        <xdr:cNvPr id="491" name="楕円 490"/>
        <xdr:cNvSpPr/>
      </xdr:nvSpPr>
      <xdr:spPr>
        <a:xfrm>
          <a:off x="2038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22860</xdr:rowOff>
    </xdr:from>
    <xdr:to>
      <xdr:col>111</xdr:col>
      <xdr:colOff>177800</xdr:colOff>
      <xdr:row>41</xdr:row>
      <xdr:rowOff>22860</xdr:rowOff>
    </xdr:to>
    <xdr:cxnSp macro="">
      <xdr:nvCxnSpPr>
        <xdr:cNvPr id="492" name="直線コネクタ 491"/>
        <xdr:cNvCxnSpPr/>
      </xdr:nvCxnSpPr>
      <xdr:spPr>
        <a:xfrm>
          <a:off x="20434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147320</xdr:rowOff>
    </xdr:from>
    <xdr:to>
      <xdr:col>102</xdr:col>
      <xdr:colOff>165100</xdr:colOff>
      <xdr:row>41</xdr:row>
      <xdr:rowOff>77470</xdr:rowOff>
    </xdr:to>
    <xdr:sp macro="" textlink="">
      <xdr:nvSpPr>
        <xdr:cNvPr id="493" name="楕円 492"/>
        <xdr:cNvSpPr/>
      </xdr:nvSpPr>
      <xdr:spPr>
        <a:xfrm>
          <a:off x="19494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22860</xdr:rowOff>
    </xdr:from>
    <xdr:to>
      <xdr:col>107</xdr:col>
      <xdr:colOff>50800</xdr:colOff>
      <xdr:row>41</xdr:row>
      <xdr:rowOff>26670</xdr:rowOff>
    </xdr:to>
    <xdr:cxnSp macro="">
      <xdr:nvCxnSpPr>
        <xdr:cNvPr id="494" name="直線コネクタ 493"/>
        <xdr:cNvCxnSpPr/>
      </xdr:nvCxnSpPr>
      <xdr:spPr>
        <a:xfrm flipV="1">
          <a:off x="19545300" y="705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147320</xdr:rowOff>
    </xdr:from>
    <xdr:to>
      <xdr:col>98</xdr:col>
      <xdr:colOff>38100</xdr:colOff>
      <xdr:row>41</xdr:row>
      <xdr:rowOff>77470</xdr:rowOff>
    </xdr:to>
    <xdr:sp macro="" textlink="">
      <xdr:nvSpPr>
        <xdr:cNvPr id="495" name="楕円 494"/>
        <xdr:cNvSpPr/>
      </xdr:nvSpPr>
      <xdr:spPr>
        <a:xfrm>
          <a:off x="18605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26670</xdr:rowOff>
    </xdr:from>
    <xdr:to>
      <xdr:col>102</xdr:col>
      <xdr:colOff>114300</xdr:colOff>
      <xdr:row>41</xdr:row>
      <xdr:rowOff>26670</xdr:rowOff>
    </xdr:to>
    <xdr:cxnSp macro="">
      <xdr:nvCxnSpPr>
        <xdr:cNvPr id="496" name="直線コネクタ 495"/>
        <xdr:cNvCxnSpPr/>
      </xdr:nvCxnSpPr>
      <xdr:spPr>
        <a:xfrm>
          <a:off x="18656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8"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64787</xdr:rowOff>
    </xdr:from>
    <xdr:ext cx="469744" cy="259045"/>
    <xdr:sp macro="" textlink="">
      <xdr:nvSpPr>
        <xdr:cNvPr id="501" name="n_1mainValue【認定こども園・幼稚園・保育所】&#10;一人当たり面積"/>
        <xdr:cNvSpPr txBox="1"/>
      </xdr:nvSpPr>
      <xdr:spPr>
        <a:xfrm>
          <a:off x="21075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64787</xdr:rowOff>
    </xdr:from>
    <xdr:ext cx="469744" cy="259045"/>
    <xdr:sp macro="" textlink="">
      <xdr:nvSpPr>
        <xdr:cNvPr id="502" name="n_2mainValue【認定こども園・幼稚園・保育所】&#10;一人当たり面積"/>
        <xdr:cNvSpPr txBox="1"/>
      </xdr:nvSpPr>
      <xdr:spPr>
        <a:xfrm>
          <a:off x="20199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68597</xdr:rowOff>
    </xdr:from>
    <xdr:ext cx="469744" cy="259045"/>
    <xdr:sp macro="" textlink="">
      <xdr:nvSpPr>
        <xdr:cNvPr id="503" name="n_3mainValue【認定こども園・幼稚園・保育所】&#10;一人当たり面積"/>
        <xdr:cNvSpPr txBox="1"/>
      </xdr:nvSpPr>
      <xdr:spPr>
        <a:xfrm>
          <a:off x="19310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68597</xdr:rowOff>
    </xdr:from>
    <xdr:ext cx="469744" cy="259045"/>
    <xdr:sp macro="" textlink="">
      <xdr:nvSpPr>
        <xdr:cNvPr id="504" name="n_4mainValue【認定こども園・幼稚園・保育所】&#10;一人当たり面積"/>
        <xdr:cNvSpPr txBox="1"/>
      </xdr:nvSpPr>
      <xdr:spPr>
        <a:xfrm>
          <a:off x="18421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6"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22678</xdr:rowOff>
    </xdr:from>
    <xdr:to>
      <xdr:col>85</xdr:col>
      <xdr:colOff>177800</xdr:colOff>
      <xdr:row>63</xdr:row>
      <xdr:rowOff>124278</xdr:rowOff>
    </xdr:to>
    <xdr:sp macro="" textlink="">
      <xdr:nvSpPr>
        <xdr:cNvPr id="547" name="楕円 546"/>
        <xdr:cNvSpPr/>
      </xdr:nvSpPr>
      <xdr:spPr>
        <a:xfrm>
          <a:off x="16268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109055</xdr:rowOff>
    </xdr:from>
    <xdr:ext cx="405111" cy="259045"/>
    <xdr:sp macro="" textlink="">
      <xdr:nvSpPr>
        <xdr:cNvPr id="548" name="【学校施設】&#10;有形固定資産減価償却率該当値テキスト"/>
        <xdr:cNvSpPr txBox="1"/>
      </xdr:nvSpPr>
      <xdr:spPr>
        <a:xfrm>
          <a:off x="16357600" y="107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148409</xdr:rowOff>
    </xdr:from>
    <xdr:to>
      <xdr:col>81</xdr:col>
      <xdr:colOff>101600</xdr:colOff>
      <xdr:row>63</xdr:row>
      <xdr:rowOff>78559</xdr:rowOff>
    </xdr:to>
    <xdr:sp macro="" textlink="">
      <xdr:nvSpPr>
        <xdr:cNvPr id="549" name="楕円 548"/>
        <xdr:cNvSpPr/>
      </xdr:nvSpPr>
      <xdr:spPr>
        <a:xfrm>
          <a:off x="15430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27759</xdr:rowOff>
    </xdr:from>
    <xdr:to>
      <xdr:col>85</xdr:col>
      <xdr:colOff>127000</xdr:colOff>
      <xdr:row>63</xdr:row>
      <xdr:rowOff>73478</xdr:rowOff>
    </xdr:to>
    <xdr:cxnSp macro="">
      <xdr:nvCxnSpPr>
        <xdr:cNvPr id="550" name="直線コネクタ 549"/>
        <xdr:cNvCxnSpPr/>
      </xdr:nvCxnSpPr>
      <xdr:spPr>
        <a:xfrm>
          <a:off x="15481300" y="1082910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102688</xdr:rowOff>
    </xdr:from>
    <xdr:to>
      <xdr:col>76</xdr:col>
      <xdr:colOff>165100</xdr:colOff>
      <xdr:row>63</xdr:row>
      <xdr:rowOff>32838</xdr:rowOff>
    </xdr:to>
    <xdr:sp macro="" textlink="">
      <xdr:nvSpPr>
        <xdr:cNvPr id="551" name="楕円 550"/>
        <xdr:cNvSpPr/>
      </xdr:nvSpPr>
      <xdr:spPr>
        <a:xfrm>
          <a:off x="1454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153488</xdr:rowOff>
    </xdr:from>
    <xdr:to>
      <xdr:col>81</xdr:col>
      <xdr:colOff>50800</xdr:colOff>
      <xdr:row>63</xdr:row>
      <xdr:rowOff>27759</xdr:rowOff>
    </xdr:to>
    <xdr:cxnSp macro="">
      <xdr:nvCxnSpPr>
        <xdr:cNvPr id="552" name="直線コネクタ 551"/>
        <xdr:cNvCxnSpPr/>
      </xdr:nvCxnSpPr>
      <xdr:spPr>
        <a:xfrm>
          <a:off x="14592300" y="107833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50437</xdr:rowOff>
    </xdr:from>
    <xdr:to>
      <xdr:col>72</xdr:col>
      <xdr:colOff>38100</xdr:colOff>
      <xdr:row>62</xdr:row>
      <xdr:rowOff>152037</xdr:rowOff>
    </xdr:to>
    <xdr:sp macro="" textlink="">
      <xdr:nvSpPr>
        <xdr:cNvPr id="553" name="楕円 552"/>
        <xdr:cNvSpPr/>
      </xdr:nvSpPr>
      <xdr:spPr>
        <a:xfrm>
          <a:off x="13652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101237</xdr:rowOff>
    </xdr:from>
    <xdr:to>
      <xdr:col>76</xdr:col>
      <xdr:colOff>114300</xdr:colOff>
      <xdr:row>62</xdr:row>
      <xdr:rowOff>153488</xdr:rowOff>
    </xdr:to>
    <xdr:cxnSp macro="">
      <xdr:nvCxnSpPr>
        <xdr:cNvPr id="554" name="直線コネクタ 553"/>
        <xdr:cNvCxnSpPr/>
      </xdr:nvCxnSpPr>
      <xdr:spPr>
        <a:xfrm>
          <a:off x="13703300" y="107311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555" name="楕円 554"/>
        <xdr:cNvSpPr/>
      </xdr:nvSpPr>
      <xdr:spPr>
        <a:xfrm>
          <a:off x="1276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52251</xdr:rowOff>
    </xdr:from>
    <xdr:to>
      <xdr:col>71</xdr:col>
      <xdr:colOff>177800</xdr:colOff>
      <xdr:row>62</xdr:row>
      <xdr:rowOff>101237</xdr:rowOff>
    </xdr:to>
    <xdr:cxnSp macro="">
      <xdr:nvCxnSpPr>
        <xdr:cNvPr id="556" name="直線コネクタ 555"/>
        <xdr:cNvCxnSpPr/>
      </xdr:nvCxnSpPr>
      <xdr:spPr>
        <a:xfrm>
          <a:off x="12814300" y="106821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7"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8"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59"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0"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69686</xdr:rowOff>
    </xdr:from>
    <xdr:ext cx="405111" cy="259045"/>
    <xdr:sp macro="" textlink="">
      <xdr:nvSpPr>
        <xdr:cNvPr id="561" name="n_1mainValue【学校施設】&#10;有形固定資産減価償却率"/>
        <xdr:cNvSpPr txBox="1"/>
      </xdr:nvSpPr>
      <xdr:spPr>
        <a:xfrm>
          <a:off x="152660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23965</xdr:rowOff>
    </xdr:from>
    <xdr:ext cx="405111" cy="259045"/>
    <xdr:sp macro="" textlink="">
      <xdr:nvSpPr>
        <xdr:cNvPr id="562" name="n_2mainValue【学校施設】&#10;有形固定資産減価償却率"/>
        <xdr:cNvSpPr txBox="1"/>
      </xdr:nvSpPr>
      <xdr:spPr>
        <a:xfrm>
          <a:off x="14389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143164</xdr:rowOff>
    </xdr:from>
    <xdr:ext cx="405111" cy="259045"/>
    <xdr:sp macro="" textlink="">
      <xdr:nvSpPr>
        <xdr:cNvPr id="563" name="n_3mainValue【学校施設】&#10;有形固定資産減価償却率"/>
        <xdr:cNvSpPr txBox="1"/>
      </xdr:nvSpPr>
      <xdr:spPr>
        <a:xfrm>
          <a:off x="13500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564" name="n_4mainValue【学校施設】&#10;有形固定資産減価償却率"/>
        <xdr:cNvSpPr txBox="1"/>
      </xdr:nvSpPr>
      <xdr:spPr>
        <a:xfrm>
          <a:off x="12611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104140</xdr:rowOff>
    </xdr:from>
    <xdr:to>
      <xdr:col>116</xdr:col>
      <xdr:colOff>114300</xdr:colOff>
      <xdr:row>63</xdr:row>
      <xdr:rowOff>34290</xdr:rowOff>
    </xdr:to>
    <xdr:sp macro="" textlink="">
      <xdr:nvSpPr>
        <xdr:cNvPr id="605" name="楕円 604"/>
        <xdr:cNvSpPr/>
      </xdr:nvSpPr>
      <xdr:spPr>
        <a:xfrm>
          <a:off x="221107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82567</xdr:rowOff>
    </xdr:from>
    <xdr:ext cx="469744" cy="259045"/>
    <xdr:sp macro="" textlink="">
      <xdr:nvSpPr>
        <xdr:cNvPr id="606" name="【学校施設】&#10;一人当たり面積該当値テキスト"/>
        <xdr:cNvSpPr txBox="1"/>
      </xdr:nvSpPr>
      <xdr:spPr>
        <a:xfrm>
          <a:off x="22199600" y="1071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607" name="楕円 606"/>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154940</xdr:rowOff>
    </xdr:from>
    <xdr:to>
      <xdr:col>116</xdr:col>
      <xdr:colOff>63500</xdr:colOff>
      <xdr:row>63</xdr:row>
      <xdr:rowOff>0</xdr:rowOff>
    </xdr:to>
    <xdr:cxnSp macro="">
      <xdr:nvCxnSpPr>
        <xdr:cNvPr id="608" name="直線コネクタ 607"/>
        <xdr:cNvCxnSpPr/>
      </xdr:nvCxnSpPr>
      <xdr:spPr>
        <a:xfrm flipV="1">
          <a:off x="21323300" y="1078484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137160</xdr:rowOff>
    </xdr:from>
    <xdr:to>
      <xdr:col>107</xdr:col>
      <xdr:colOff>101600</xdr:colOff>
      <xdr:row>63</xdr:row>
      <xdr:rowOff>67310</xdr:rowOff>
    </xdr:to>
    <xdr:sp macro="" textlink="">
      <xdr:nvSpPr>
        <xdr:cNvPr id="609" name="楕円 608"/>
        <xdr:cNvSpPr/>
      </xdr:nvSpPr>
      <xdr:spPr>
        <a:xfrm>
          <a:off x="20383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16510</xdr:rowOff>
    </xdr:to>
    <xdr:cxnSp macro="">
      <xdr:nvCxnSpPr>
        <xdr:cNvPr id="610" name="直線コネクタ 609"/>
        <xdr:cNvCxnSpPr/>
      </xdr:nvCxnSpPr>
      <xdr:spPr>
        <a:xfrm flipV="1">
          <a:off x="20434300" y="1080135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156210</xdr:rowOff>
    </xdr:from>
    <xdr:to>
      <xdr:col>102</xdr:col>
      <xdr:colOff>165100</xdr:colOff>
      <xdr:row>63</xdr:row>
      <xdr:rowOff>86360</xdr:rowOff>
    </xdr:to>
    <xdr:sp macro="" textlink="">
      <xdr:nvSpPr>
        <xdr:cNvPr id="611" name="楕円 610"/>
        <xdr:cNvSpPr/>
      </xdr:nvSpPr>
      <xdr:spPr>
        <a:xfrm>
          <a:off x="19494500" y="107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16510</xdr:rowOff>
    </xdr:from>
    <xdr:to>
      <xdr:col>107</xdr:col>
      <xdr:colOff>50800</xdr:colOff>
      <xdr:row>63</xdr:row>
      <xdr:rowOff>35560</xdr:rowOff>
    </xdr:to>
    <xdr:cxnSp macro="">
      <xdr:nvCxnSpPr>
        <xdr:cNvPr id="612" name="直線コネクタ 611"/>
        <xdr:cNvCxnSpPr/>
      </xdr:nvCxnSpPr>
      <xdr:spPr>
        <a:xfrm flipV="1">
          <a:off x="19545300" y="108178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613" name="楕円 612"/>
        <xdr:cNvSpPr/>
      </xdr:nvSpPr>
      <xdr:spPr>
        <a:xfrm>
          <a:off x="18605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35560</xdr:rowOff>
    </xdr:from>
    <xdr:to>
      <xdr:col>102</xdr:col>
      <xdr:colOff>114300</xdr:colOff>
      <xdr:row>63</xdr:row>
      <xdr:rowOff>44450</xdr:rowOff>
    </xdr:to>
    <xdr:cxnSp macro="">
      <xdr:nvCxnSpPr>
        <xdr:cNvPr id="614" name="直線コネクタ 613"/>
        <xdr:cNvCxnSpPr/>
      </xdr:nvCxnSpPr>
      <xdr:spPr>
        <a:xfrm flipV="1">
          <a:off x="18656300" y="108369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619" name="n_1mainValue【学校施設】&#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58437</xdr:rowOff>
    </xdr:from>
    <xdr:ext cx="469744" cy="259045"/>
    <xdr:sp macro="" textlink="">
      <xdr:nvSpPr>
        <xdr:cNvPr id="620" name="n_2mainValue【学校施設】&#10;一人当たり面積"/>
        <xdr:cNvSpPr txBox="1"/>
      </xdr:nvSpPr>
      <xdr:spPr>
        <a:xfrm>
          <a:off x="20199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77487</xdr:rowOff>
    </xdr:from>
    <xdr:ext cx="469744" cy="259045"/>
    <xdr:sp macro="" textlink="">
      <xdr:nvSpPr>
        <xdr:cNvPr id="621" name="n_3mainValue【学校施設】&#10;一人当たり面積"/>
        <xdr:cNvSpPr txBox="1"/>
      </xdr:nvSpPr>
      <xdr:spPr>
        <a:xfrm>
          <a:off x="19310427" y="108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622" name="n_4mainValue【学校施設】&#10;一人当たり面積"/>
        <xdr:cNvSpPr txBox="1"/>
      </xdr:nvSpPr>
      <xdr:spPr>
        <a:xfrm>
          <a:off x="18421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653"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85271</xdr:rowOff>
    </xdr:from>
    <xdr:to>
      <xdr:col>85</xdr:col>
      <xdr:colOff>177800</xdr:colOff>
      <xdr:row>83</xdr:row>
      <xdr:rowOff>15421</xdr:rowOff>
    </xdr:to>
    <xdr:sp macro="" textlink="">
      <xdr:nvSpPr>
        <xdr:cNvPr id="664" name="楕円 663"/>
        <xdr:cNvSpPr/>
      </xdr:nvSpPr>
      <xdr:spPr>
        <a:xfrm>
          <a:off x="16268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63698</xdr:rowOff>
    </xdr:from>
    <xdr:ext cx="405111" cy="259045"/>
    <xdr:sp macro="" textlink="">
      <xdr:nvSpPr>
        <xdr:cNvPr id="665" name="【児童館】&#10;有形固定資産減価償却率該当値テキスト"/>
        <xdr:cNvSpPr txBox="1"/>
      </xdr:nvSpPr>
      <xdr:spPr>
        <a:xfrm>
          <a:off x="16357600"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666" name="楕円 665"/>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136071</xdr:rowOff>
    </xdr:to>
    <xdr:cxnSp macro="">
      <xdr:nvCxnSpPr>
        <xdr:cNvPr id="667" name="直線コネクタ 666"/>
        <xdr:cNvCxnSpPr/>
      </xdr:nvCxnSpPr>
      <xdr:spPr>
        <a:xfrm>
          <a:off x="15481300" y="141557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668" name="楕円 667"/>
        <xdr:cNvSpPr/>
      </xdr:nvSpPr>
      <xdr:spPr>
        <a:xfrm>
          <a:off x="14541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96882</xdr:rowOff>
    </xdr:to>
    <xdr:cxnSp macro="">
      <xdr:nvCxnSpPr>
        <xdr:cNvPr id="669" name="直線コネクタ 668"/>
        <xdr:cNvCxnSpPr/>
      </xdr:nvCxnSpPr>
      <xdr:spPr>
        <a:xfrm>
          <a:off x="14592300" y="141263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150586</xdr:rowOff>
    </xdr:from>
    <xdr:to>
      <xdr:col>72</xdr:col>
      <xdr:colOff>38100</xdr:colOff>
      <xdr:row>82</xdr:row>
      <xdr:rowOff>80736</xdr:rowOff>
    </xdr:to>
    <xdr:sp macro="" textlink="">
      <xdr:nvSpPr>
        <xdr:cNvPr id="670" name="楕円 669"/>
        <xdr:cNvSpPr/>
      </xdr:nvSpPr>
      <xdr:spPr>
        <a:xfrm>
          <a:off x="13652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29936</xdr:rowOff>
    </xdr:from>
    <xdr:to>
      <xdr:col>76</xdr:col>
      <xdr:colOff>114300</xdr:colOff>
      <xdr:row>82</xdr:row>
      <xdr:rowOff>67492</xdr:rowOff>
    </xdr:to>
    <xdr:cxnSp macro="">
      <xdr:nvCxnSpPr>
        <xdr:cNvPr id="671" name="直線コネクタ 670"/>
        <xdr:cNvCxnSpPr/>
      </xdr:nvCxnSpPr>
      <xdr:spPr>
        <a:xfrm>
          <a:off x="13703300" y="140888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111398</xdr:rowOff>
    </xdr:from>
    <xdr:to>
      <xdr:col>67</xdr:col>
      <xdr:colOff>101600</xdr:colOff>
      <xdr:row>82</xdr:row>
      <xdr:rowOff>41548</xdr:rowOff>
    </xdr:to>
    <xdr:sp macro="" textlink="">
      <xdr:nvSpPr>
        <xdr:cNvPr id="672" name="楕円 671"/>
        <xdr:cNvSpPr/>
      </xdr:nvSpPr>
      <xdr:spPr>
        <a:xfrm>
          <a:off x="12763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162198</xdr:rowOff>
    </xdr:from>
    <xdr:to>
      <xdr:col>71</xdr:col>
      <xdr:colOff>177800</xdr:colOff>
      <xdr:row>82</xdr:row>
      <xdr:rowOff>29936</xdr:rowOff>
    </xdr:to>
    <xdr:cxnSp macro="">
      <xdr:nvCxnSpPr>
        <xdr:cNvPr id="673" name="直線コネクタ 672"/>
        <xdr:cNvCxnSpPr/>
      </xdr:nvCxnSpPr>
      <xdr:spPr>
        <a:xfrm>
          <a:off x="12814300" y="140496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674"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675"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676"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677" name="n_4aveValue【児童館】&#10;有形固定資産減価償却率"/>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138809</xdr:rowOff>
    </xdr:from>
    <xdr:ext cx="405111" cy="259045"/>
    <xdr:sp macro="" textlink="">
      <xdr:nvSpPr>
        <xdr:cNvPr id="678" name="n_1main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109419</xdr:rowOff>
    </xdr:from>
    <xdr:ext cx="405111" cy="259045"/>
    <xdr:sp macro="" textlink="">
      <xdr:nvSpPr>
        <xdr:cNvPr id="679" name="n_2mainValue【児童館】&#10;有形固定資産減価償却率"/>
        <xdr:cNvSpPr txBox="1"/>
      </xdr:nvSpPr>
      <xdr:spPr>
        <a:xfrm>
          <a:off x="14389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71863</xdr:rowOff>
    </xdr:from>
    <xdr:ext cx="405111" cy="259045"/>
    <xdr:sp macro="" textlink="">
      <xdr:nvSpPr>
        <xdr:cNvPr id="680" name="n_3mainValue【児童館】&#10;有形固定資産減価償却率"/>
        <xdr:cNvSpPr txBox="1"/>
      </xdr:nvSpPr>
      <xdr:spPr>
        <a:xfrm>
          <a:off x="13500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58075</xdr:rowOff>
    </xdr:from>
    <xdr:ext cx="405111" cy="259045"/>
    <xdr:sp macro="" textlink="">
      <xdr:nvSpPr>
        <xdr:cNvPr id="681" name="n_4mainValue【児童館】&#10;有形固定資産減価償却率"/>
        <xdr:cNvSpPr txBox="1"/>
      </xdr:nvSpPr>
      <xdr:spPr>
        <a:xfrm>
          <a:off x="12611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9" name="楕円 718"/>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20" name="【児童館】&#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21" name="楕円 720"/>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22" name="直線コネクタ 721"/>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23" name="楕円 722"/>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24" name="直線コネクタ 723"/>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25" name="楕円 724"/>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129539</xdr:rowOff>
    </xdr:to>
    <xdr:cxnSp macro="">
      <xdr:nvCxnSpPr>
        <xdr:cNvPr id="726" name="直線コネクタ 725"/>
        <xdr:cNvCxnSpPr/>
      </xdr:nvCxnSpPr>
      <xdr:spPr>
        <a:xfrm flipV="1">
          <a:off x="19545300" y="14508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27" name="楕円 726"/>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728" name="直線コネクタ 727"/>
        <xdr:cNvCxnSpPr/>
      </xdr:nvCxnSpPr>
      <xdr:spPr>
        <a:xfrm>
          <a:off x="18656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9" name="n_1ave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0"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1"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32" name="n_4ave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33"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34"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35" name="n_3mainValue【児童館】&#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36" name="n_4mainValue【児童館】&#10;一人当たり面積"/>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68" name="【公民館】&#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20501</xdr:rowOff>
    </xdr:from>
    <xdr:to>
      <xdr:col>85</xdr:col>
      <xdr:colOff>177800</xdr:colOff>
      <xdr:row>105</xdr:row>
      <xdr:rowOff>122101</xdr:rowOff>
    </xdr:to>
    <xdr:sp macro="" textlink="">
      <xdr:nvSpPr>
        <xdr:cNvPr id="779" name="楕円 778"/>
        <xdr:cNvSpPr/>
      </xdr:nvSpPr>
      <xdr:spPr>
        <a:xfrm>
          <a:off x="16268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43378</xdr:rowOff>
    </xdr:from>
    <xdr:ext cx="405111" cy="259045"/>
    <xdr:sp macro="" textlink="">
      <xdr:nvSpPr>
        <xdr:cNvPr id="780" name="【公民館】&#10;有形固定資産減価償却率該当値テキスト"/>
        <xdr:cNvSpPr txBox="1"/>
      </xdr:nvSpPr>
      <xdr:spPr>
        <a:xfrm>
          <a:off x="16357600" y="1787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781" name="楕円 780"/>
        <xdr:cNvSpPr/>
      </xdr:nvSpPr>
      <xdr:spPr>
        <a:xfrm>
          <a:off x="15430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170906</xdr:rowOff>
    </xdr:from>
    <xdr:to>
      <xdr:col>85</xdr:col>
      <xdr:colOff>127000</xdr:colOff>
      <xdr:row>105</xdr:row>
      <xdr:rowOff>71301</xdr:rowOff>
    </xdr:to>
    <xdr:cxnSp macro="">
      <xdr:nvCxnSpPr>
        <xdr:cNvPr id="782" name="直線コネクタ 781"/>
        <xdr:cNvCxnSpPr/>
      </xdr:nvCxnSpPr>
      <xdr:spPr>
        <a:xfrm>
          <a:off x="15481300" y="180017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783" name="楕円 782"/>
        <xdr:cNvSpPr/>
      </xdr:nvSpPr>
      <xdr:spPr>
        <a:xfrm>
          <a:off x="14541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38644</xdr:rowOff>
    </xdr:to>
    <xdr:cxnSp macro="">
      <xdr:nvCxnSpPr>
        <xdr:cNvPr id="784" name="直線コネクタ 783"/>
        <xdr:cNvCxnSpPr/>
      </xdr:nvCxnSpPr>
      <xdr:spPr>
        <a:xfrm flipV="1">
          <a:off x="14592300" y="180017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85" name="楕円 784"/>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105</xdr:row>
      <xdr:rowOff>38644</xdr:rowOff>
    </xdr:to>
    <xdr:cxnSp macro="">
      <xdr:nvCxnSpPr>
        <xdr:cNvPr id="786" name="直線コネクタ 785"/>
        <xdr:cNvCxnSpPr/>
      </xdr:nvCxnSpPr>
      <xdr:spPr>
        <a:xfrm>
          <a:off x="13703300" y="179723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22134</xdr:rowOff>
    </xdr:from>
    <xdr:to>
      <xdr:col>67</xdr:col>
      <xdr:colOff>101600</xdr:colOff>
      <xdr:row>104</xdr:row>
      <xdr:rowOff>123734</xdr:rowOff>
    </xdr:to>
    <xdr:sp macro="" textlink="">
      <xdr:nvSpPr>
        <xdr:cNvPr id="787" name="楕円 786"/>
        <xdr:cNvSpPr/>
      </xdr:nvSpPr>
      <xdr:spPr>
        <a:xfrm>
          <a:off x="12763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72934</xdr:rowOff>
    </xdr:from>
    <xdr:to>
      <xdr:col>71</xdr:col>
      <xdr:colOff>177800</xdr:colOff>
      <xdr:row>104</xdr:row>
      <xdr:rowOff>141514</xdr:rowOff>
    </xdr:to>
    <xdr:cxnSp macro="">
      <xdr:nvCxnSpPr>
        <xdr:cNvPr id="788" name="直線コネクタ 787"/>
        <xdr:cNvCxnSpPr/>
      </xdr:nvCxnSpPr>
      <xdr:spPr>
        <a:xfrm>
          <a:off x="12814300" y="1790373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0"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1"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2"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41383</xdr:rowOff>
    </xdr:from>
    <xdr:ext cx="405111" cy="259045"/>
    <xdr:sp macro="" textlink="">
      <xdr:nvSpPr>
        <xdr:cNvPr id="793" name="n_1mainValue【公民館】&#10;有形固定資産減価償却率"/>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80571</xdr:rowOff>
    </xdr:from>
    <xdr:ext cx="405111" cy="259045"/>
    <xdr:sp macro="" textlink="">
      <xdr:nvSpPr>
        <xdr:cNvPr id="794" name="n_2mainValue【公民館】&#10;有形固定資産減価償却率"/>
        <xdr:cNvSpPr txBox="1"/>
      </xdr:nvSpPr>
      <xdr:spPr>
        <a:xfrm>
          <a:off x="14389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5" name="n_3mainValue【公民館】&#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114861</xdr:rowOff>
    </xdr:from>
    <xdr:ext cx="405111" cy="259045"/>
    <xdr:sp macro="" textlink="">
      <xdr:nvSpPr>
        <xdr:cNvPr id="796" name="n_4mainValue【公民館】&#10;有形固定資産減価償却率"/>
        <xdr:cNvSpPr txBox="1"/>
      </xdr:nvSpPr>
      <xdr:spPr>
        <a:xfrm>
          <a:off x="12611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25"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836" name="楕円 835"/>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86377</xdr:rowOff>
    </xdr:from>
    <xdr:ext cx="469744" cy="259045"/>
    <xdr:sp macro="" textlink="">
      <xdr:nvSpPr>
        <xdr:cNvPr id="837" name="【公民館】&#10;一人当たり面積該当値テキスト"/>
        <xdr:cNvSpPr txBox="1"/>
      </xdr:nvSpPr>
      <xdr:spPr>
        <a:xfrm>
          <a:off x="22199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838" name="楕円 837"/>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121920</xdr:rowOff>
    </xdr:to>
    <xdr:cxnSp macro="">
      <xdr:nvCxnSpPr>
        <xdr:cNvPr id="839" name="直線コネクタ 838"/>
        <xdr:cNvCxnSpPr/>
      </xdr:nvCxnSpPr>
      <xdr:spPr>
        <a:xfrm flipV="1">
          <a:off x="21323300" y="17945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840" name="楕円 839"/>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121920</xdr:rowOff>
    </xdr:to>
    <xdr:cxnSp macro="">
      <xdr:nvCxnSpPr>
        <xdr:cNvPr id="841" name="直線コネクタ 840"/>
        <xdr:cNvCxnSpPr/>
      </xdr:nvCxnSpPr>
      <xdr:spPr>
        <a:xfrm>
          <a:off x="20434300" y="17929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55880</xdr:rowOff>
    </xdr:from>
    <xdr:to>
      <xdr:col>102</xdr:col>
      <xdr:colOff>165100</xdr:colOff>
      <xdr:row>104</xdr:row>
      <xdr:rowOff>157480</xdr:rowOff>
    </xdr:to>
    <xdr:sp macro="" textlink="">
      <xdr:nvSpPr>
        <xdr:cNvPr id="842" name="楕円 841"/>
        <xdr:cNvSpPr/>
      </xdr:nvSpPr>
      <xdr:spPr>
        <a:xfrm>
          <a:off x="19494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106680</xdr:rowOff>
    </xdr:to>
    <xdr:cxnSp macro="">
      <xdr:nvCxnSpPr>
        <xdr:cNvPr id="843" name="直線コネクタ 842"/>
        <xdr:cNvCxnSpPr/>
      </xdr:nvCxnSpPr>
      <xdr:spPr>
        <a:xfrm flipV="1">
          <a:off x="19545300" y="17929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63500</xdr:rowOff>
    </xdr:from>
    <xdr:to>
      <xdr:col>98</xdr:col>
      <xdr:colOff>38100</xdr:colOff>
      <xdr:row>104</xdr:row>
      <xdr:rowOff>165100</xdr:rowOff>
    </xdr:to>
    <xdr:sp macro="" textlink="">
      <xdr:nvSpPr>
        <xdr:cNvPr id="844" name="楕円 843"/>
        <xdr:cNvSpPr/>
      </xdr:nvSpPr>
      <xdr:spPr>
        <a:xfrm>
          <a:off x="18605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106680</xdr:rowOff>
    </xdr:from>
    <xdr:to>
      <xdr:col>102</xdr:col>
      <xdr:colOff>114300</xdr:colOff>
      <xdr:row>104</xdr:row>
      <xdr:rowOff>114300</xdr:rowOff>
    </xdr:to>
    <xdr:cxnSp macro="">
      <xdr:nvCxnSpPr>
        <xdr:cNvPr id="845" name="直線コネクタ 844"/>
        <xdr:cNvCxnSpPr/>
      </xdr:nvCxnSpPr>
      <xdr:spPr>
        <a:xfrm flipV="1">
          <a:off x="18656300" y="17937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846"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847" name="n_2ave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848" name="n_3aveValue【公民館】&#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849" name="n_4aveValue【公民館】&#10;一人当たり面積"/>
        <xdr:cNvSpPr txBox="1"/>
      </xdr:nvSpPr>
      <xdr:spPr>
        <a:xfrm>
          <a:off x="18421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850" name="n_1mainValue【公民館】&#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851" name="n_2mainValue【公民館】&#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2557</xdr:rowOff>
    </xdr:from>
    <xdr:ext cx="469744" cy="259045"/>
    <xdr:sp macro="" textlink="">
      <xdr:nvSpPr>
        <xdr:cNvPr id="852" name="n_3mainValue【公民館】&#10;一人当たり面積"/>
        <xdr:cNvSpPr txBox="1"/>
      </xdr:nvSpPr>
      <xdr:spPr>
        <a:xfrm>
          <a:off x="19310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10177</xdr:rowOff>
    </xdr:from>
    <xdr:ext cx="469744" cy="259045"/>
    <xdr:sp macro="" textlink="">
      <xdr:nvSpPr>
        <xdr:cNvPr id="853" name="n_4mainValue【公民館】&#10;一人当たり面積"/>
        <xdr:cNvSpPr txBox="1"/>
      </xdr:nvSpPr>
      <xdr:spPr>
        <a:xfrm>
          <a:off x="18421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特に有形固定資産減価償却率が高くなっている施設は、学校施設、一般廃棄物処理施設、</a:t>
          </a:r>
          <a:r>
            <a:rPr kumimoji="1" lang="ja-JP" altLang="en-US" sz="1100" b="0" i="0" baseline="0">
              <a:solidFill>
                <a:schemeClr val="dk1"/>
              </a:solidFill>
              <a:effectLst/>
              <a:latin typeface="+mn-lt"/>
              <a:ea typeface="+mn-ea"/>
              <a:cs typeface="+mn-cs"/>
            </a:rPr>
            <a:t>福祉施設、</a:t>
          </a:r>
          <a:r>
            <a:rPr kumimoji="1" lang="ja-JP" altLang="ja-JP" sz="1100" b="0" i="0" baseline="0">
              <a:solidFill>
                <a:schemeClr val="dk1"/>
              </a:solidFill>
              <a:effectLst/>
              <a:latin typeface="+mn-lt"/>
              <a:ea typeface="+mn-ea"/>
              <a:cs typeface="+mn-cs"/>
            </a:rPr>
            <a:t>市民会館、庁舎である。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・学校施設については、プールにおいても老朽化が進んでいるものの、令和元年度から</a:t>
          </a:r>
          <a:r>
            <a:rPr kumimoji="1" lang="ja-JP" altLang="en-US" sz="1100" b="0" i="0" baseline="0">
              <a:solidFill>
                <a:schemeClr val="dk1"/>
              </a:solidFill>
              <a:effectLst/>
              <a:latin typeface="+mn-lt"/>
              <a:ea typeface="+mn-ea"/>
              <a:cs typeface="+mn-cs"/>
            </a:rPr>
            <a:t>一部学校において、</a:t>
          </a:r>
          <a:r>
            <a:rPr kumimoji="1" lang="ja-JP" altLang="ja-JP" sz="1100" b="0" i="0" baseline="0">
              <a:solidFill>
                <a:schemeClr val="dk1"/>
              </a:solidFill>
              <a:effectLst/>
              <a:latin typeface="+mn-lt"/>
              <a:ea typeface="+mn-ea"/>
              <a:cs typeface="+mn-cs"/>
            </a:rPr>
            <a:t>民間施設等のプールを活用した水泳授業を実施しているところである。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・一般廃棄物処理施設については、新焼却施設整備に向けた基本計画</a:t>
          </a:r>
          <a:r>
            <a:rPr kumimoji="1" lang="ja-JP" altLang="en-US" sz="1100" b="0" i="0" baseline="0">
              <a:solidFill>
                <a:schemeClr val="dk1"/>
              </a:solidFill>
              <a:effectLst/>
              <a:latin typeface="+mn-lt"/>
              <a:ea typeface="+mn-ea"/>
              <a:cs typeface="+mn-cs"/>
            </a:rPr>
            <a:t>が令和２年２月に、</a:t>
          </a:r>
          <a:r>
            <a:rPr kumimoji="1" lang="ja-JP" altLang="ja-JP" sz="1100" b="0" i="0" baseline="0">
              <a:solidFill>
                <a:schemeClr val="dk1"/>
              </a:solidFill>
              <a:effectLst/>
              <a:latin typeface="+mn-lt"/>
              <a:ea typeface="+mn-ea"/>
              <a:cs typeface="+mn-cs"/>
            </a:rPr>
            <a:t>整備・運営</a:t>
          </a:r>
          <a:r>
            <a:rPr kumimoji="1" lang="ja-JP" altLang="en-US" sz="1100" b="0" i="0" baseline="0">
              <a:solidFill>
                <a:schemeClr val="dk1"/>
              </a:solidFill>
              <a:effectLst/>
              <a:latin typeface="+mn-lt"/>
              <a:ea typeface="+mn-ea"/>
              <a:cs typeface="+mn-cs"/>
            </a:rPr>
            <a:t>事業実施方針が令和４年８月に公表され、更新に向けた取組を進めている。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・消防施設については、</a:t>
          </a:r>
          <a:r>
            <a:rPr kumimoji="1" lang="ja-JP" altLang="en-US" sz="1100" b="0" i="0" baseline="0">
              <a:solidFill>
                <a:schemeClr val="dk1"/>
              </a:solidFill>
              <a:effectLst/>
              <a:latin typeface="+mn-lt"/>
              <a:ea typeface="+mn-ea"/>
              <a:cs typeface="+mn-cs"/>
            </a:rPr>
            <a:t>令和３年４月１日から</a:t>
          </a:r>
          <a:r>
            <a:rPr kumimoji="1" lang="ja-JP" altLang="ja-JP" sz="1100" b="0" i="0" baseline="0">
              <a:solidFill>
                <a:schemeClr val="dk1"/>
              </a:solidFill>
              <a:effectLst/>
              <a:latin typeface="+mn-lt"/>
              <a:ea typeface="+mn-ea"/>
              <a:cs typeface="+mn-cs"/>
            </a:rPr>
            <a:t>新消防本部庁舎・中央消防署</a:t>
          </a:r>
          <a:r>
            <a:rPr kumimoji="1" lang="ja-JP" altLang="en-US" sz="1100" b="0" i="0" baseline="0">
              <a:solidFill>
                <a:schemeClr val="dk1"/>
              </a:solidFill>
              <a:effectLst/>
              <a:latin typeface="+mn-lt"/>
              <a:ea typeface="+mn-ea"/>
              <a:cs typeface="+mn-cs"/>
            </a:rPr>
            <a:t>の供用が開始され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減価償却率が改善された</a:t>
          </a:r>
          <a:r>
            <a:rPr kumimoji="1" lang="ja-JP" altLang="ja-JP" sz="1100" b="0" i="0" baseline="0">
              <a:solidFill>
                <a:schemeClr val="dk1"/>
              </a:solidFill>
              <a:effectLst/>
              <a:latin typeface="+mn-lt"/>
              <a:ea typeface="+mn-ea"/>
              <a:cs typeface="+mn-cs"/>
            </a:rPr>
            <a:t>。市民会館は、令和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年６月に供用廃止され</a:t>
          </a:r>
          <a:r>
            <a:rPr kumimoji="1" lang="ja-JP" altLang="en-US" sz="1100" b="0" i="0" baseline="0">
              <a:solidFill>
                <a:schemeClr val="dk1"/>
              </a:solidFill>
              <a:effectLst/>
              <a:latin typeface="+mn-lt"/>
              <a:ea typeface="+mn-ea"/>
              <a:cs typeface="+mn-cs"/>
            </a:rPr>
            <a:t>解体済。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その他、</a:t>
          </a:r>
          <a:r>
            <a:rPr kumimoji="1" lang="ja-JP" altLang="ja-JP" sz="1100" b="0" i="0" baseline="0">
              <a:solidFill>
                <a:schemeClr val="dk1"/>
              </a:solidFill>
              <a:effectLst/>
              <a:latin typeface="+mn-lt"/>
              <a:ea typeface="+mn-ea"/>
              <a:cs typeface="+mn-cs"/>
            </a:rPr>
            <a:t>市民生活に直結する重要な施設の更新を控えているが、庁舎についても老朽化が進行していることから</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適切な時期を見極めながら対応を検討する。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39750</xdr:rowOff>
    </xdr:from>
    <xdr:ext cx="405111" cy="259045"/>
    <xdr:sp macro="" textlink="">
      <xdr:nvSpPr>
        <xdr:cNvPr id="63" name="【図書館】&#10;有形固定資産減価償却率平均値テキスト"/>
        <xdr:cNvSpPr txBox="1"/>
      </xdr:nvSpPr>
      <xdr:spPr>
        <a:xfrm>
          <a:off x="4673600" y="638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58057</xdr:rowOff>
    </xdr:from>
    <xdr:to>
      <xdr:col>24</xdr:col>
      <xdr:colOff>114300</xdr:colOff>
      <xdr:row>34</xdr:row>
      <xdr:rowOff>159657</xdr:rowOff>
    </xdr:to>
    <xdr:sp macro="" textlink="">
      <xdr:nvSpPr>
        <xdr:cNvPr id="74" name="楕円 73"/>
        <xdr:cNvSpPr/>
      </xdr:nvSpPr>
      <xdr:spPr>
        <a:xfrm>
          <a:off x="45847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80934</xdr:rowOff>
    </xdr:from>
    <xdr:ext cx="405111" cy="259045"/>
    <xdr:sp macro="" textlink="">
      <xdr:nvSpPr>
        <xdr:cNvPr id="75" name="【図書館】&#10;有形固定資産減価償却率該当値テキスト"/>
        <xdr:cNvSpPr txBox="1"/>
      </xdr:nvSpPr>
      <xdr:spPr>
        <a:xfrm>
          <a:off x="4673600" y="57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160927</xdr:rowOff>
    </xdr:from>
    <xdr:to>
      <xdr:col>20</xdr:col>
      <xdr:colOff>38100</xdr:colOff>
      <xdr:row>34</xdr:row>
      <xdr:rowOff>91077</xdr:rowOff>
    </xdr:to>
    <xdr:sp macro="" textlink="">
      <xdr:nvSpPr>
        <xdr:cNvPr id="76" name="楕円 75"/>
        <xdr:cNvSpPr/>
      </xdr:nvSpPr>
      <xdr:spPr>
        <a:xfrm>
          <a:off x="3746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40277</xdr:rowOff>
    </xdr:from>
    <xdr:to>
      <xdr:col>24</xdr:col>
      <xdr:colOff>63500</xdr:colOff>
      <xdr:row>34</xdr:row>
      <xdr:rowOff>108857</xdr:rowOff>
    </xdr:to>
    <xdr:cxnSp macro="">
      <xdr:nvCxnSpPr>
        <xdr:cNvPr id="77" name="直線コネクタ 76"/>
        <xdr:cNvCxnSpPr/>
      </xdr:nvCxnSpPr>
      <xdr:spPr>
        <a:xfrm>
          <a:off x="3797300" y="58695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90714</xdr:rowOff>
    </xdr:from>
    <xdr:to>
      <xdr:col>15</xdr:col>
      <xdr:colOff>101600</xdr:colOff>
      <xdr:row>34</xdr:row>
      <xdr:rowOff>20864</xdr:rowOff>
    </xdr:to>
    <xdr:sp macro="" textlink="">
      <xdr:nvSpPr>
        <xdr:cNvPr id="78" name="楕円 77"/>
        <xdr:cNvSpPr/>
      </xdr:nvSpPr>
      <xdr:spPr>
        <a:xfrm>
          <a:off x="2857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141514</xdr:rowOff>
    </xdr:from>
    <xdr:to>
      <xdr:col>19</xdr:col>
      <xdr:colOff>177800</xdr:colOff>
      <xdr:row>34</xdr:row>
      <xdr:rowOff>40277</xdr:rowOff>
    </xdr:to>
    <xdr:cxnSp macro="">
      <xdr:nvCxnSpPr>
        <xdr:cNvPr id="79" name="直線コネクタ 78"/>
        <xdr:cNvCxnSpPr/>
      </xdr:nvCxnSpPr>
      <xdr:spPr>
        <a:xfrm>
          <a:off x="2908300" y="579936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22134</xdr:rowOff>
    </xdr:from>
    <xdr:to>
      <xdr:col>10</xdr:col>
      <xdr:colOff>165100</xdr:colOff>
      <xdr:row>33</xdr:row>
      <xdr:rowOff>123734</xdr:rowOff>
    </xdr:to>
    <xdr:sp macro="" textlink="">
      <xdr:nvSpPr>
        <xdr:cNvPr id="80" name="楕円 79"/>
        <xdr:cNvSpPr/>
      </xdr:nvSpPr>
      <xdr:spPr>
        <a:xfrm>
          <a:off x="1968500"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72934</xdr:rowOff>
    </xdr:from>
    <xdr:to>
      <xdr:col>15</xdr:col>
      <xdr:colOff>50800</xdr:colOff>
      <xdr:row>33</xdr:row>
      <xdr:rowOff>141514</xdr:rowOff>
    </xdr:to>
    <xdr:cxnSp macro="">
      <xdr:nvCxnSpPr>
        <xdr:cNvPr id="81" name="直線コネクタ 80"/>
        <xdr:cNvCxnSpPr/>
      </xdr:nvCxnSpPr>
      <xdr:spPr>
        <a:xfrm>
          <a:off x="2019300" y="57307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2" name="楕円 81"/>
        <xdr:cNvSpPr/>
      </xdr:nvSpPr>
      <xdr:spPr>
        <a:xfrm>
          <a:off x="107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72934</xdr:rowOff>
    </xdr:to>
    <xdr:cxnSp macro="">
      <xdr:nvCxnSpPr>
        <xdr:cNvPr id="83" name="直線コネクタ 82"/>
        <xdr:cNvCxnSpPr/>
      </xdr:nvCxnSpPr>
      <xdr:spPr>
        <a:xfrm>
          <a:off x="1130300" y="566057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107604</xdr:rowOff>
    </xdr:from>
    <xdr:ext cx="405111" cy="259045"/>
    <xdr:sp macro="" textlink="">
      <xdr:nvSpPr>
        <xdr:cNvPr id="88" name="n_1mainValue【図書館】&#10;有形固定資産減価償却率"/>
        <xdr:cNvSpPr txBox="1"/>
      </xdr:nvSpPr>
      <xdr:spPr>
        <a:xfrm>
          <a:off x="35820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37391</xdr:rowOff>
    </xdr:from>
    <xdr:ext cx="340478" cy="259045"/>
    <xdr:sp macro="" textlink="">
      <xdr:nvSpPr>
        <xdr:cNvPr id="89" name="n_2mainValue【図書館】&#10;有形固定資産減価償却率"/>
        <xdr:cNvSpPr txBox="1"/>
      </xdr:nvSpPr>
      <xdr:spPr>
        <a:xfrm>
          <a:off x="27380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140261</xdr:rowOff>
    </xdr:from>
    <xdr:ext cx="340478" cy="259045"/>
    <xdr:sp macro="" textlink="">
      <xdr:nvSpPr>
        <xdr:cNvPr id="90" name="n_3mainValue【図書館】&#10;有形固定資産減価償却率"/>
        <xdr:cNvSpPr txBox="1"/>
      </xdr:nvSpPr>
      <xdr:spPr>
        <a:xfrm>
          <a:off x="1849061" y="545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図書館】&#10;有形固定資産減価償却率"/>
        <xdr:cNvSpPr txBox="1"/>
      </xdr:nvSpPr>
      <xdr:spPr>
        <a:xfrm>
          <a:off x="960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33" name="楕円 132"/>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127000</xdr:rowOff>
    </xdr:to>
    <xdr:cxnSp macro="">
      <xdr:nvCxnSpPr>
        <xdr:cNvPr id="134" name="直線コネクタ 133"/>
        <xdr:cNvCxnSpPr/>
      </xdr:nvCxnSpPr>
      <xdr:spPr>
        <a:xfrm flipV="1">
          <a:off x="9639300" y="697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5" name="楕円 134"/>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36" name="直線コネクタ 135"/>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7" name="楕円 136"/>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8" name="直線コネクタ 137"/>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76200</xdr:rowOff>
    </xdr:from>
    <xdr:to>
      <xdr:col>36</xdr:col>
      <xdr:colOff>165100</xdr:colOff>
      <xdr:row>41</xdr:row>
      <xdr:rowOff>6350</xdr:rowOff>
    </xdr:to>
    <xdr:sp macro="" textlink="">
      <xdr:nvSpPr>
        <xdr:cNvPr id="139" name="楕円 138"/>
        <xdr:cNvSpPr/>
      </xdr:nvSpPr>
      <xdr:spPr>
        <a:xfrm>
          <a:off x="692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127000</xdr:rowOff>
    </xdr:from>
    <xdr:to>
      <xdr:col>41</xdr:col>
      <xdr:colOff>50800</xdr:colOff>
      <xdr:row>40</xdr:row>
      <xdr:rowOff>127000</xdr:rowOff>
    </xdr:to>
    <xdr:cxnSp macro="">
      <xdr:nvCxnSpPr>
        <xdr:cNvPr id="140" name="直線コネクタ 139"/>
        <xdr:cNvCxnSpPr/>
      </xdr:nvCxnSpPr>
      <xdr:spPr>
        <a:xfrm>
          <a:off x="697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45"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7"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168927</xdr:rowOff>
    </xdr:from>
    <xdr:ext cx="469744" cy="259045"/>
    <xdr:sp macro="" textlink="">
      <xdr:nvSpPr>
        <xdr:cNvPr id="148" name="n_4mainValue【図書館】&#10;一人当たり面積"/>
        <xdr:cNvSpPr txBox="1"/>
      </xdr:nvSpPr>
      <xdr:spPr>
        <a:xfrm>
          <a:off x="673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111125</xdr:rowOff>
    </xdr:from>
    <xdr:to>
      <xdr:col>24</xdr:col>
      <xdr:colOff>114300</xdr:colOff>
      <xdr:row>63</xdr:row>
      <xdr:rowOff>41275</xdr:rowOff>
    </xdr:to>
    <xdr:sp macro="" textlink="">
      <xdr:nvSpPr>
        <xdr:cNvPr id="189" name="楕円 188"/>
        <xdr:cNvSpPr/>
      </xdr:nvSpPr>
      <xdr:spPr>
        <a:xfrm>
          <a:off x="4584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26052</xdr:rowOff>
    </xdr:from>
    <xdr:ext cx="405111" cy="259045"/>
    <xdr:sp macro="" textlink="">
      <xdr:nvSpPr>
        <xdr:cNvPr id="190" name="【体育館・プール】&#10;有形固定資産減価償却率該当値テキスト"/>
        <xdr:cNvSpPr txBox="1"/>
      </xdr:nvSpPr>
      <xdr:spPr>
        <a:xfrm>
          <a:off x="4673600" y="1065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111125</xdr:rowOff>
    </xdr:from>
    <xdr:to>
      <xdr:col>20</xdr:col>
      <xdr:colOff>38100</xdr:colOff>
      <xdr:row>63</xdr:row>
      <xdr:rowOff>41275</xdr:rowOff>
    </xdr:to>
    <xdr:sp macro="" textlink="">
      <xdr:nvSpPr>
        <xdr:cNvPr id="191" name="楕円 190"/>
        <xdr:cNvSpPr/>
      </xdr:nvSpPr>
      <xdr:spPr>
        <a:xfrm>
          <a:off x="3746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161925</xdr:rowOff>
    </xdr:from>
    <xdr:to>
      <xdr:col>24</xdr:col>
      <xdr:colOff>63500</xdr:colOff>
      <xdr:row>62</xdr:row>
      <xdr:rowOff>161925</xdr:rowOff>
    </xdr:to>
    <xdr:cxnSp macro="">
      <xdr:nvCxnSpPr>
        <xdr:cNvPr id="192" name="直線コネクタ 191"/>
        <xdr:cNvCxnSpPr/>
      </xdr:nvCxnSpPr>
      <xdr:spPr>
        <a:xfrm>
          <a:off x="3797300" y="10791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93" name="楕円 192"/>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102870</xdr:rowOff>
    </xdr:from>
    <xdr:to>
      <xdr:col>19</xdr:col>
      <xdr:colOff>177800</xdr:colOff>
      <xdr:row>62</xdr:row>
      <xdr:rowOff>161925</xdr:rowOff>
    </xdr:to>
    <xdr:cxnSp macro="">
      <xdr:nvCxnSpPr>
        <xdr:cNvPr id="194" name="直線コネクタ 193"/>
        <xdr:cNvCxnSpPr/>
      </xdr:nvCxnSpPr>
      <xdr:spPr>
        <a:xfrm>
          <a:off x="2908300" y="107327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38735</xdr:rowOff>
    </xdr:from>
    <xdr:to>
      <xdr:col>10</xdr:col>
      <xdr:colOff>165100</xdr:colOff>
      <xdr:row>62</xdr:row>
      <xdr:rowOff>140335</xdr:rowOff>
    </xdr:to>
    <xdr:sp macro="" textlink="">
      <xdr:nvSpPr>
        <xdr:cNvPr id="195" name="楕円 194"/>
        <xdr:cNvSpPr/>
      </xdr:nvSpPr>
      <xdr:spPr>
        <a:xfrm>
          <a:off x="1968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89535</xdr:rowOff>
    </xdr:from>
    <xdr:to>
      <xdr:col>15</xdr:col>
      <xdr:colOff>50800</xdr:colOff>
      <xdr:row>62</xdr:row>
      <xdr:rowOff>102870</xdr:rowOff>
    </xdr:to>
    <xdr:cxnSp macro="">
      <xdr:nvCxnSpPr>
        <xdr:cNvPr id="196" name="直線コネクタ 195"/>
        <xdr:cNvCxnSpPr/>
      </xdr:nvCxnSpPr>
      <xdr:spPr>
        <a:xfrm>
          <a:off x="2019300" y="107194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10160</xdr:rowOff>
    </xdr:from>
    <xdr:to>
      <xdr:col>6</xdr:col>
      <xdr:colOff>38100</xdr:colOff>
      <xdr:row>62</xdr:row>
      <xdr:rowOff>111760</xdr:rowOff>
    </xdr:to>
    <xdr:sp macro="" textlink="">
      <xdr:nvSpPr>
        <xdr:cNvPr id="197" name="楕円 196"/>
        <xdr:cNvSpPr/>
      </xdr:nvSpPr>
      <xdr:spPr>
        <a:xfrm>
          <a:off x="107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60960</xdr:rowOff>
    </xdr:from>
    <xdr:to>
      <xdr:col>10</xdr:col>
      <xdr:colOff>114300</xdr:colOff>
      <xdr:row>62</xdr:row>
      <xdr:rowOff>89535</xdr:rowOff>
    </xdr:to>
    <xdr:cxnSp macro="">
      <xdr:nvCxnSpPr>
        <xdr:cNvPr id="198" name="直線コネクタ 197"/>
        <xdr:cNvCxnSpPr/>
      </xdr:nvCxnSpPr>
      <xdr:spPr>
        <a:xfrm>
          <a:off x="1130300" y="10690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32402</xdr:rowOff>
    </xdr:from>
    <xdr:ext cx="405111" cy="259045"/>
    <xdr:sp macro="" textlink="">
      <xdr:nvSpPr>
        <xdr:cNvPr id="203" name="n_1mainValue【体育館・プール】&#10;有形固定資産減価償却率"/>
        <xdr:cNvSpPr txBox="1"/>
      </xdr:nvSpPr>
      <xdr:spPr>
        <a:xfrm>
          <a:off x="35820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204" name="n_2mainValue【体育館・プール】&#10;有形固定資産減価償却率"/>
        <xdr:cNvSpPr txBox="1"/>
      </xdr:nvSpPr>
      <xdr:spPr>
        <a:xfrm>
          <a:off x="2705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131462</xdr:rowOff>
    </xdr:from>
    <xdr:ext cx="405111" cy="259045"/>
    <xdr:sp macro="" textlink="">
      <xdr:nvSpPr>
        <xdr:cNvPr id="205" name="n_3mainValue【体育館・プール】&#10;有形固定資産減価償却率"/>
        <xdr:cNvSpPr txBox="1"/>
      </xdr:nvSpPr>
      <xdr:spPr>
        <a:xfrm>
          <a:off x="1816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102887</xdr:rowOff>
    </xdr:from>
    <xdr:ext cx="405111" cy="259045"/>
    <xdr:sp macro="" textlink="">
      <xdr:nvSpPr>
        <xdr:cNvPr id="206" name="n_4mainValue【体育館・プール】&#10;有形固定資産減価償却率"/>
        <xdr:cNvSpPr txBox="1"/>
      </xdr:nvSpPr>
      <xdr:spPr>
        <a:xfrm>
          <a:off x="927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132080</xdr:rowOff>
    </xdr:from>
    <xdr:to>
      <xdr:col>55</xdr:col>
      <xdr:colOff>50800</xdr:colOff>
      <xdr:row>62</xdr:row>
      <xdr:rowOff>62230</xdr:rowOff>
    </xdr:to>
    <xdr:sp macro="" textlink="">
      <xdr:nvSpPr>
        <xdr:cNvPr id="246" name="楕円 245"/>
        <xdr:cNvSpPr/>
      </xdr:nvSpPr>
      <xdr:spPr>
        <a:xfrm>
          <a:off x="10426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110507</xdr:rowOff>
    </xdr:from>
    <xdr:ext cx="469744" cy="259045"/>
    <xdr:sp macro="" textlink="">
      <xdr:nvSpPr>
        <xdr:cNvPr id="247" name="【体育館・プール】&#10;一人当たり面積該当値テキスト"/>
        <xdr:cNvSpPr txBox="1"/>
      </xdr:nvSpPr>
      <xdr:spPr>
        <a:xfrm>
          <a:off x="10515600"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135890</xdr:rowOff>
    </xdr:from>
    <xdr:to>
      <xdr:col>50</xdr:col>
      <xdr:colOff>165100</xdr:colOff>
      <xdr:row>62</xdr:row>
      <xdr:rowOff>66040</xdr:rowOff>
    </xdr:to>
    <xdr:sp macro="" textlink="">
      <xdr:nvSpPr>
        <xdr:cNvPr id="248" name="楕円 247"/>
        <xdr:cNvSpPr/>
      </xdr:nvSpPr>
      <xdr:spPr>
        <a:xfrm>
          <a:off x="9588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xdr:rowOff>
    </xdr:from>
    <xdr:to>
      <xdr:col>55</xdr:col>
      <xdr:colOff>0</xdr:colOff>
      <xdr:row>62</xdr:row>
      <xdr:rowOff>15240</xdr:rowOff>
    </xdr:to>
    <xdr:cxnSp macro="">
      <xdr:nvCxnSpPr>
        <xdr:cNvPr id="249" name="直線コネクタ 248"/>
        <xdr:cNvCxnSpPr/>
      </xdr:nvCxnSpPr>
      <xdr:spPr>
        <a:xfrm flipV="1">
          <a:off x="9639300" y="106413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xdr:rowOff>
    </xdr:from>
    <xdr:to>
      <xdr:col>46</xdr:col>
      <xdr:colOff>38100</xdr:colOff>
      <xdr:row>62</xdr:row>
      <xdr:rowOff>115570</xdr:rowOff>
    </xdr:to>
    <xdr:sp macro="" textlink="">
      <xdr:nvSpPr>
        <xdr:cNvPr id="250" name="楕円 249"/>
        <xdr:cNvSpPr/>
      </xdr:nvSpPr>
      <xdr:spPr>
        <a:xfrm>
          <a:off x="869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xdr:rowOff>
    </xdr:from>
    <xdr:to>
      <xdr:col>50</xdr:col>
      <xdr:colOff>114300</xdr:colOff>
      <xdr:row>62</xdr:row>
      <xdr:rowOff>64770</xdr:rowOff>
    </xdr:to>
    <xdr:cxnSp macro="">
      <xdr:nvCxnSpPr>
        <xdr:cNvPr id="251" name="直線コネクタ 250"/>
        <xdr:cNvCxnSpPr/>
      </xdr:nvCxnSpPr>
      <xdr:spPr>
        <a:xfrm flipV="1">
          <a:off x="8750300" y="10645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17780</xdr:rowOff>
    </xdr:from>
    <xdr:to>
      <xdr:col>41</xdr:col>
      <xdr:colOff>101600</xdr:colOff>
      <xdr:row>62</xdr:row>
      <xdr:rowOff>119380</xdr:rowOff>
    </xdr:to>
    <xdr:sp macro="" textlink="">
      <xdr:nvSpPr>
        <xdr:cNvPr id="252" name="楕円 251"/>
        <xdr:cNvSpPr/>
      </xdr:nvSpPr>
      <xdr:spPr>
        <a:xfrm>
          <a:off x="781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64770</xdr:rowOff>
    </xdr:from>
    <xdr:to>
      <xdr:col>45</xdr:col>
      <xdr:colOff>177800</xdr:colOff>
      <xdr:row>62</xdr:row>
      <xdr:rowOff>68580</xdr:rowOff>
    </xdr:to>
    <xdr:cxnSp macro="">
      <xdr:nvCxnSpPr>
        <xdr:cNvPr id="253" name="直線コネクタ 252"/>
        <xdr:cNvCxnSpPr/>
      </xdr:nvCxnSpPr>
      <xdr:spPr>
        <a:xfrm flipV="1">
          <a:off x="7861300" y="1069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21590</xdr:rowOff>
    </xdr:from>
    <xdr:to>
      <xdr:col>36</xdr:col>
      <xdr:colOff>165100</xdr:colOff>
      <xdr:row>62</xdr:row>
      <xdr:rowOff>123190</xdr:rowOff>
    </xdr:to>
    <xdr:sp macro="" textlink="">
      <xdr:nvSpPr>
        <xdr:cNvPr id="254" name="楕円 253"/>
        <xdr:cNvSpPr/>
      </xdr:nvSpPr>
      <xdr:spPr>
        <a:xfrm>
          <a:off x="692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68580</xdr:rowOff>
    </xdr:from>
    <xdr:to>
      <xdr:col>41</xdr:col>
      <xdr:colOff>50800</xdr:colOff>
      <xdr:row>62</xdr:row>
      <xdr:rowOff>72390</xdr:rowOff>
    </xdr:to>
    <xdr:cxnSp macro="">
      <xdr:nvCxnSpPr>
        <xdr:cNvPr id="255" name="直線コネクタ 254"/>
        <xdr:cNvCxnSpPr/>
      </xdr:nvCxnSpPr>
      <xdr:spPr>
        <a:xfrm flipV="1">
          <a:off x="6972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57167</xdr:rowOff>
    </xdr:from>
    <xdr:ext cx="469744" cy="259045"/>
    <xdr:sp macro="" textlink="">
      <xdr:nvSpPr>
        <xdr:cNvPr id="260" name="n_1mainValue【体育館・プール】&#10;一人当たり面積"/>
        <xdr:cNvSpPr txBox="1"/>
      </xdr:nvSpPr>
      <xdr:spPr>
        <a:xfrm>
          <a:off x="9391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261" name="n_2mainValue【体育館・プール】&#10;一人当たり面積"/>
        <xdr:cNvSpPr txBox="1"/>
      </xdr:nvSpPr>
      <xdr:spPr>
        <a:xfrm>
          <a:off x="8515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110507</xdr:rowOff>
    </xdr:from>
    <xdr:ext cx="469744" cy="259045"/>
    <xdr:sp macro="" textlink="">
      <xdr:nvSpPr>
        <xdr:cNvPr id="262" name="n_3mainValue【体育館・プール】&#10;一人当たり面積"/>
        <xdr:cNvSpPr txBox="1"/>
      </xdr:nvSpPr>
      <xdr:spPr>
        <a:xfrm>
          <a:off x="7626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114317</xdr:rowOff>
    </xdr:from>
    <xdr:ext cx="469744" cy="259045"/>
    <xdr:sp macro="" textlink="">
      <xdr:nvSpPr>
        <xdr:cNvPr id="263" name="n_4mainValue【体育館・プール】&#10;一人当たり面積"/>
        <xdr:cNvSpPr txBox="1"/>
      </xdr:nvSpPr>
      <xdr:spPr>
        <a:xfrm>
          <a:off x="6737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28448</xdr:rowOff>
    </xdr:from>
    <xdr:to>
      <xdr:col>24</xdr:col>
      <xdr:colOff>114300</xdr:colOff>
      <xdr:row>84</xdr:row>
      <xdr:rowOff>130048</xdr:rowOff>
    </xdr:to>
    <xdr:sp macro="" textlink="">
      <xdr:nvSpPr>
        <xdr:cNvPr id="302" name="楕円 301"/>
        <xdr:cNvSpPr/>
      </xdr:nvSpPr>
      <xdr:spPr>
        <a:xfrm>
          <a:off x="4584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114825</xdr:rowOff>
    </xdr:from>
    <xdr:ext cx="405111" cy="259045"/>
    <xdr:sp macro="" textlink="">
      <xdr:nvSpPr>
        <xdr:cNvPr id="303" name="【福祉施設】&#10;有形固定資産減価償却率該当値テキスト"/>
        <xdr:cNvSpPr txBox="1"/>
      </xdr:nvSpPr>
      <xdr:spPr>
        <a:xfrm>
          <a:off x="4673600" y="14345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165608</xdr:rowOff>
    </xdr:from>
    <xdr:to>
      <xdr:col>20</xdr:col>
      <xdr:colOff>38100</xdr:colOff>
      <xdr:row>84</xdr:row>
      <xdr:rowOff>95758</xdr:rowOff>
    </xdr:to>
    <xdr:sp macro="" textlink="">
      <xdr:nvSpPr>
        <xdr:cNvPr id="304" name="楕円 303"/>
        <xdr:cNvSpPr/>
      </xdr:nvSpPr>
      <xdr:spPr>
        <a:xfrm>
          <a:off x="3746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44958</xdr:rowOff>
    </xdr:from>
    <xdr:to>
      <xdr:col>24</xdr:col>
      <xdr:colOff>63500</xdr:colOff>
      <xdr:row>84</xdr:row>
      <xdr:rowOff>79248</xdr:rowOff>
    </xdr:to>
    <xdr:cxnSp macro="">
      <xdr:nvCxnSpPr>
        <xdr:cNvPr id="305" name="直線コネクタ 304"/>
        <xdr:cNvCxnSpPr/>
      </xdr:nvCxnSpPr>
      <xdr:spPr>
        <a:xfrm>
          <a:off x="3797300" y="1444675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140463</xdr:rowOff>
    </xdr:from>
    <xdr:to>
      <xdr:col>15</xdr:col>
      <xdr:colOff>101600</xdr:colOff>
      <xdr:row>84</xdr:row>
      <xdr:rowOff>70613</xdr:rowOff>
    </xdr:to>
    <xdr:sp macro="" textlink="">
      <xdr:nvSpPr>
        <xdr:cNvPr id="306" name="楕円 305"/>
        <xdr:cNvSpPr/>
      </xdr:nvSpPr>
      <xdr:spPr>
        <a:xfrm>
          <a:off x="2857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19813</xdr:rowOff>
    </xdr:from>
    <xdr:to>
      <xdr:col>19</xdr:col>
      <xdr:colOff>177800</xdr:colOff>
      <xdr:row>84</xdr:row>
      <xdr:rowOff>44958</xdr:rowOff>
    </xdr:to>
    <xdr:cxnSp macro="">
      <xdr:nvCxnSpPr>
        <xdr:cNvPr id="307" name="直線コネクタ 306"/>
        <xdr:cNvCxnSpPr/>
      </xdr:nvCxnSpPr>
      <xdr:spPr>
        <a:xfrm>
          <a:off x="2908300" y="1442161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101600</xdr:rowOff>
    </xdr:from>
    <xdr:to>
      <xdr:col>10</xdr:col>
      <xdr:colOff>165100</xdr:colOff>
      <xdr:row>84</xdr:row>
      <xdr:rowOff>31750</xdr:rowOff>
    </xdr:to>
    <xdr:sp macro="" textlink="">
      <xdr:nvSpPr>
        <xdr:cNvPr id="308" name="楕円 307"/>
        <xdr:cNvSpPr/>
      </xdr:nvSpPr>
      <xdr:spPr>
        <a:xfrm>
          <a:off x="196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152400</xdr:rowOff>
    </xdr:from>
    <xdr:to>
      <xdr:col>15</xdr:col>
      <xdr:colOff>50800</xdr:colOff>
      <xdr:row>84</xdr:row>
      <xdr:rowOff>19813</xdr:rowOff>
    </xdr:to>
    <xdr:cxnSp macro="">
      <xdr:nvCxnSpPr>
        <xdr:cNvPr id="309" name="直線コネクタ 308"/>
        <xdr:cNvCxnSpPr/>
      </xdr:nvCxnSpPr>
      <xdr:spPr>
        <a:xfrm>
          <a:off x="2019300" y="1438275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74168</xdr:rowOff>
    </xdr:from>
    <xdr:to>
      <xdr:col>6</xdr:col>
      <xdr:colOff>38100</xdr:colOff>
      <xdr:row>84</xdr:row>
      <xdr:rowOff>4318</xdr:rowOff>
    </xdr:to>
    <xdr:sp macro="" textlink="">
      <xdr:nvSpPr>
        <xdr:cNvPr id="310" name="楕円 309"/>
        <xdr:cNvSpPr/>
      </xdr:nvSpPr>
      <xdr:spPr>
        <a:xfrm>
          <a:off x="1079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124968</xdr:rowOff>
    </xdr:from>
    <xdr:to>
      <xdr:col>10</xdr:col>
      <xdr:colOff>114300</xdr:colOff>
      <xdr:row>83</xdr:row>
      <xdr:rowOff>152400</xdr:rowOff>
    </xdr:to>
    <xdr:cxnSp macro="">
      <xdr:nvCxnSpPr>
        <xdr:cNvPr id="311" name="直線コネクタ 310"/>
        <xdr:cNvCxnSpPr/>
      </xdr:nvCxnSpPr>
      <xdr:spPr>
        <a:xfrm>
          <a:off x="1130300" y="143553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86885</xdr:rowOff>
    </xdr:from>
    <xdr:ext cx="405111" cy="259045"/>
    <xdr:sp macro="" textlink="">
      <xdr:nvSpPr>
        <xdr:cNvPr id="316" name="n_1mainValue【福祉施設】&#10;有形固定資産減価償却率"/>
        <xdr:cNvSpPr txBox="1"/>
      </xdr:nvSpPr>
      <xdr:spPr>
        <a:xfrm>
          <a:off x="35820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61740</xdr:rowOff>
    </xdr:from>
    <xdr:ext cx="405111" cy="259045"/>
    <xdr:sp macro="" textlink="">
      <xdr:nvSpPr>
        <xdr:cNvPr id="317" name="n_2mainValue【福祉施設】&#10;有形固定資産減価償却率"/>
        <xdr:cNvSpPr txBox="1"/>
      </xdr:nvSpPr>
      <xdr:spPr>
        <a:xfrm>
          <a:off x="2705744"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22877</xdr:rowOff>
    </xdr:from>
    <xdr:ext cx="405111" cy="259045"/>
    <xdr:sp macro="" textlink="">
      <xdr:nvSpPr>
        <xdr:cNvPr id="318" name="n_3mainValue【福祉施設】&#10;有形固定資産減価償却率"/>
        <xdr:cNvSpPr txBox="1"/>
      </xdr:nvSpPr>
      <xdr:spPr>
        <a:xfrm>
          <a:off x="1816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166895</xdr:rowOff>
    </xdr:from>
    <xdr:ext cx="405111" cy="259045"/>
    <xdr:sp macro="" textlink="">
      <xdr:nvSpPr>
        <xdr:cNvPr id="319" name="n_4mainValue【福祉施設】&#10;有形固定資産減価償却率"/>
        <xdr:cNvSpPr txBox="1"/>
      </xdr:nvSpPr>
      <xdr:spPr>
        <a:xfrm>
          <a:off x="927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49022</xdr:rowOff>
    </xdr:from>
    <xdr:to>
      <xdr:col>55</xdr:col>
      <xdr:colOff>50800</xdr:colOff>
      <xdr:row>85</xdr:row>
      <xdr:rowOff>150622</xdr:rowOff>
    </xdr:to>
    <xdr:sp macro="" textlink="">
      <xdr:nvSpPr>
        <xdr:cNvPr id="357" name="楕円 356"/>
        <xdr:cNvSpPr/>
      </xdr:nvSpPr>
      <xdr:spPr>
        <a:xfrm>
          <a:off x="10426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135399</xdr:rowOff>
    </xdr:from>
    <xdr:ext cx="469744" cy="259045"/>
    <xdr:sp macro="" textlink="">
      <xdr:nvSpPr>
        <xdr:cNvPr id="358" name="【福祉施設】&#10;一人当たり面積該当値テキスト"/>
        <xdr:cNvSpPr txBox="1"/>
      </xdr:nvSpPr>
      <xdr:spPr>
        <a:xfrm>
          <a:off x="10515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49022</xdr:rowOff>
    </xdr:from>
    <xdr:to>
      <xdr:col>50</xdr:col>
      <xdr:colOff>165100</xdr:colOff>
      <xdr:row>85</xdr:row>
      <xdr:rowOff>150622</xdr:rowOff>
    </xdr:to>
    <xdr:sp macro="" textlink="">
      <xdr:nvSpPr>
        <xdr:cNvPr id="359" name="楕円 358"/>
        <xdr:cNvSpPr/>
      </xdr:nvSpPr>
      <xdr:spPr>
        <a:xfrm>
          <a:off x="9588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99822</xdr:rowOff>
    </xdr:from>
    <xdr:to>
      <xdr:col>55</xdr:col>
      <xdr:colOff>0</xdr:colOff>
      <xdr:row>85</xdr:row>
      <xdr:rowOff>99822</xdr:rowOff>
    </xdr:to>
    <xdr:cxnSp macro="">
      <xdr:nvCxnSpPr>
        <xdr:cNvPr id="360" name="直線コネクタ 359"/>
        <xdr:cNvCxnSpPr/>
      </xdr:nvCxnSpPr>
      <xdr:spPr>
        <a:xfrm>
          <a:off x="9639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61" name="楕円 360"/>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99822</xdr:rowOff>
    </xdr:to>
    <xdr:cxnSp macro="">
      <xdr:nvCxnSpPr>
        <xdr:cNvPr id="362" name="直線コネクタ 361"/>
        <xdr:cNvCxnSpPr/>
      </xdr:nvCxnSpPr>
      <xdr:spPr>
        <a:xfrm>
          <a:off x="8750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63" name="楕円 362"/>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99822</xdr:rowOff>
    </xdr:to>
    <xdr:cxnSp macro="">
      <xdr:nvCxnSpPr>
        <xdr:cNvPr id="364" name="直線コネクタ 363"/>
        <xdr:cNvCxnSpPr/>
      </xdr:nvCxnSpPr>
      <xdr:spPr>
        <a:xfrm>
          <a:off x="7861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58165</xdr:rowOff>
    </xdr:from>
    <xdr:to>
      <xdr:col>36</xdr:col>
      <xdr:colOff>165100</xdr:colOff>
      <xdr:row>85</xdr:row>
      <xdr:rowOff>159765</xdr:rowOff>
    </xdr:to>
    <xdr:sp macro="" textlink="">
      <xdr:nvSpPr>
        <xdr:cNvPr id="365" name="楕円 364"/>
        <xdr:cNvSpPr/>
      </xdr:nvSpPr>
      <xdr:spPr>
        <a:xfrm>
          <a:off x="6921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99822</xdr:rowOff>
    </xdr:from>
    <xdr:to>
      <xdr:col>41</xdr:col>
      <xdr:colOff>50800</xdr:colOff>
      <xdr:row>85</xdr:row>
      <xdr:rowOff>108965</xdr:rowOff>
    </xdr:to>
    <xdr:cxnSp macro="">
      <xdr:nvCxnSpPr>
        <xdr:cNvPr id="366" name="直線コネクタ 365"/>
        <xdr:cNvCxnSpPr/>
      </xdr:nvCxnSpPr>
      <xdr:spPr>
        <a:xfrm flipV="1">
          <a:off x="6972300" y="14673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141749</xdr:rowOff>
    </xdr:from>
    <xdr:ext cx="469744" cy="259045"/>
    <xdr:sp macro="" textlink="">
      <xdr:nvSpPr>
        <xdr:cNvPr id="371" name="n_1mainValue【福祉施設】&#10;一人当たり面積"/>
        <xdr:cNvSpPr txBox="1"/>
      </xdr:nvSpPr>
      <xdr:spPr>
        <a:xfrm>
          <a:off x="9391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72" name="n_2mainValue【福祉施設】&#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3"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150892</xdr:rowOff>
    </xdr:from>
    <xdr:ext cx="469744" cy="259045"/>
    <xdr:sp macro="" textlink="">
      <xdr:nvSpPr>
        <xdr:cNvPr id="374" name="n_4mainValue【福祉施設】&#10;一人当たり面積"/>
        <xdr:cNvSpPr txBox="1"/>
      </xdr:nvSpPr>
      <xdr:spPr>
        <a:xfrm>
          <a:off x="6737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149498</xdr:rowOff>
    </xdr:from>
    <xdr:to>
      <xdr:col>24</xdr:col>
      <xdr:colOff>114300</xdr:colOff>
      <xdr:row>108</xdr:row>
      <xdr:rowOff>79648</xdr:rowOff>
    </xdr:to>
    <xdr:sp macro="" textlink="">
      <xdr:nvSpPr>
        <xdr:cNvPr id="416" name="楕円 415"/>
        <xdr:cNvSpPr/>
      </xdr:nvSpPr>
      <xdr:spPr>
        <a:xfrm>
          <a:off x="45847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127925</xdr:rowOff>
    </xdr:from>
    <xdr:ext cx="405111" cy="259045"/>
    <xdr:sp macro="" textlink="">
      <xdr:nvSpPr>
        <xdr:cNvPr id="417" name="【市民会館】&#10;有形固定資産減価償却率該当値テキスト"/>
        <xdr:cNvSpPr txBox="1"/>
      </xdr:nvSpPr>
      <xdr:spPr>
        <a:xfrm>
          <a:off x="4673600"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129902</xdr:rowOff>
    </xdr:from>
    <xdr:to>
      <xdr:col>20</xdr:col>
      <xdr:colOff>38100</xdr:colOff>
      <xdr:row>108</xdr:row>
      <xdr:rowOff>60052</xdr:rowOff>
    </xdr:to>
    <xdr:sp macro="" textlink="">
      <xdr:nvSpPr>
        <xdr:cNvPr id="418" name="楕円 417"/>
        <xdr:cNvSpPr/>
      </xdr:nvSpPr>
      <xdr:spPr>
        <a:xfrm>
          <a:off x="3746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9252</xdr:rowOff>
    </xdr:from>
    <xdr:to>
      <xdr:col>24</xdr:col>
      <xdr:colOff>63500</xdr:colOff>
      <xdr:row>108</xdr:row>
      <xdr:rowOff>28848</xdr:rowOff>
    </xdr:to>
    <xdr:cxnSp macro="">
      <xdr:nvCxnSpPr>
        <xdr:cNvPr id="419" name="直線コネクタ 418"/>
        <xdr:cNvCxnSpPr/>
      </xdr:nvCxnSpPr>
      <xdr:spPr>
        <a:xfrm>
          <a:off x="3797300" y="18525852"/>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108676</xdr:rowOff>
    </xdr:from>
    <xdr:to>
      <xdr:col>15</xdr:col>
      <xdr:colOff>101600</xdr:colOff>
      <xdr:row>108</xdr:row>
      <xdr:rowOff>38826</xdr:rowOff>
    </xdr:to>
    <xdr:sp macro="" textlink="">
      <xdr:nvSpPr>
        <xdr:cNvPr id="420" name="楕円 419"/>
        <xdr:cNvSpPr/>
      </xdr:nvSpPr>
      <xdr:spPr>
        <a:xfrm>
          <a:off x="2857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159476</xdr:rowOff>
    </xdr:from>
    <xdr:to>
      <xdr:col>19</xdr:col>
      <xdr:colOff>177800</xdr:colOff>
      <xdr:row>108</xdr:row>
      <xdr:rowOff>9252</xdr:rowOff>
    </xdr:to>
    <xdr:cxnSp macro="">
      <xdr:nvCxnSpPr>
        <xdr:cNvPr id="421" name="直線コネクタ 420"/>
        <xdr:cNvCxnSpPr/>
      </xdr:nvCxnSpPr>
      <xdr:spPr>
        <a:xfrm>
          <a:off x="2908300" y="185046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89081</xdr:rowOff>
    </xdr:from>
    <xdr:to>
      <xdr:col>10</xdr:col>
      <xdr:colOff>165100</xdr:colOff>
      <xdr:row>108</xdr:row>
      <xdr:rowOff>19231</xdr:rowOff>
    </xdr:to>
    <xdr:sp macro="" textlink="">
      <xdr:nvSpPr>
        <xdr:cNvPr id="422" name="楕円 421"/>
        <xdr:cNvSpPr/>
      </xdr:nvSpPr>
      <xdr:spPr>
        <a:xfrm>
          <a:off x="1968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139881</xdr:rowOff>
    </xdr:from>
    <xdr:to>
      <xdr:col>15</xdr:col>
      <xdr:colOff>50800</xdr:colOff>
      <xdr:row>107</xdr:row>
      <xdr:rowOff>159476</xdr:rowOff>
    </xdr:to>
    <xdr:cxnSp macro="">
      <xdr:nvCxnSpPr>
        <xdr:cNvPr id="423" name="直線コネクタ 422"/>
        <xdr:cNvCxnSpPr/>
      </xdr:nvCxnSpPr>
      <xdr:spPr>
        <a:xfrm>
          <a:off x="2019300" y="184850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128270</xdr:rowOff>
    </xdr:from>
    <xdr:to>
      <xdr:col>6</xdr:col>
      <xdr:colOff>38100</xdr:colOff>
      <xdr:row>108</xdr:row>
      <xdr:rowOff>58420</xdr:rowOff>
    </xdr:to>
    <xdr:sp macro="" textlink="">
      <xdr:nvSpPr>
        <xdr:cNvPr id="424" name="楕円 423"/>
        <xdr:cNvSpPr/>
      </xdr:nvSpPr>
      <xdr:spPr>
        <a:xfrm>
          <a:off x="107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139881</xdr:rowOff>
    </xdr:from>
    <xdr:to>
      <xdr:col>10</xdr:col>
      <xdr:colOff>114300</xdr:colOff>
      <xdr:row>108</xdr:row>
      <xdr:rowOff>7620</xdr:rowOff>
    </xdr:to>
    <xdr:cxnSp macro="">
      <xdr:nvCxnSpPr>
        <xdr:cNvPr id="425" name="直線コネクタ 424"/>
        <xdr:cNvCxnSpPr/>
      </xdr:nvCxnSpPr>
      <xdr:spPr>
        <a:xfrm flipV="1">
          <a:off x="1130300" y="184850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51179</xdr:rowOff>
    </xdr:from>
    <xdr:ext cx="405111" cy="259045"/>
    <xdr:sp macro="" textlink="">
      <xdr:nvSpPr>
        <xdr:cNvPr id="430" name="n_1mainValue【市民会館】&#10;有形固定資産減価償却率"/>
        <xdr:cNvSpPr txBox="1"/>
      </xdr:nvSpPr>
      <xdr:spPr>
        <a:xfrm>
          <a:off x="35820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29953</xdr:rowOff>
    </xdr:from>
    <xdr:ext cx="405111" cy="259045"/>
    <xdr:sp macro="" textlink="">
      <xdr:nvSpPr>
        <xdr:cNvPr id="431" name="n_2mainValue【市民会館】&#10;有形固定資産減価償却率"/>
        <xdr:cNvSpPr txBox="1"/>
      </xdr:nvSpPr>
      <xdr:spPr>
        <a:xfrm>
          <a:off x="2705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10358</xdr:rowOff>
    </xdr:from>
    <xdr:ext cx="405111" cy="259045"/>
    <xdr:sp macro="" textlink="">
      <xdr:nvSpPr>
        <xdr:cNvPr id="432" name="n_3mainValue【市民会館】&#10;有形固定資産減価償却率"/>
        <xdr:cNvSpPr txBox="1"/>
      </xdr:nvSpPr>
      <xdr:spPr>
        <a:xfrm>
          <a:off x="1816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49547</xdr:rowOff>
    </xdr:from>
    <xdr:ext cx="405111" cy="259045"/>
    <xdr:sp macro="" textlink="">
      <xdr:nvSpPr>
        <xdr:cNvPr id="433" name="n_4mainValue【市民会館】&#10;有形固定資産減価償却率"/>
        <xdr:cNvSpPr txBox="1"/>
      </xdr:nvSpPr>
      <xdr:spPr>
        <a:xfrm>
          <a:off x="9277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2"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73" name="楕円 472"/>
        <xdr:cNvSpPr/>
      </xdr:nvSpPr>
      <xdr:spPr>
        <a:xfrm>
          <a:off x="10426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124477</xdr:rowOff>
    </xdr:from>
    <xdr:ext cx="469744" cy="259045"/>
    <xdr:sp macro="" textlink="">
      <xdr:nvSpPr>
        <xdr:cNvPr id="474" name="【市民会館】&#10;一人当たり面積該当値テキスト"/>
        <xdr:cNvSpPr txBox="1"/>
      </xdr:nvSpPr>
      <xdr:spPr>
        <a:xfrm>
          <a:off x="10515600"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75" name="楕円 474"/>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152400</xdr:rowOff>
    </xdr:from>
    <xdr:to>
      <xdr:col>55</xdr:col>
      <xdr:colOff>0</xdr:colOff>
      <xdr:row>105</xdr:row>
      <xdr:rowOff>156211</xdr:rowOff>
    </xdr:to>
    <xdr:cxnSp macro="">
      <xdr:nvCxnSpPr>
        <xdr:cNvPr id="476" name="直線コネクタ 475"/>
        <xdr:cNvCxnSpPr/>
      </xdr:nvCxnSpPr>
      <xdr:spPr>
        <a:xfrm flipV="1">
          <a:off x="9639300" y="18154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109220</xdr:rowOff>
    </xdr:from>
    <xdr:to>
      <xdr:col>46</xdr:col>
      <xdr:colOff>38100</xdr:colOff>
      <xdr:row>106</xdr:row>
      <xdr:rowOff>39370</xdr:rowOff>
    </xdr:to>
    <xdr:sp macro="" textlink="">
      <xdr:nvSpPr>
        <xdr:cNvPr id="477" name="楕円 476"/>
        <xdr:cNvSpPr/>
      </xdr:nvSpPr>
      <xdr:spPr>
        <a:xfrm>
          <a:off x="8699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160020</xdr:rowOff>
    </xdr:to>
    <xdr:cxnSp macro="">
      <xdr:nvCxnSpPr>
        <xdr:cNvPr id="478" name="直線コネクタ 477"/>
        <xdr:cNvCxnSpPr/>
      </xdr:nvCxnSpPr>
      <xdr:spPr>
        <a:xfrm flipV="1">
          <a:off x="8750300" y="18158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116839</xdr:rowOff>
    </xdr:from>
    <xdr:to>
      <xdr:col>41</xdr:col>
      <xdr:colOff>101600</xdr:colOff>
      <xdr:row>106</xdr:row>
      <xdr:rowOff>46989</xdr:rowOff>
    </xdr:to>
    <xdr:sp macro="" textlink="">
      <xdr:nvSpPr>
        <xdr:cNvPr id="479" name="楕円 478"/>
        <xdr:cNvSpPr/>
      </xdr:nvSpPr>
      <xdr:spPr>
        <a:xfrm>
          <a:off x="781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160020</xdr:rowOff>
    </xdr:from>
    <xdr:to>
      <xdr:col>45</xdr:col>
      <xdr:colOff>177800</xdr:colOff>
      <xdr:row>105</xdr:row>
      <xdr:rowOff>167639</xdr:rowOff>
    </xdr:to>
    <xdr:cxnSp macro="">
      <xdr:nvCxnSpPr>
        <xdr:cNvPr id="480" name="直線コネクタ 479"/>
        <xdr:cNvCxnSpPr/>
      </xdr:nvCxnSpPr>
      <xdr:spPr>
        <a:xfrm flipV="1">
          <a:off x="7861300" y="18162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116839</xdr:rowOff>
    </xdr:from>
    <xdr:to>
      <xdr:col>36</xdr:col>
      <xdr:colOff>165100</xdr:colOff>
      <xdr:row>106</xdr:row>
      <xdr:rowOff>46989</xdr:rowOff>
    </xdr:to>
    <xdr:sp macro="" textlink="">
      <xdr:nvSpPr>
        <xdr:cNvPr id="481" name="楕円 480"/>
        <xdr:cNvSpPr/>
      </xdr:nvSpPr>
      <xdr:spPr>
        <a:xfrm>
          <a:off x="692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167639</xdr:rowOff>
    </xdr:from>
    <xdr:to>
      <xdr:col>41</xdr:col>
      <xdr:colOff>50800</xdr:colOff>
      <xdr:row>105</xdr:row>
      <xdr:rowOff>167639</xdr:rowOff>
    </xdr:to>
    <xdr:cxnSp macro="">
      <xdr:nvCxnSpPr>
        <xdr:cNvPr id="482" name="直線コネクタ 481"/>
        <xdr:cNvCxnSpPr/>
      </xdr:nvCxnSpPr>
      <xdr:spPr>
        <a:xfrm>
          <a:off x="6972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3"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4" name="n_2ave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85"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6"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487" name="n_1mainValue【市民会館】&#10;一人当たり面積"/>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55897</xdr:rowOff>
    </xdr:from>
    <xdr:ext cx="469744" cy="259045"/>
    <xdr:sp macro="" textlink="">
      <xdr:nvSpPr>
        <xdr:cNvPr id="488" name="n_2mainValue【市民会館】&#10;一人当たり面積"/>
        <xdr:cNvSpPr txBox="1"/>
      </xdr:nvSpPr>
      <xdr:spPr>
        <a:xfrm>
          <a:off x="8515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63516</xdr:rowOff>
    </xdr:from>
    <xdr:ext cx="469744" cy="259045"/>
    <xdr:sp macro="" textlink="">
      <xdr:nvSpPr>
        <xdr:cNvPr id="489" name="n_3mainValue【市民会館】&#10;一人当たり面積"/>
        <xdr:cNvSpPr txBox="1"/>
      </xdr:nvSpPr>
      <xdr:spPr>
        <a:xfrm>
          <a:off x="7626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63516</xdr:rowOff>
    </xdr:from>
    <xdr:ext cx="469744" cy="259045"/>
    <xdr:sp macro="" textlink="">
      <xdr:nvSpPr>
        <xdr:cNvPr id="490" name="n_4mainValue【市民会館】&#10;一人当たり面積"/>
        <xdr:cNvSpPr txBox="1"/>
      </xdr:nvSpPr>
      <xdr:spPr>
        <a:xfrm>
          <a:off x="6737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119126</xdr:rowOff>
    </xdr:from>
    <xdr:to>
      <xdr:col>85</xdr:col>
      <xdr:colOff>177800</xdr:colOff>
      <xdr:row>41</xdr:row>
      <xdr:rowOff>49276</xdr:rowOff>
    </xdr:to>
    <xdr:sp macro="" textlink="">
      <xdr:nvSpPr>
        <xdr:cNvPr id="529" name="楕円 528"/>
        <xdr:cNvSpPr/>
      </xdr:nvSpPr>
      <xdr:spPr>
        <a:xfrm>
          <a:off x="162687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34053</xdr:rowOff>
    </xdr:from>
    <xdr:ext cx="405111" cy="259045"/>
    <xdr:sp macro="" textlink="">
      <xdr:nvSpPr>
        <xdr:cNvPr id="530" name="【一般廃棄物処理施設】&#10;有形固定資産減価償却率該当値テキスト"/>
        <xdr:cNvSpPr txBox="1"/>
      </xdr:nvSpPr>
      <xdr:spPr>
        <a:xfrm>
          <a:off x="16357600" y="6892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531" name="楕円 530"/>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40</xdr:row>
      <xdr:rowOff>169926</xdr:rowOff>
    </xdr:to>
    <xdr:cxnSp macro="">
      <xdr:nvCxnSpPr>
        <xdr:cNvPr id="532" name="直線コネクタ 531"/>
        <xdr:cNvCxnSpPr/>
      </xdr:nvCxnSpPr>
      <xdr:spPr>
        <a:xfrm>
          <a:off x="15481300" y="700278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98552</xdr:rowOff>
    </xdr:from>
    <xdr:to>
      <xdr:col>76</xdr:col>
      <xdr:colOff>165100</xdr:colOff>
      <xdr:row>41</xdr:row>
      <xdr:rowOff>28702</xdr:rowOff>
    </xdr:to>
    <xdr:sp macro="" textlink="">
      <xdr:nvSpPr>
        <xdr:cNvPr id="533" name="楕円 532"/>
        <xdr:cNvSpPr/>
      </xdr:nvSpPr>
      <xdr:spPr>
        <a:xfrm>
          <a:off x="14541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40</xdr:row>
      <xdr:rowOff>149352</xdr:rowOff>
    </xdr:to>
    <xdr:cxnSp macro="">
      <xdr:nvCxnSpPr>
        <xdr:cNvPr id="534" name="直線コネクタ 533"/>
        <xdr:cNvCxnSpPr/>
      </xdr:nvCxnSpPr>
      <xdr:spPr>
        <a:xfrm flipV="1">
          <a:off x="14592300" y="700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103124</xdr:rowOff>
    </xdr:from>
    <xdr:to>
      <xdr:col>72</xdr:col>
      <xdr:colOff>38100</xdr:colOff>
      <xdr:row>41</xdr:row>
      <xdr:rowOff>33274</xdr:rowOff>
    </xdr:to>
    <xdr:sp macro="" textlink="">
      <xdr:nvSpPr>
        <xdr:cNvPr id="535" name="楕円 534"/>
        <xdr:cNvSpPr/>
      </xdr:nvSpPr>
      <xdr:spPr>
        <a:xfrm>
          <a:off x="13652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149352</xdr:rowOff>
    </xdr:from>
    <xdr:to>
      <xdr:col>76</xdr:col>
      <xdr:colOff>114300</xdr:colOff>
      <xdr:row>40</xdr:row>
      <xdr:rowOff>153924</xdr:rowOff>
    </xdr:to>
    <xdr:cxnSp macro="">
      <xdr:nvCxnSpPr>
        <xdr:cNvPr id="536" name="直線コネクタ 535"/>
        <xdr:cNvCxnSpPr/>
      </xdr:nvCxnSpPr>
      <xdr:spPr>
        <a:xfrm flipV="1">
          <a:off x="13703300" y="700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43688</xdr:rowOff>
    </xdr:from>
    <xdr:to>
      <xdr:col>67</xdr:col>
      <xdr:colOff>101600</xdr:colOff>
      <xdr:row>40</xdr:row>
      <xdr:rowOff>145288</xdr:rowOff>
    </xdr:to>
    <xdr:sp macro="" textlink="">
      <xdr:nvSpPr>
        <xdr:cNvPr id="537" name="楕円 536"/>
        <xdr:cNvSpPr/>
      </xdr:nvSpPr>
      <xdr:spPr>
        <a:xfrm>
          <a:off x="1276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94488</xdr:rowOff>
    </xdr:from>
    <xdr:to>
      <xdr:col>71</xdr:col>
      <xdr:colOff>177800</xdr:colOff>
      <xdr:row>40</xdr:row>
      <xdr:rowOff>153924</xdr:rowOff>
    </xdr:to>
    <xdr:cxnSp macro="">
      <xdr:nvCxnSpPr>
        <xdr:cNvPr id="538" name="直線コネクタ 537"/>
        <xdr:cNvCxnSpPr/>
      </xdr:nvCxnSpPr>
      <xdr:spPr>
        <a:xfrm>
          <a:off x="12814300" y="6952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543" name="n_1mainValue【一般廃棄物処理施設】&#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19829</xdr:rowOff>
    </xdr:from>
    <xdr:ext cx="405111" cy="259045"/>
    <xdr:sp macro="" textlink="">
      <xdr:nvSpPr>
        <xdr:cNvPr id="544" name="n_2mainValue【一般廃棄物処理施設】&#10;有形固定資産減価償却率"/>
        <xdr:cNvSpPr txBox="1"/>
      </xdr:nvSpPr>
      <xdr:spPr>
        <a:xfrm>
          <a:off x="14389744" y="704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24401</xdr:rowOff>
    </xdr:from>
    <xdr:ext cx="405111" cy="259045"/>
    <xdr:sp macro="" textlink="">
      <xdr:nvSpPr>
        <xdr:cNvPr id="545" name="n_3mainValue【一般廃棄物処理施設】&#10;有形固定資産減価償却率"/>
        <xdr:cNvSpPr txBox="1"/>
      </xdr:nvSpPr>
      <xdr:spPr>
        <a:xfrm>
          <a:off x="135007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136415</xdr:rowOff>
    </xdr:from>
    <xdr:ext cx="405111" cy="259045"/>
    <xdr:sp macro="" textlink="">
      <xdr:nvSpPr>
        <xdr:cNvPr id="546" name="n_4mainValue【一般廃棄物処理施設】&#10;有形固定資産減価償却率"/>
        <xdr:cNvSpPr txBox="1"/>
      </xdr:nvSpPr>
      <xdr:spPr>
        <a:xfrm>
          <a:off x="12611744" y="699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7939</xdr:rowOff>
    </xdr:from>
    <xdr:to>
      <xdr:col>116</xdr:col>
      <xdr:colOff>114300</xdr:colOff>
      <xdr:row>41</xdr:row>
      <xdr:rowOff>109539</xdr:rowOff>
    </xdr:to>
    <xdr:sp macro="" textlink="">
      <xdr:nvSpPr>
        <xdr:cNvPr id="586" name="楕円 585"/>
        <xdr:cNvSpPr/>
      </xdr:nvSpPr>
      <xdr:spPr>
        <a:xfrm>
          <a:off x="22110700" y="70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157816</xdr:rowOff>
    </xdr:from>
    <xdr:ext cx="534377" cy="259045"/>
    <xdr:sp macro="" textlink="">
      <xdr:nvSpPr>
        <xdr:cNvPr id="587" name="【一般廃棄物処理施設】&#10;一人当たり有形固定資産（償却資産）額該当値テキスト"/>
        <xdr:cNvSpPr txBox="1"/>
      </xdr:nvSpPr>
      <xdr:spPr>
        <a:xfrm>
          <a:off x="22199600" y="70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11387</xdr:rowOff>
    </xdr:from>
    <xdr:to>
      <xdr:col>112</xdr:col>
      <xdr:colOff>38100</xdr:colOff>
      <xdr:row>41</xdr:row>
      <xdr:rowOff>112987</xdr:rowOff>
    </xdr:to>
    <xdr:sp macro="" textlink="">
      <xdr:nvSpPr>
        <xdr:cNvPr id="588" name="楕円 587"/>
        <xdr:cNvSpPr/>
      </xdr:nvSpPr>
      <xdr:spPr>
        <a:xfrm>
          <a:off x="21272500" y="70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58739</xdr:rowOff>
    </xdr:from>
    <xdr:to>
      <xdr:col>116</xdr:col>
      <xdr:colOff>63500</xdr:colOff>
      <xdr:row>41</xdr:row>
      <xdr:rowOff>62187</xdr:rowOff>
    </xdr:to>
    <xdr:cxnSp macro="">
      <xdr:nvCxnSpPr>
        <xdr:cNvPr id="589" name="直線コネクタ 588"/>
        <xdr:cNvCxnSpPr/>
      </xdr:nvCxnSpPr>
      <xdr:spPr>
        <a:xfrm flipV="1">
          <a:off x="21323300" y="7088189"/>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18131</xdr:rowOff>
    </xdr:from>
    <xdr:to>
      <xdr:col>107</xdr:col>
      <xdr:colOff>101600</xdr:colOff>
      <xdr:row>41</xdr:row>
      <xdr:rowOff>119731</xdr:rowOff>
    </xdr:to>
    <xdr:sp macro="" textlink="">
      <xdr:nvSpPr>
        <xdr:cNvPr id="590" name="楕円 589"/>
        <xdr:cNvSpPr/>
      </xdr:nvSpPr>
      <xdr:spPr>
        <a:xfrm>
          <a:off x="20383500" y="70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62187</xdr:rowOff>
    </xdr:from>
    <xdr:to>
      <xdr:col>111</xdr:col>
      <xdr:colOff>177800</xdr:colOff>
      <xdr:row>41</xdr:row>
      <xdr:rowOff>68931</xdr:rowOff>
    </xdr:to>
    <xdr:cxnSp macro="">
      <xdr:nvCxnSpPr>
        <xdr:cNvPr id="591" name="直線コネクタ 590"/>
        <xdr:cNvCxnSpPr/>
      </xdr:nvCxnSpPr>
      <xdr:spPr>
        <a:xfrm flipV="1">
          <a:off x="20434300" y="7091637"/>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24893</xdr:rowOff>
    </xdr:from>
    <xdr:to>
      <xdr:col>102</xdr:col>
      <xdr:colOff>165100</xdr:colOff>
      <xdr:row>41</xdr:row>
      <xdr:rowOff>126493</xdr:rowOff>
    </xdr:to>
    <xdr:sp macro="" textlink="">
      <xdr:nvSpPr>
        <xdr:cNvPr id="592" name="楕円 591"/>
        <xdr:cNvSpPr/>
      </xdr:nvSpPr>
      <xdr:spPr>
        <a:xfrm>
          <a:off x="19494500" y="70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68931</xdr:rowOff>
    </xdr:from>
    <xdr:to>
      <xdr:col>107</xdr:col>
      <xdr:colOff>50800</xdr:colOff>
      <xdr:row>41</xdr:row>
      <xdr:rowOff>75693</xdr:rowOff>
    </xdr:to>
    <xdr:cxnSp macro="">
      <xdr:nvCxnSpPr>
        <xdr:cNvPr id="593" name="直線コネクタ 592"/>
        <xdr:cNvCxnSpPr/>
      </xdr:nvCxnSpPr>
      <xdr:spPr>
        <a:xfrm flipV="1">
          <a:off x="19545300" y="7098381"/>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25781</xdr:rowOff>
    </xdr:from>
    <xdr:to>
      <xdr:col>98</xdr:col>
      <xdr:colOff>38100</xdr:colOff>
      <xdr:row>41</xdr:row>
      <xdr:rowOff>127381</xdr:rowOff>
    </xdr:to>
    <xdr:sp macro="" textlink="">
      <xdr:nvSpPr>
        <xdr:cNvPr id="594" name="楕円 593"/>
        <xdr:cNvSpPr/>
      </xdr:nvSpPr>
      <xdr:spPr>
        <a:xfrm>
          <a:off x="18605500" y="70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75693</xdr:rowOff>
    </xdr:from>
    <xdr:to>
      <xdr:col>102</xdr:col>
      <xdr:colOff>114300</xdr:colOff>
      <xdr:row>41</xdr:row>
      <xdr:rowOff>76581</xdr:rowOff>
    </xdr:to>
    <xdr:cxnSp macro="">
      <xdr:nvCxnSpPr>
        <xdr:cNvPr id="595" name="直線コネクタ 594"/>
        <xdr:cNvCxnSpPr/>
      </xdr:nvCxnSpPr>
      <xdr:spPr>
        <a:xfrm flipV="1">
          <a:off x="18656300" y="7105143"/>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104114</xdr:rowOff>
    </xdr:from>
    <xdr:ext cx="534377" cy="259045"/>
    <xdr:sp macro="" textlink="">
      <xdr:nvSpPr>
        <xdr:cNvPr id="600" name="n_1mainValue【一般廃棄物処理施設】&#10;一人当たり有形固定資産（償却資産）額"/>
        <xdr:cNvSpPr txBox="1"/>
      </xdr:nvSpPr>
      <xdr:spPr>
        <a:xfrm>
          <a:off x="21043411" y="71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110858</xdr:rowOff>
    </xdr:from>
    <xdr:ext cx="534377" cy="259045"/>
    <xdr:sp macro="" textlink="">
      <xdr:nvSpPr>
        <xdr:cNvPr id="601" name="n_2mainValue【一般廃棄物処理施設】&#10;一人当たり有形固定資産（償却資産）額"/>
        <xdr:cNvSpPr txBox="1"/>
      </xdr:nvSpPr>
      <xdr:spPr>
        <a:xfrm>
          <a:off x="20167111" y="714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117620</xdr:rowOff>
    </xdr:from>
    <xdr:ext cx="534377" cy="259045"/>
    <xdr:sp macro="" textlink="">
      <xdr:nvSpPr>
        <xdr:cNvPr id="602" name="n_3mainValue【一般廃棄物処理施設】&#10;一人当たり有形固定資産（償却資産）額"/>
        <xdr:cNvSpPr txBox="1"/>
      </xdr:nvSpPr>
      <xdr:spPr>
        <a:xfrm>
          <a:off x="19278111" y="71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118508</xdr:rowOff>
    </xdr:from>
    <xdr:ext cx="534377" cy="259045"/>
    <xdr:sp macro="" textlink="">
      <xdr:nvSpPr>
        <xdr:cNvPr id="603" name="n_4mainValue【一般廃棄物処理施設】&#10;一人当たり有形固定資産（償却資産）額"/>
        <xdr:cNvSpPr txBox="1"/>
      </xdr:nvSpPr>
      <xdr:spPr>
        <a:xfrm>
          <a:off x="18389111" y="71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138793</xdr:rowOff>
    </xdr:from>
    <xdr:to>
      <xdr:col>85</xdr:col>
      <xdr:colOff>126364</xdr:colOff>
      <xdr:row>62</xdr:row>
      <xdr:rowOff>9797</xdr:rowOff>
    </xdr:to>
    <xdr:cxnSp macro="">
      <xdr:nvCxnSpPr>
        <xdr:cNvPr id="630" name="直線コネクタ 629"/>
        <xdr:cNvCxnSpPr/>
      </xdr:nvCxnSpPr>
      <xdr:spPr>
        <a:xfrm flipV="1">
          <a:off x="16318864" y="9568543"/>
          <a:ext cx="0" cy="107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13624</xdr:rowOff>
    </xdr:from>
    <xdr:ext cx="405111" cy="259045"/>
    <xdr:sp macro="" textlink="">
      <xdr:nvSpPr>
        <xdr:cNvPr id="631" name="【保健センター・保健所】&#10;有形固定資産減価償却率最小値テキスト"/>
        <xdr:cNvSpPr txBox="1"/>
      </xdr:nvSpPr>
      <xdr:spPr>
        <a:xfrm>
          <a:off x="16357600" y="1064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9797</xdr:rowOff>
    </xdr:from>
    <xdr:to>
      <xdr:col>86</xdr:col>
      <xdr:colOff>25400</xdr:colOff>
      <xdr:row>62</xdr:row>
      <xdr:rowOff>9797</xdr:rowOff>
    </xdr:to>
    <xdr:cxnSp macro="">
      <xdr:nvCxnSpPr>
        <xdr:cNvPr id="632" name="直線コネクタ 631"/>
        <xdr:cNvCxnSpPr/>
      </xdr:nvCxnSpPr>
      <xdr:spPr>
        <a:xfrm>
          <a:off x="16230600" y="1063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85470</xdr:rowOff>
    </xdr:from>
    <xdr:ext cx="405111" cy="259045"/>
    <xdr:sp macro="" textlink="">
      <xdr:nvSpPr>
        <xdr:cNvPr id="633" name="【保健センター・保健所】&#10;有形固定資産減価償却率最大値テキスト"/>
        <xdr:cNvSpPr txBox="1"/>
      </xdr:nvSpPr>
      <xdr:spPr>
        <a:xfrm>
          <a:off x="16357600" y="934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138793</xdr:rowOff>
    </xdr:from>
    <xdr:to>
      <xdr:col>86</xdr:col>
      <xdr:colOff>25400</xdr:colOff>
      <xdr:row>55</xdr:row>
      <xdr:rowOff>138793</xdr:rowOff>
    </xdr:to>
    <xdr:cxnSp macro="">
      <xdr:nvCxnSpPr>
        <xdr:cNvPr id="634" name="直線コネクタ 633"/>
        <xdr:cNvCxnSpPr/>
      </xdr:nvCxnSpPr>
      <xdr:spPr>
        <a:xfrm>
          <a:off x="16230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108874</xdr:rowOff>
    </xdr:from>
    <xdr:ext cx="405111" cy="259045"/>
    <xdr:sp macro="" textlink="">
      <xdr:nvSpPr>
        <xdr:cNvPr id="635" name="【保健センター・保健所】&#10;有形固定資産減価償却率平均値テキスト"/>
        <xdr:cNvSpPr txBox="1"/>
      </xdr:nvSpPr>
      <xdr:spPr>
        <a:xfrm>
          <a:off x="16357600" y="988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130447</xdr:rowOff>
    </xdr:from>
    <xdr:to>
      <xdr:col>85</xdr:col>
      <xdr:colOff>177800</xdr:colOff>
      <xdr:row>58</xdr:row>
      <xdr:rowOff>60597</xdr:rowOff>
    </xdr:to>
    <xdr:sp macro="" textlink="">
      <xdr:nvSpPr>
        <xdr:cNvPr id="636" name="フローチャート: 判断 635"/>
        <xdr:cNvSpPr/>
      </xdr:nvSpPr>
      <xdr:spPr>
        <a:xfrm>
          <a:off x="16268700" y="990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61867</xdr:rowOff>
    </xdr:from>
    <xdr:to>
      <xdr:col>81</xdr:col>
      <xdr:colOff>101600</xdr:colOff>
      <xdr:row>57</xdr:row>
      <xdr:rowOff>163467</xdr:rowOff>
    </xdr:to>
    <xdr:sp macro="" textlink="">
      <xdr:nvSpPr>
        <xdr:cNvPr id="637" name="フローチャート: 判断 636"/>
        <xdr:cNvSpPr/>
      </xdr:nvSpPr>
      <xdr:spPr>
        <a:xfrm>
          <a:off x="15430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55335</xdr:rowOff>
    </xdr:from>
    <xdr:to>
      <xdr:col>76</xdr:col>
      <xdr:colOff>165100</xdr:colOff>
      <xdr:row>57</xdr:row>
      <xdr:rowOff>156935</xdr:rowOff>
    </xdr:to>
    <xdr:sp macro="" textlink="">
      <xdr:nvSpPr>
        <xdr:cNvPr id="638" name="フローチャート: 判断 637"/>
        <xdr:cNvSpPr/>
      </xdr:nvSpPr>
      <xdr:spPr>
        <a:xfrm>
          <a:off x="14541500" y="98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112485</xdr:rowOff>
    </xdr:from>
    <xdr:to>
      <xdr:col>72</xdr:col>
      <xdr:colOff>38100</xdr:colOff>
      <xdr:row>57</xdr:row>
      <xdr:rowOff>42635</xdr:rowOff>
    </xdr:to>
    <xdr:sp macro="" textlink="">
      <xdr:nvSpPr>
        <xdr:cNvPr id="639" name="フローチャート: 判断 638"/>
        <xdr:cNvSpPr/>
      </xdr:nvSpPr>
      <xdr:spPr>
        <a:xfrm>
          <a:off x="13652500" y="97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47172</xdr:rowOff>
    </xdr:from>
    <xdr:to>
      <xdr:col>67</xdr:col>
      <xdr:colOff>101600</xdr:colOff>
      <xdr:row>56</xdr:row>
      <xdr:rowOff>148772</xdr:rowOff>
    </xdr:to>
    <xdr:sp macro="" textlink="">
      <xdr:nvSpPr>
        <xdr:cNvPr id="640" name="フローチャート: 判断 639"/>
        <xdr:cNvSpPr/>
      </xdr:nvSpPr>
      <xdr:spPr>
        <a:xfrm>
          <a:off x="12763500" y="96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48804</xdr:rowOff>
    </xdr:from>
    <xdr:to>
      <xdr:col>76</xdr:col>
      <xdr:colOff>165100</xdr:colOff>
      <xdr:row>63</xdr:row>
      <xdr:rowOff>150404</xdr:rowOff>
    </xdr:to>
    <xdr:sp macro="" textlink="">
      <xdr:nvSpPr>
        <xdr:cNvPr id="646" name="楕円 645"/>
        <xdr:cNvSpPr/>
      </xdr:nvSpPr>
      <xdr:spPr>
        <a:xfrm>
          <a:off x="14541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145143</xdr:rowOff>
    </xdr:from>
    <xdr:to>
      <xdr:col>72</xdr:col>
      <xdr:colOff>38100</xdr:colOff>
      <xdr:row>63</xdr:row>
      <xdr:rowOff>75293</xdr:rowOff>
    </xdr:to>
    <xdr:sp macro="" textlink="">
      <xdr:nvSpPr>
        <xdr:cNvPr id="647" name="楕円 646"/>
        <xdr:cNvSpPr/>
      </xdr:nvSpPr>
      <xdr:spPr>
        <a:xfrm>
          <a:off x="1365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24493</xdr:rowOff>
    </xdr:from>
    <xdr:to>
      <xdr:col>76</xdr:col>
      <xdr:colOff>114300</xdr:colOff>
      <xdr:row>63</xdr:row>
      <xdr:rowOff>99604</xdr:rowOff>
    </xdr:to>
    <xdr:cxnSp macro="">
      <xdr:nvCxnSpPr>
        <xdr:cNvPr id="648" name="直線コネクタ 647"/>
        <xdr:cNvCxnSpPr/>
      </xdr:nvCxnSpPr>
      <xdr:spPr>
        <a:xfrm>
          <a:off x="13703300" y="1082584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70031</xdr:rowOff>
    </xdr:from>
    <xdr:to>
      <xdr:col>67</xdr:col>
      <xdr:colOff>101600</xdr:colOff>
      <xdr:row>63</xdr:row>
      <xdr:rowOff>181</xdr:rowOff>
    </xdr:to>
    <xdr:sp macro="" textlink="">
      <xdr:nvSpPr>
        <xdr:cNvPr id="649" name="楕円 648"/>
        <xdr:cNvSpPr/>
      </xdr:nvSpPr>
      <xdr:spPr>
        <a:xfrm>
          <a:off x="12763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120831</xdr:rowOff>
    </xdr:from>
    <xdr:to>
      <xdr:col>71</xdr:col>
      <xdr:colOff>177800</xdr:colOff>
      <xdr:row>63</xdr:row>
      <xdr:rowOff>24493</xdr:rowOff>
    </xdr:to>
    <xdr:cxnSp macro="">
      <xdr:nvCxnSpPr>
        <xdr:cNvPr id="650" name="直線コネクタ 649"/>
        <xdr:cNvCxnSpPr/>
      </xdr:nvCxnSpPr>
      <xdr:spPr>
        <a:xfrm>
          <a:off x="12814300" y="107507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8544</xdr:rowOff>
    </xdr:from>
    <xdr:ext cx="405111" cy="259045"/>
    <xdr:sp macro="" textlink="">
      <xdr:nvSpPr>
        <xdr:cNvPr id="651" name="n_1aveValue【保健センター・保健所】&#10;有形固定資産減価償却率"/>
        <xdr:cNvSpPr txBox="1"/>
      </xdr:nvSpPr>
      <xdr:spPr>
        <a:xfrm>
          <a:off x="152660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652" name="n_2aveValue【保健センター・保健所】&#10;有形固定資産減価償却率"/>
        <xdr:cNvSpPr txBox="1"/>
      </xdr:nvSpPr>
      <xdr:spPr>
        <a:xfrm>
          <a:off x="14389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59162</xdr:rowOff>
    </xdr:from>
    <xdr:ext cx="405111" cy="259045"/>
    <xdr:sp macro="" textlink="">
      <xdr:nvSpPr>
        <xdr:cNvPr id="653" name="n_3aveValue【保健センター・保健所】&#10;有形固定資産減価償却率"/>
        <xdr:cNvSpPr txBox="1"/>
      </xdr:nvSpPr>
      <xdr:spPr>
        <a:xfrm>
          <a:off x="13500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165299</xdr:rowOff>
    </xdr:from>
    <xdr:ext cx="405111" cy="259045"/>
    <xdr:sp macro="" textlink="">
      <xdr:nvSpPr>
        <xdr:cNvPr id="654" name="n_4aveValue【保健センター・保健所】&#10;有形固定資産減価償却率"/>
        <xdr:cNvSpPr txBox="1"/>
      </xdr:nvSpPr>
      <xdr:spPr>
        <a:xfrm>
          <a:off x="12611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141531</xdr:rowOff>
    </xdr:from>
    <xdr:ext cx="405111" cy="259045"/>
    <xdr:sp macro="" textlink="">
      <xdr:nvSpPr>
        <xdr:cNvPr id="655" name="n_2mainValue【保健センター・保健所】&#10;有形固定資産減価償却率"/>
        <xdr:cNvSpPr txBox="1"/>
      </xdr:nvSpPr>
      <xdr:spPr>
        <a:xfrm>
          <a:off x="14389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66420</xdr:rowOff>
    </xdr:from>
    <xdr:ext cx="405111" cy="259045"/>
    <xdr:sp macro="" textlink="">
      <xdr:nvSpPr>
        <xdr:cNvPr id="656" name="n_3mainValue【保健センター・保健所】&#10;有形固定資産減価償却率"/>
        <xdr:cNvSpPr txBox="1"/>
      </xdr:nvSpPr>
      <xdr:spPr>
        <a:xfrm>
          <a:off x="13500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162758</xdr:rowOff>
    </xdr:from>
    <xdr:ext cx="405111" cy="259045"/>
    <xdr:sp macro="" textlink="">
      <xdr:nvSpPr>
        <xdr:cNvPr id="657" name="n_4mainValue【保健センター・保健所】&#10;有形固定資産減価償却率"/>
        <xdr:cNvSpPr txBox="1"/>
      </xdr:nvSpPr>
      <xdr:spPr>
        <a:xfrm>
          <a:off x="12611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79" name="直線コネクタ 678"/>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0"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1" name="直線コネクタ 680"/>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2"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3" name="直線コネクタ 68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84" name="【保健センター・保健所】&#10;一人当たり面積平均値テキスト"/>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5" name="フローチャート: 判断 684"/>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86" name="フローチャート: 判断 685"/>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87" name="フローチャート: 判断 686"/>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88" name="フローチャート: 判断 687"/>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89" name="フローチャート: 判断 688"/>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695" name="楕円 694"/>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96" name="楕円 695"/>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97" name="直線コネクタ 696"/>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8" name="楕円 697"/>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699" name="直線コネクタ 698"/>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0"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01"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02"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03"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04"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05"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06" name="n_4main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8" name="直線コネクタ 71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19" name="テキスト ボックス 71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0" name="直線コネクタ 71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1" name="テキスト ボックス 72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2" name="直線コネクタ 72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3" name="テキスト ボックス 72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4" name="直線コネクタ 72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5" name="テキスト ボックス 72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6" name="直線コネクタ 7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7" name="テキスト ボックス 72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29" name="直線コネクタ 728"/>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30"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31" name="直線コネクタ 730"/>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32"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33" name="直線コネクタ 732"/>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34" name="【消防施設】&#10;有形固定資産減価償却率平均値テキスト"/>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35" name="フローチャート: 判断 734"/>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36" name="フローチャート: 判断 735"/>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37" name="フローチャート: 判断 736"/>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38" name="フローチャート: 判断 737"/>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39" name="フローチャート: 判断 738"/>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103887</xdr:rowOff>
    </xdr:from>
    <xdr:to>
      <xdr:col>85</xdr:col>
      <xdr:colOff>177800</xdr:colOff>
      <xdr:row>84</xdr:row>
      <xdr:rowOff>34037</xdr:rowOff>
    </xdr:to>
    <xdr:sp macro="" textlink="">
      <xdr:nvSpPr>
        <xdr:cNvPr id="745" name="楕円 744"/>
        <xdr:cNvSpPr/>
      </xdr:nvSpPr>
      <xdr:spPr>
        <a:xfrm>
          <a:off x="16268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82314</xdr:rowOff>
    </xdr:from>
    <xdr:ext cx="405111" cy="259045"/>
    <xdr:sp macro="" textlink="">
      <xdr:nvSpPr>
        <xdr:cNvPr id="746" name="【消防施設】&#10;有形固定資産減価償却率該当値テキスト"/>
        <xdr:cNvSpPr txBox="1"/>
      </xdr:nvSpPr>
      <xdr:spPr>
        <a:xfrm>
          <a:off x="16357600"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85598</xdr:rowOff>
    </xdr:from>
    <xdr:to>
      <xdr:col>81</xdr:col>
      <xdr:colOff>101600</xdr:colOff>
      <xdr:row>86</xdr:row>
      <xdr:rowOff>15748</xdr:rowOff>
    </xdr:to>
    <xdr:sp macro="" textlink="">
      <xdr:nvSpPr>
        <xdr:cNvPr id="747" name="楕円 746"/>
        <xdr:cNvSpPr/>
      </xdr:nvSpPr>
      <xdr:spPr>
        <a:xfrm>
          <a:off x="15430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154687</xdr:rowOff>
    </xdr:from>
    <xdr:to>
      <xdr:col>85</xdr:col>
      <xdr:colOff>127000</xdr:colOff>
      <xdr:row>85</xdr:row>
      <xdr:rowOff>136398</xdr:rowOff>
    </xdr:to>
    <xdr:cxnSp macro="">
      <xdr:nvCxnSpPr>
        <xdr:cNvPr id="748" name="直線コネクタ 747"/>
        <xdr:cNvCxnSpPr/>
      </xdr:nvCxnSpPr>
      <xdr:spPr>
        <a:xfrm flipV="1">
          <a:off x="15481300" y="14385037"/>
          <a:ext cx="8382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60452</xdr:rowOff>
    </xdr:from>
    <xdr:to>
      <xdr:col>76</xdr:col>
      <xdr:colOff>165100</xdr:colOff>
      <xdr:row>85</xdr:row>
      <xdr:rowOff>162052</xdr:rowOff>
    </xdr:to>
    <xdr:sp macro="" textlink="">
      <xdr:nvSpPr>
        <xdr:cNvPr id="749" name="楕円 748"/>
        <xdr:cNvSpPr/>
      </xdr:nvSpPr>
      <xdr:spPr>
        <a:xfrm>
          <a:off x="14541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111252</xdr:rowOff>
    </xdr:from>
    <xdr:to>
      <xdr:col>81</xdr:col>
      <xdr:colOff>50800</xdr:colOff>
      <xdr:row>85</xdr:row>
      <xdr:rowOff>136398</xdr:rowOff>
    </xdr:to>
    <xdr:cxnSp macro="">
      <xdr:nvCxnSpPr>
        <xdr:cNvPr id="750" name="直線コネクタ 749"/>
        <xdr:cNvCxnSpPr/>
      </xdr:nvCxnSpPr>
      <xdr:spPr>
        <a:xfrm>
          <a:off x="14592300" y="1468450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33020</xdr:rowOff>
    </xdr:from>
    <xdr:to>
      <xdr:col>72</xdr:col>
      <xdr:colOff>38100</xdr:colOff>
      <xdr:row>85</xdr:row>
      <xdr:rowOff>134620</xdr:rowOff>
    </xdr:to>
    <xdr:sp macro="" textlink="">
      <xdr:nvSpPr>
        <xdr:cNvPr id="751" name="楕円 750"/>
        <xdr:cNvSpPr/>
      </xdr:nvSpPr>
      <xdr:spPr>
        <a:xfrm>
          <a:off x="1365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83820</xdr:rowOff>
    </xdr:from>
    <xdr:to>
      <xdr:col>76</xdr:col>
      <xdr:colOff>114300</xdr:colOff>
      <xdr:row>85</xdr:row>
      <xdr:rowOff>111252</xdr:rowOff>
    </xdr:to>
    <xdr:cxnSp macro="">
      <xdr:nvCxnSpPr>
        <xdr:cNvPr id="752" name="直線コネクタ 751"/>
        <xdr:cNvCxnSpPr/>
      </xdr:nvCxnSpPr>
      <xdr:spPr>
        <a:xfrm>
          <a:off x="13703300" y="146570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5587</xdr:rowOff>
    </xdr:from>
    <xdr:to>
      <xdr:col>67</xdr:col>
      <xdr:colOff>101600</xdr:colOff>
      <xdr:row>85</xdr:row>
      <xdr:rowOff>107187</xdr:rowOff>
    </xdr:to>
    <xdr:sp macro="" textlink="">
      <xdr:nvSpPr>
        <xdr:cNvPr id="753" name="楕円 752"/>
        <xdr:cNvSpPr/>
      </xdr:nvSpPr>
      <xdr:spPr>
        <a:xfrm>
          <a:off x="1276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56387</xdr:rowOff>
    </xdr:from>
    <xdr:to>
      <xdr:col>71</xdr:col>
      <xdr:colOff>177800</xdr:colOff>
      <xdr:row>85</xdr:row>
      <xdr:rowOff>83820</xdr:rowOff>
    </xdr:to>
    <xdr:cxnSp macro="">
      <xdr:nvCxnSpPr>
        <xdr:cNvPr id="754" name="直線コネクタ 753"/>
        <xdr:cNvCxnSpPr/>
      </xdr:nvCxnSpPr>
      <xdr:spPr>
        <a:xfrm>
          <a:off x="12814300" y="1462963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55" name="n_1aveValue【消防施設】&#10;有形固定資産減価償却率"/>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756" name="n_2aveValue【消防施設】&#10;有形固定資産減価償却率"/>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757" name="n_3aveValue【消防施設】&#10;有形固定資産減価償却率"/>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58" name="n_4aveValue【消防施設】&#10;有形固定資産減価償却率"/>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6875</xdr:rowOff>
    </xdr:from>
    <xdr:ext cx="405111" cy="259045"/>
    <xdr:sp macro="" textlink="">
      <xdr:nvSpPr>
        <xdr:cNvPr id="759" name="n_1mainValue【消防施設】&#10;有形固定資産減価償却率"/>
        <xdr:cNvSpPr txBox="1"/>
      </xdr:nvSpPr>
      <xdr:spPr>
        <a:xfrm>
          <a:off x="15266044" y="1475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153179</xdr:rowOff>
    </xdr:from>
    <xdr:ext cx="405111" cy="259045"/>
    <xdr:sp macro="" textlink="">
      <xdr:nvSpPr>
        <xdr:cNvPr id="760" name="n_2mainValue【消防施設】&#10;有形固定資産減価償却率"/>
        <xdr:cNvSpPr txBox="1"/>
      </xdr:nvSpPr>
      <xdr:spPr>
        <a:xfrm>
          <a:off x="14389744" y="1472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761" name="n_3mainValue【消防施設】&#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98314</xdr:rowOff>
    </xdr:from>
    <xdr:ext cx="405111" cy="259045"/>
    <xdr:sp macro="" textlink="">
      <xdr:nvSpPr>
        <xdr:cNvPr id="762" name="n_4mainValue【消防施設】&#10;有形固定資産減価償却率"/>
        <xdr:cNvSpPr txBox="1"/>
      </xdr:nvSpPr>
      <xdr:spPr>
        <a:xfrm>
          <a:off x="126117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3" name="直線コネクタ 77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4" name="テキスト ボックス 77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5" name="直線コネクタ 77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6" name="テキスト ボックス 77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7" name="直線コネクタ 77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8" name="テキスト ボックス 77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9" name="直線コネクタ 77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0" name="テキスト ボックス 77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1" name="直線コネクタ 78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2" name="テキスト ボックス 78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3" name="直線コネクタ 78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4" name="テキスト ボックス 78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88" name="直線コネクタ 787"/>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8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90" name="直線コネクタ 78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9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92" name="直線コネクタ 79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793" name="【消防施設】&#10;一人当たり面積平均値テキスト"/>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94" name="フローチャート: 判断 793"/>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95" name="フローチャート: 判断 79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796" name="フローチャート: 判断 795"/>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797" name="フローチャート: 判断 796"/>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98" name="フローチャート: 判断 797"/>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804" name="楕円 803"/>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805" name="【消防施設】&#10;一人当たり面積該当値テキスト"/>
        <xdr:cNvSpPr txBox="1"/>
      </xdr:nvSpPr>
      <xdr:spPr>
        <a:xfrm>
          <a:off x="22199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22679</xdr:rowOff>
    </xdr:from>
    <xdr:to>
      <xdr:col>112</xdr:col>
      <xdr:colOff>38100</xdr:colOff>
      <xdr:row>83</xdr:row>
      <xdr:rowOff>124279</xdr:rowOff>
    </xdr:to>
    <xdr:sp macro="" textlink="">
      <xdr:nvSpPr>
        <xdr:cNvPr id="806" name="楕円 805"/>
        <xdr:cNvSpPr/>
      </xdr:nvSpPr>
      <xdr:spPr>
        <a:xfrm>
          <a:off x="21272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70757</xdr:rowOff>
    </xdr:from>
    <xdr:to>
      <xdr:col>116</xdr:col>
      <xdr:colOff>63500</xdr:colOff>
      <xdr:row>83</xdr:row>
      <xdr:rowOff>73479</xdr:rowOff>
    </xdr:to>
    <xdr:cxnSp macro="">
      <xdr:nvCxnSpPr>
        <xdr:cNvPr id="807" name="直線コネクタ 806"/>
        <xdr:cNvCxnSpPr/>
      </xdr:nvCxnSpPr>
      <xdr:spPr>
        <a:xfrm flipV="1">
          <a:off x="21323300" y="14129657"/>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33564</xdr:rowOff>
    </xdr:from>
    <xdr:to>
      <xdr:col>107</xdr:col>
      <xdr:colOff>101600</xdr:colOff>
      <xdr:row>83</xdr:row>
      <xdr:rowOff>135164</xdr:rowOff>
    </xdr:to>
    <xdr:sp macro="" textlink="">
      <xdr:nvSpPr>
        <xdr:cNvPr id="808" name="楕円 807"/>
        <xdr:cNvSpPr/>
      </xdr:nvSpPr>
      <xdr:spPr>
        <a:xfrm>
          <a:off x="20383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73479</xdr:rowOff>
    </xdr:from>
    <xdr:to>
      <xdr:col>111</xdr:col>
      <xdr:colOff>177800</xdr:colOff>
      <xdr:row>83</xdr:row>
      <xdr:rowOff>84364</xdr:rowOff>
    </xdr:to>
    <xdr:cxnSp macro="">
      <xdr:nvCxnSpPr>
        <xdr:cNvPr id="809" name="直線コネクタ 808"/>
        <xdr:cNvCxnSpPr/>
      </xdr:nvCxnSpPr>
      <xdr:spPr>
        <a:xfrm flipV="1">
          <a:off x="20434300" y="14303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33564</xdr:rowOff>
    </xdr:from>
    <xdr:to>
      <xdr:col>102</xdr:col>
      <xdr:colOff>165100</xdr:colOff>
      <xdr:row>83</xdr:row>
      <xdr:rowOff>135164</xdr:rowOff>
    </xdr:to>
    <xdr:sp macro="" textlink="">
      <xdr:nvSpPr>
        <xdr:cNvPr id="810" name="楕円 809"/>
        <xdr:cNvSpPr/>
      </xdr:nvSpPr>
      <xdr:spPr>
        <a:xfrm>
          <a:off x="19494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84364</xdr:rowOff>
    </xdr:from>
    <xdr:to>
      <xdr:col>107</xdr:col>
      <xdr:colOff>50800</xdr:colOff>
      <xdr:row>83</xdr:row>
      <xdr:rowOff>84364</xdr:rowOff>
    </xdr:to>
    <xdr:cxnSp macro="">
      <xdr:nvCxnSpPr>
        <xdr:cNvPr id="811" name="直線コネクタ 810"/>
        <xdr:cNvCxnSpPr/>
      </xdr:nvCxnSpPr>
      <xdr:spPr>
        <a:xfrm>
          <a:off x="19545300" y="14314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33564</xdr:rowOff>
    </xdr:from>
    <xdr:to>
      <xdr:col>98</xdr:col>
      <xdr:colOff>38100</xdr:colOff>
      <xdr:row>83</xdr:row>
      <xdr:rowOff>135164</xdr:rowOff>
    </xdr:to>
    <xdr:sp macro="" textlink="">
      <xdr:nvSpPr>
        <xdr:cNvPr id="812" name="楕円 811"/>
        <xdr:cNvSpPr/>
      </xdr:nvSpPr>
      <xdr:spPr>
        <a:xfrm>
          <a:off x="18605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84364</xdr:rowOff>
    </xdr:from>
    <xdr:to>
      <xdr:col>102</xdr:col>
      <xdr:colOff>114300</xdr:colOff>
      <xdr:row>83</xdr:row>
      <xdr:rowOff>84364</xdr:rowOff>
    </xdr:to>
    <xdr:cxnSp macro="">
      <xdr:nvCxnSpPr>
        <xdr:cNvPr id="813" name="直線コネクタ 812"/>
        <xdr:cNvCxnSpPr/>
      </xdr:nvCxnSpPr>
      <xdr:spPr>
        <a:xfrm>
          <a:off x="18656300" y="14314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14"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15"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16"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17"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115406</xdr:rowOff>
    </xdr:from>
    <xdr:ext cx="469744" cy="259045"/>
    <xdr:sp macro="" textlink="">
      <xdr:nvSpPr>
        <xdr:cNvPr id="818" name="n_1mainValue【消防施設】&#10;一人当たり面積"/>
        <xdr:cNvSpPr txBox="1"/>
      </xdr:nvSpPr>
      <xdr:spPr>
        <a:xfrm>
          <a:off x="210757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126291</xdr:rowOff>
    </xdr:from>
    <xdr:ext cx="469744" cy="259045"/>
    <xdr:sp macro="" textlink="">
      <xdr:nvSpPr>
        <xdr:cNvPr id="819" name="n_2mainValue【消防施設】&#10;一人当たり面積"/>
        <xdr:cNvSpPr txBox="1"/>
      </xdr:nvSpPr>
      <xdr:spPr>
        <a:xfrm>
          <a:off x="20199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126291</xdr:rowOff>
    </xdr:from>
    <xdr:ext cx="469744" cy="259045"/>
    <xdr:sp macro="" textlink="">
      <xdr:nvSpPr>
        <xdr:cNvPr id="820" name="n_3mainValue【消防施設】&#10;一人当たり面積"/>
        <xdr:cNvSpPr txBox="1"/>
      </xdr:nvSpPr>
      <xdr:spPr>
        <a:xfrm>
          <a:off x="19310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126291</xdr:rowOff>
    </xdr:from>
    <xdr:ext cx="469744" cy="259045"/>
    <xdr:sp macro="" textlink="">
      <xdr:nvSpPr>
        <xdr:cNvPr id="821" name="n_4mainValue【消防施設】&#10;一人当たり面積"/>
        <xdr:cNvSpPr txBox="1"/>
      </xdr:nvSpPr>
      <xdr:spPr>
        <a:xfrm>
          <a:off x="18421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47" name="直線コネクタ 84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4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49" name="直線コネクタ 84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5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51" name="直線コネクタ 85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52"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53" name="フローチャート: 判断 85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54" name="フローチャート: 判断 85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55" name="フローチャート: 判断 85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56" name="フローチャート: 判断 85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57" name="フローチャート: 判断 85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40095</xdr:rowOff>
    </xdr:from>
    <xdr:to>
      <xdr:col>85</xdr:col>
      <xdr:colOff>177800</xdr:colOff>
      <xdr:row>108</xdr:row>
      <xdr:rowOff>141695</xdr:rowOff>
    </xdr:to>
    <xdr:sp macro="" textlink="">
      <xdr:nvSpPr>
        <xdr:cNvPr id="863" name="楕円 862"/>
        <xdr:cNvSpPr/>
      </xdr:nvSpPr>
      <xdr:spPr>
        <a:xfrm>
          <a:off x="162687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126472</xdr:rowOff>
    </xdr:from>
    <xdr:ext cx="405111" cy="259045"/>
    <xdr:sp macro="" textlink="">
      <xdr:nvSpPr>
        <xdr:cNvPr id="864" name="【庁舎】&#10;有形固定資産減価償却率該当値テキスト"/>
        <xdr:cNvSpPr txBox="1"/>
      </xdr:nvSpPr>
      <xdr:spPr>
        <a:xfrm>
          <a:off x="16357600" y="1847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xdr:rowOff>
    </xdr:from>
    <xdr:to>
      <xdr:col>81</xdr:col>
      <xdr:colOff>101600</xdr:colOff>
      <xdr:row>108</xdr:row>
      <xdr:rowOff>113937</xdr:rowOff>
    </xdr:to>
    <xdr:sp macro="" textlink="">
      <xdr:nvSpPr>
        <xdr:cNvPr id="865" name="楕円 864"/>
        <xdr:cNvSpPr/>
      </xdr:nvSpPr>
      <xdr:spPr>
        <a:xfrm>
          <a:off x="15430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63137</xdr:rowOff>
    </xdr:from>
    <xdr:to>
      <xdr:col>85</xdr:col>
      <xdr:colOff>127000</xdr:colOff>
      <xdr:row>108</xdr:row>
      <xdr:rowOff>90895</xdr:rowOff>
    </xdr:to>
    <xdr:cxnSp macro="">
      <xdr:nvCxnSpPr>
        <xdr:cNvPr id="866" name="直線コネクタ 865"/>
        <xdr:cNvCxnSpPr/>
      </xdr:nvCxnSpPr>
      <xdr:spPr>
        <a:xfrm>
          <a:off x="15481300" y="1857973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154395</xdr:rowOff>
    </xdr:from>
    <xdr:to>
      <xdr:col>76</xdr:col>
      <xdr:colOff>165100</xdr:colOff>
      <xdr:row>108</xdr:row>
      <xdr:rowOff>84545</xdr:rowOff>
    </xdr:to>
    <xdr:sp macro="" textlink="">
      <xdr:nvSpPr>
        <xdr:cNvPr id="867" name="楕円 866"/>
        <xdr:cNvSpPr/>
      </xdr:nvSpPr>
      <xdr:spPr>
        <a:xfrm>
          <a:off x="14541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33745</xdr:rowOff>
    </xdr:from>
    <xdr:to>
      <xdr:col>81</xdr:col>
      <xdr:colOff>50800</xdr:colOff>
      <xdr:row>108</xdr:row>
      <xdr:rowOff>63137</xdr:rowOff>
    </xdr:to>
    <xdr:cxnSp macro="">
      <xdr:nvCxnSpPr>
        <xdr:cNvPr id="868" name="直線コネクタ 867"/>
        <xdr:cNvCxnSpPr/>
      </xdr:nvCxnSpPr>
      <xdr:spPr>
        <a:xfrm>
          <a:off x="14592300" y="185503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121738</xdr:rowOff>
    </xdr:from>
    <xdr:to>
      <xdr:col>72</xdr:col>
      <xdr:colOff>38100</xdr:colOff>
      <xdr:row>108</xdr:row>
      <xdr:rowOff>51888</xdr:rowOff>
    </xdr:to>
    <xdr:sp macro="" textlink="">
      <xdr:nvSpPr>
        <xdr:cNvPr id="869" name="楕円 868"/>
        <xdr:cNvSpPr/>
      </xdr:nvSpPr>
      <xdr:spPr>
        <a:xfrm>
          <a:off x="1365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xdr:rowOff>
    </xdr:from>
    <xdr:to>
      <xdr:col>76</xdr:col>
      <xdr:colOff>114300</xdr:colOff>
      <xdr:row>108</xdr:row>
      <xdr:rowOff>33745</xdr:rowOff>
    </xdr:to>
    <xdr:cxnSp macro="">
      <xdr:nvCxnSpPr>
        <xdr:cNvPr id="870" name="直線コネクタ 869"/>
        <xdr:cNvCxnSpPr/>
      </xdr:nvCxnSpPr>
      <xdr:spPr>
        <a:xfrm>
          <a:off x="13703300" y="185176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90714</xdr:rowOff>
    </xdr:from>
    <xdr:to>
      <xdr:col>67</xdr:col>
      <xdr:colOff>101600</xdr:colOff>
      <xdr:row>108</xdr:row>
      <xdr:rowOff>20864</xdr:rowOff>
    </xdr:to>
    <xdr:sp macro="" textlink="">
      <xdr:nvSpPr>
        <xdr:cNvPr id="871" name="楕円 870"/>
        <xdr:cNvSpPr/>
      </xdr:nvSpPr>
      <xdr:spPr>
        <a:xfrm>
          <a:off x="1276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141514</xdr:rowOff>
    </xdr:from>
    <xdr:to>
      <xdr:col>71</xdr:col>
      <xdr:colOff>177800</xdr:colOff>
      <xdr:row>108</xdr:row>
      <xdr:rowOff>1088</xdr:rowOff>
    </xdr:to>
    <xdr:cxnSp macro="">
      <xdr:nvCxnSpPr>
        <xdr:cNvPr id="872" name="直線コネクタ 871"/>
        <xdr:cNvCxnSpPr/>
      </xdr:nvCxnSpPr>
      <xdr:spPr>
        <a:xfrm>
          <a:off x="12814300" y="184866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73"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74"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75"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76" name="n_4ave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105064</xdr:rowOff>
    </xdr:from>
    <xdr:ext cx="405111" cy="259045"/>
    <xdr:sp macro="" textlink="">
      <xdr:nvSpPr>
        <xdr:cNvPr id="877" name="n_1mainValue【庁舎】&#10;有形固定資産減価償却率"/>
        <xdr:cNvSpPr txBox="1"/>
      </xdr:nvSpPr>
      <xdr:spPr>
        <a:xfrm>
          <a:off x="152660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75672</xdr:rowOff>
    </xdr:from>
    <xdr:ext cx="405111" cy="259045"/>
    <xdr:sp macro="" textlink="">
      <xdr:nvSpPr>
        <xdr:cNvPr id="878" name="n_2mainValue【庁舎】&#10;有形固定資産減価償却率"/>
        <xdr:cNvSpPr txBox="1"/>
      </xdr:nvSpPr>
      <xdr:spPr>
        <a:xfrm>
          <a:off x="14389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43015</xdr:rowOff>
    </xdr:from>
    <xdr:ext cx="405111" cy="259045"/>
    <xdr:sp macro="" textlink="">
      <xdr:nvSpPr>
        <xdr:cNvPr id="879" name="n_3mainValue【庁舎】&#10;有形固定資産減価償却率"/>
        <xdr:cNvSpPr txBox="1"/>
      </xdr:nvSpPr>
      <xdr:spPr>
        <a:xfrm>
          <a:off x="13500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11991</xdr:rowOff>
    </xdr:from>
    <xdr:ext cx="405111" cy="259045"/>
    <xdr:sp macro="" textlink="">
      <xdr:nvSpPr>
        <xdr:cNvPr id="880" name="n_4mainValue【庁舎】&#10;有形固定資産減価償却率"/>
        <xdr:cNvSpPr txBox="1"/>
      </xdr:nvSpPr>
      <xdr:spPr>
        <a:xfrm>
          <a:off x="12611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1" name="直線コネクタ 89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2" name="テキスト ボックス 89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3" name="直線コネクタ 89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4" name="テキスト ボックス 89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5" name="直線コネクタ 89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6" name="テキスト ボックス 89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7" name="直線コネクタ 89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8" name="テキスト ボックス 89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02" name="直線コネクタ 901"/>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03"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04" name="直線コネクタ 903"/>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05"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06" name="直線コネクタ 90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07"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08" name="フローチャート: 判断 907"/>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09" name="フローチャート: 判断 90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10" name="フローチャート: 判断 90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11" name="フローチャート: 判断 91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12" name="フローチャート: 判断 911"/>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112268</xdr:rowOff>
    </xdr:from>
    <xdr:to>
      <xdr:col>116</xdr:col>
      <xdr:colOff>114300</xdr:colOff>
      <xdr:row>107</xdr:row>
      <xdr:rowOff>42418</xdr:rowOff>
    </xdr:to>
    <xdr:sp macro="" textlink="">
      <xdr:nvSpPr>
        <xdr:cNvPr id="918" name="楕円 917"/>
        <xdr:cNvSpPr/>
      </xdr:nvSpPr>
      <xdr:spPr>
        <a:xfrm>
          <a:off x="22110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27195</xdr:rowOff>
    </xdr:from>
    <xdr:ext cx="469744" cy="259045"/>
    <xdr:sp macro="" textlink="">
      <xdr:nvSpPr>
        <xdr:cNvPr id="919" name="【庁舎】&#10;一人当たり面積該当値テキスト"/>
        <xdr:cNvSpPr txBox="1"/>
      </xdr:nvSpPr>
      <xdr:spPr>
        <a:xfrm>
          <a:off x="22199600" y="1820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114554</xdr:rowOff>
    </xdr:from>
    <xdr:to>
      <xdr:col>112</xdr:col>
      <xdr:colOff>38100</xdr:colOff>
      <xdr:row>107</xdr:row>
      <xdr:rowOff>44704</xdr:rowOff>
    </xdr:to>
    <xdr:sp macro="" textlink="">
      <xdr:nvSpPr>
        <xdr:cNvPr id="920" name="楕円 919"/>
        <xdr:cNvSpPr/>
      </xdr:nvSpPr>
      <xdr:spPr>
        <a:xfrm>
          <a:off x="21272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106</xdr:row>
      <xdr:rowOff>165354</xdr:rowOff>
    </xdr:to>
    <xdr:cxnSp macro="">
      <xdr:nvCxnSpPr>
        <xdr:cNvPr id="921" name="直線コネクタ 920"/>
        <xdr:cNvCxnSpPr/>
      </xdr:nvCxnSpPr>
      <xdr:spPr>
        <a:xfrm flipV="1">
          <a:off x="21323300" y="1833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922" name="楕円 921"/>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165354</xdr:rowOff>
    </xdr:from>
    <xdr:to>
      <xdr:col>111</xdr:col>
      <xdr:colOff>177800</xdr:colOff>
      <xdr:row>106</xdr:row>
      <xdr:rowOff>167639</xdr:rowOff>
    </xdr:to>
    <xdr:cxnSp macro="">
      <xdr:nvCxnSpPr>
        <xdr:cNvPr id="923" name="直線コネクタ 922"/>
        <xdr:cNvCxnSpPr/>
      </xdr:nvCxnSpPr>
      <xdr:spPr>
        <a:xfrm flipV="1">
          <a:off x="20434300" y="183390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119126</xdr:rowOff>
    </xdr:from>
    <xdr:to>
      <xdr:col>102</xdr:col>
      <xdr:colOff>165100</xdr:colOff>
      <xdr:row>107</xdr:row>
      <xdr:rowOff>49276</xdr:rowOff>
    </xdr:to>
    <xdr:sp macro="" textlink="">
      <xdr:nvSpPr>
        <xdr:cNvPr id="924" name="楕円 923"/>
        <xdr:cNvSpPr/>
      </xdr:nvSpPr>
      <xdr:spPr>
        <a:xfrm>
          <a:off x="19494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106</xdr:row>
      <xdr:rowOff>169926</xdr:rowOff>
    </xdr:to>
    <xdr:cxnSp macro="">
      <xdr:nvCxnSpPr>
        <xdr:cNvPr id="925" name="直線コネクタ 924"/>
        <xdr:cNvCxnSpPr/>
      </xdr:nvCxnSpPr>
      <xdr:spPr>
        <a:xfrm flipV="1">
          <a:off x="19545300" y="18341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926" name="楕円 925"/>
        <xdr:cNvSpPr/>
      </xdr:nvSpPr>
      <xdr:spPr>
        <a:xfrm>
          <a:off x="18605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169926</xdr:rowOff>
    </xdr:from>
    <xdr:to>
      <xdr:col>102</xdr:col>
      <xdr:colOff>114300</xdr:colOff>
      <xdr:row>106</xdr:row>
      <xdr:rowOff>169926</xdr:rowOff>
    </xdr:to>
    <xdr:cxnSp macro="">
      <xdr:nvCxnSpPr>
        <xdr:cNvPr id="927" name="直線コネクタ 926"/>
        <xdr:cNvCxnSpPr/>
      </xdr:nvCxnSpPr>
      <xdr:spPr>
        <a:xfrm>
          <a:off x="18656300" y="1834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28"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29"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30"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31"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35831</xdr:rowOff>
    </xdr:from>
    <xdr:ext cx="469744" cy="259045"/>
    <xdr:sp macro="" textlink="">
      <xdr:nvSpPr>
        <xdr:cNvPr id="932" name="n_1mainValue【庁舎】&#10;一人当たり面積"/>
        <xdr:cNvSpPr txBox="1"/>
      </xdr:nvSpPr>
      <xdr:spPr>
        <a:xfrm>
          <a:off x="21075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933" name="n_2mainValue【庁舎】&#10;一人当たり面積"/>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40403</xdr:rowOff>
    </xdr:from>
    <xdr:ext cx="469744" cy="259045"/>
    <xdr:sp macro="" textlink="">
      <xdr:nvSpPr>
        <xdr:cNvPr id="934" name="n_3mainValue【庁舎】&#10;一人当たり面積"/>
        <xdr:cNvSpPr txBox="1"/>
      </xdr:nvSpPr>
      <xdr:spPr>
        <a:xfrm>
          <a:off x="19310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40403</xdr:rowOff>
    </xdr:from>
    <xdr:ext cx="469744" cy="259045"/>
    <xdr:sp macro="" textlink="">
      <xdr:nvSpPr>
        <xdr:cNvPr id="935" name="n_4mainValue【庁舎】&#10;一人当たり面積"/>
        <xdr:cNvSpPr txBox="1"/>
      </xdr:nvSpPr>
      <xdr:spPr>
        <a:xfrm>
          <a:off x="18421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・類似団体と比較して、特に有形固定資産減価償却率が高くなっている施設は、学校施設、一般廃棄物処理施設、福祉施設、市民会館、庁舎である。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・学校施設については、プールにおいても老朽化が進んでいるものの、令和元年度から一部学校において、民間施設等のプールを活用した水泳授業を実施しているところである。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・一般廃棄物処理施設については、新焼却施設整備に向けた基本計画が令和２年２月に、整備・運営事業実施方針が令和４年８月に公表され、更新に向けた取組を進めている。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・消防施設については、令和３年４月１日から新消防本部庁舎・中央消防署の供用が開始され、減価償却率が改善された。市民会館は、令和３年６月に供用廃止され解体</a:t>
          </a:r>
          <a:r>
            <a:rPr kumimoji="1" lang="ja-JP" altLang="en-US" sz="1100" b="0" i="0" baseline="0">
              <a:solidFill>
                <a:schemeClr val="dk1"/>
              </a:solidFill>
              <a:effectLst/>
              <a:latin typeface="+mn-lt"/>
              <a:ea typeface="+mn-ea"/>
              <a:cs typeface="+mn-cs"/>
            </a:rPr>
            <a:t>済</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・その他、市民生活に直結する重要な施設の更新を控えているが、庁舎についても老朽化が進行していることから、適切な時期を見極めながら対応を検討する。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単年度では令和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0.778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0.760</a:t>
          </a:r>
          <a:r>
            <a:rPr kumimoji="1" lang="ja-JP" altLang="ja-JP" sz="1100">
              <a:solidFill>
                <a:schemeClr val="dk1"/>
              </a:solidFill>
              <a:effectLst/>
              <a:latin typeface="+mn-lt"/>
              <a:ea typeface="+mn-ea"/>
              <a:cs typeface="+mn-cs"/>
            </a:rPr>
            <a:t>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0.018</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回った。これは、地方消費税交付金の増加など基準財政収入額の増加が</a:t>
          </a:r>
          <a:r>
            <a:rPr kumimoji="1" lang="ja-JP" altLang="en-US" sz="1100">
              <a:solidFill>
                <a:schemeClr val="dk1"/>
              </a:solidFill>
              <a:effectLst/>
              <a:latin typeface="+mn-lt"/>
              <a:ea typeface="+mn-ea"/>
              <a:cs typeface="+mn-cs"/>
            </a:rPr>
            <a:t>、地域社会再生事業費の創設による需要の増加や新型コロナウィルス感染症対策に係る事業費の増加</a:t>
          </a:r>
          <a:r>
            <a:rPr kumimoji="1" lang="ja-JP" altLang="ja-JP" sz="1100">
              <a:solidFill>
                <a:schemeClr val="dk1"/>
              </a:solidFill>
              <a:effectLst/>
              <a:latin typeface="+mn-lt"/>
              <a:ea typeface="+mn-ea"/>
              <a:cs typeface="+mn-cs"/>
            </a:rPr>
            <a:t>などによる基準財政需要額の増加を上回っているためである。</a:t>
          </a:r>
          <a:endParaRPr lang="ja-JP" altLang="ja-JP" sz="1400">
            <a:effectLst/>
          </a:endParaRPr>
        </a:p>
        <a:p>
          <a:r>
            <a:rPr kumimoji="1" lang="ja-JP" altLang="ja-JP" sz="1100">
              <a:solidFill>
                <a:schemeClr val="dk1"/>
              </a:solidFill>
              <a:effectLst/>
              <a:latin typeface="+mn-lt"/>
              <a:ea typeface="+mn-ea"/>
              <a:cs typeface="+mn-cs"/>
            </a:rPr>
            <a:t>・一方、類似団体</a:t>
          </a:r>
          <a:r>
            <a:rPr kumimoji="1" lang="ja-JP" altLang="en-US" sz="1100">
              <a:solidFill>
                <a:schemeClr val="dk1"/>
              </a:solidFill>
              <a:effectLst/>
              <a:latin typeface="+mn-lt"/>
              <a:ea typeface="+mn-ea"/>
              <a:cs typeface="+mn-cs"/>
            </a:rPr>
            <a:t>との比較では</a:t>
          </a:r>
          <a:r>
            <a:rPr kumimoji="1" lang="ja-JP" altLang="ja-JP" sz="1100">
              <a:solidFill>
                <a:schemeClr val="dk1"/>
              </a:solidFill>
              <a:effectLst/>
              <a:latin typeface="+mn-lt"/>
              <a:ea typeface="+mn-ea"/>
              <a:cs typeface="+mn-cs"/>
            </a:rPr>
            <a:t>平均よりも下回っている。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歳入の確保に取り組むなど、適正な財政力指数の維持に努める。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xdr:cNvCxnSpPr/>
      </xdr:nvCxnSpPr>
      <xdr:spPr>
        <a:xfrm flipV="1">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xdr:cNvCxnSpPr/>
      </xdr:nvCxnSpPr>
      <xdr:spPr>
        <a:xfrm flipV="1">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80" name="直線コネクタ 79"/>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・経常収支比率は、類似団体平均との比較では例年上回っている。</a:t>
          </a:r>
          <a:endParaRPr lang="ja-JP" altLang="ja-JP" sz="1400">
            <a:effectLst/>
          </a:endParaRPr>
        </a:p>
        <a:p>
          <a:r>
            <a:rPr kumimoji="1" lang="ja-JP" altLang="ja-JP" sz="1100">
              <a:solidFill>
                <a:schemeClr val="dk1"/>
              </a:solidFill>
              <a:effectLst/>
              <a:latin typeface="+mn-lt"/>
              <a:ea typeface="+mn-ea"/>
              <a:cs typeface="+mn-cs"/>
            </a:rPr>
            <a:t>・市債発行の抑制により公債費は減少しているものの、福祉関係経費の増加に伴う扶助費は年々増加しており、経常収支比率は高止まりしている。</a:t>
          </a:r>
          <a:endParaRPr lang="ja-JP" altLang="ja-JP" sz="1400">
            <a:effectLst/>
          </a:endParaRPr>
        </a:p>
        <a:p>
          <a:r>
            <a:rPr kumimoji="1" lang="ja-JP" altLang="ja-JP" sz="1100">
              <a:solidFill>
                <a:schemeClr val="dk1"/>
              </a:solidFill>
              <a:effectLst/>
              <a:latin typeface="+mn-lt"/>
              <a:ea typeface="+mn-ea"/>
              <a:cs typeface="+mn-cs"/>
            </a:rPr>
            <a:t>・令和３年度までを計画期間とした第７次</a:t>
          </a:r>
          <a:r>
            <a:rPr kumimoji="1" lang="ja-JP" altLang="en-US" sz="1100">
              <a:solidFill>
                <a:schemeClr val="dk1"/>
              </a:solidFill>
              <a:effectLst/>
              <a:latin typeface="+mn-lt"/>
              <a:ea typeface="+mn-ea"/>
              <a:cs typeface="+mn-cs"/>
            </a:rPr>
            <a:t>足利市</a:t>
          </a:r>
          <a:r>
            <a:rPr kumimoji="1" lang="ja-JP" altLang="ja-JP" sz="1100">
              <a:solidFill>
                <a:schemeClr val="dk1"/>
              </a:solidFill>
              <a:effectLst/>
              <a:latin typeface="+mn-lt"/>
              <a:ea typeface="+mn-ea"/>
              <a:cs typeface="+mn-cs"/>
            </a:rPr>
            <a:t>行政改革大綱では経常収支比率について９０％台前半を維持することを目標としていることから、引き続き経常経費の抑制に努める。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143933</xdr:rowOff>
    </xdr:to>
    <xdr:cxnSp macro="">
      <xdr:nvCxnSpPr>
        <xdr:cNvPr id="134" name="直線コネクタ 133"/>
        <xdr:cNvCxnSpPr/>
      </xdr:nvCxnSpPr>
      <xdr:spPr>
        <a:xfrm flipV="1">
          <a:off x="4114800" y="1101217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143933</xdr:rowOff>
    </xdr:to>
    <xdr:cxnSp macro="">
      <xdr:nvCxnSpPr>
        <xdr:cNvPr id="137" name="直線コネクタ 136"/>
        <xdr:cNvCxnSpPr/>
      </xdr:nvCxnSpPr>
      <xdr:spPr>
        <a:xfrm>
          <a:off x="3225800" y="109639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47413</xdr:rowOff>
    </xdr:to>
    <xdr:cxnSp macro="">
      <xdr:nvCxnSpPr>
        <xdr:cNvPr id="140" name="直線コネクタ 139"/>
        <xdr:cNvCxnSpPr/>
      </xdr:nvCxnSpPr>
      <xdr:spPr>
        <a:xfrm flipV="1">
          <a:off x="2336800" y="1096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119804</xdr:rowOff>
    </xdr:to>
    <xdr:cxnSp macro="">
      <xdr:nvCxnSpPr>
        <xdr:cNvPr id="143" name="直線コネクタ 142"/>
        <xdr:cNvCxnSpPr/>
      </xdr:nvCxnSpPr>
      <xdr:spPr>
        <a:xfrm flipV="1">
          <a:off x="1447800" y="110202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3" name="楕円 152"/>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4"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5" name="楕円 154"/>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6" name="テキスト ボックス 155"/>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7" name="楕円 156"/>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8" name="テキスト ボックス 157"/>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9" name="楕円 158"/>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60" name="テキスト ボックス 159"/>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61" name="楕円 160"/>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2" name="テキスト ボックス 161"/>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・人口１人当たりの人件費・物件費の決算額は、例年類似団体平均を下回っている。</a:t>
          </a:r>
          <a:endParaRPr lang="ja-JP" altLang="ja-JP" sz="1400">
            <a:effectLst/>
          </a:endParaRPr>
        </a:p>
        <a:p>
          <a:r>
            <a:rPr kumimoji="1" lang="ja-JP" altLang="ja-JP" sz="1100">
              <a:solidFill>
                <a:schemeClr val="dk1"/>
              </a:solidFill>
              <a:effectLst/>
              <a:latin typeface="+mn-lt"/>
              <a:ea typeface="+mn-ea"/>
              <a:cs typeface="+mn-cs"/>
            </a:rPr>
            <a:t>・人件費については、民間や国、他団体の状況をもながら適正な給与水準を保つことに努める。</a:t>
          </a:r>
          <a:endParaRPr lang="ja-JP" altLang="ja-JP" sz="1400">
            <a:effectLst/>
          </a:endParaRPr>
        </a:p>
        <a:p>
          <a:r>
            <a:rPr kumimoji="1" lang="ja-JP" altLang="ja-JP" sz="1100">
              <a:solidFill>
                <a:schemeClr val="dk1"/>
              </a:solidFill>
              <a:effectLst/>
              <a:latin typeface="+mn-lt"/>
              <a:ea typeface="+mn-ea"/>
              <a:cs typeface="+mn-cs"/>
            </a:rPr>
            <a:t>・物件費については、予算編成等における歳出の徹底的な見直しの中で、委託料や需用費の適正な規模を見積もる必要がある。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105051</xdr:rowOff>
    </xdr:from>
    <xdr:to>
      <xdr:col>23</xdr:col>
      <xdr:colOff>133350</xdr:colOff>
      <xdr:row>81</xdr:row>
      <xdr:rowOff>128451</xdr:rowOff>
    </xdr:to>
    <xdr:cxnSp macro="">
      <xdr:nvCxnSpPr>
        <xdr:cNvPr id="199" name="直線コネクタ 198"/>
        <xdr:cNvCxnSpPr/>
      </xdr:nvCxnSpPr>
      <xdr:spPr>
        <a:xfrm>
          <a:off x="4114800" y="13821051"/>
          <a:ext cx="838200" cy="1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76233</xdr:rowOff>
    </xdr:from>
    <xdr:to>
      <xdr:col>19</xdr:col>
      <xdr:colOff>133350</xdr:colOff>
      <xdr:row>80</xdr:row>
      <xdr:rowOff>105051</xdr:rowOff>
    </xdr:to>
    <xdr:cxnSp macro="">
      <xdr:nvCxnSpPr>
        <xdr:cNvPr id="202" name="直線コネクタ 201"/>
        <xdr:cNvCxnSpPr/>
      </xdr:nvCxnSpPr>
      <xdr:spPr>
        <a:xfrm>
          <a:off x="3225800" y="13792233"/>
          <a:ext cx="889000" cy="2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37866</xdr:rowOff>
    </xdr:from>
    <xdr:to>
      <xdr:col>15</xdr:col>
      <xdr:colOff>82550</xdr:colOff>
      <xdr:row>80</xdr:row>
      <xdr:rowOff>76233</xdr:rowOff>
    </xdr:to>
    <xdr:cxnSp macro="">
      <xdr:nvCxnSpPr>
        <xdr:cNvPr id="205" name="直線コネクタ 204"/>
        <xdr:cNvCxnSpPr/>
      </xdr:nvCxnSpPr>
      <xdr:spPr>
        <a:xfrm>
          <a:off x="2336800" y="13753866"/>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35953</xdr:rowOff>
    </xdr:from>
    <xdr:to>
      <xdr:col>11</xdr:col>
      <xdr:colOff>31750</xdr:colOff>
      <xdr:row>80</xdr:row>
      <xdr:rowOff>37866</xdr:rowOff>
    </xdr:to>
    <xdr:cxnSp macro="">
      <xdr:nvCxnSpPr>
        <xdr:cNvPr id="208" name="直線コネクタ 207"/>
        <xdr:cNvCxnSpPr/>
      </xdr:nvCxnSpPr>
      <xdr:spPr>
        <a:xfrm>
          <a:off x="1447800" y="13751953"/>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77651</xdr:rowOff>
    </xdr:from>
    <xdr:to>
      <xdr:col>23</xdr:col>
      <xdr:colOff>184150</xdr:colOff>
      <xdr:row>82</xdr:row>
      <xdr:rowOff>7801</xdr:rowOff>
    </xdr:to>
    <xdr:sp macro="" textlink="">
      <xdr:nvSpPr>
        <xdr:cNvPr id="218" name="楕円 217"/>
        <xdr:cNvSpPr/>
      </xdr:nvSpPr>
      <xdr:spPr>
        <a:xfrm>
          <a:off x="4902200" y="139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94178</xdr:rowOff>
    </xdr:from>
    <xdr:ext cx="762000" cy="259045"/>
    <xdr:sp macro="" textlink="">
      <xdr:nvSpPr>
        <xdr:cNvPr id="219" name="人件費・物件費等の状況該当値テキスト"/>
        <xdr:cNvSpPr txBox="1"/>
      </xdr:nvSpPr>
      <xdr:spPr>
        <a:xfrm>
          <a:off x="5041900" y="1381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54251</xdr:rowOff>
    </xdr:from>
    <xdr:to>
      <xdr:col>19</xdr:col>
      <xdr:colOff>184150</xdr:colOff>
      <xdr:row>80</xdr:row>
      <xdr:rowOff>155851</xdr:rowOff>
    </xdr:to>
    <xdr:sp macro="" textlink="">
      <xdr:nvSpPr>
        <xdr:cNvPr id="220" name="楕円 219"/>
        <xdr:cNvSpPr/>
      </xdr:nvSpPr>
      <xdr:spPr>
        <a:xfrm>
          <a:off x="4064000" y="137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166028</xdr:rowOff>
    </xdr:from>
    <xdr:ext cx="736600" cy="259045"/>
    <xdr:sp macro="" textlink="">
      <xdr:nvSpPr>
        <xdr:cNvPr id="221" name="テキスト ボックス 220"/>
        <xdr:cNvSpPr txBox="1"/>
      </xdr:nvSpPr>
      <xdr:spPr>
        <a:xfrm>
          <a:off x="3733800" y="1353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25433</xdr:rowOff>
    </xdr:from>
    <xdr:to>
      <xdr:col>15</xdr:col>
      <xdr:colOff>133350</xdr:colOff>
      <xdr:row>80</xdr:row>
      <xdr:rowOff>127033</xdr:rowOff>
    </xdr:to>
    <xdr:sp macro="" textlink="">
      <xdr:nvSpPr>
        <xdr:cNvPr id="222" name="楕円 221"/>
        <xdr:cNvSpPr/>
      </xdr:nvSpPr>
      <xdr:spPr>
        <a:xfrm>
          <a:off x="3175000" y="137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137210</xdr:rowOff>
    </xdr:from>
    <xdr:ext cx="762000" cy="259045"/>
    <xdr:sp macro="" textlink="">
      <xdr:nvSpPr>
        <xdr:cNvPr id="223" name="テキスト ボックス 222"/>
        <xdr:cNvSpPr txBox="1"/>
      </xdr:nvSpPr>
      <xdr:spPr>
        <a:xfrm>
          <a:off x="2844800" y="1351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158516</xdr:rowOff>
    </xdr:from>
    <xdr:to>
      <xdr:col>11</xdr:col>
      <xdr:colOff>82550</xdr:colOff>
      <xdr:row>80</xdr:row>
      <xdr:rowOff>88666</xdr:rowOff>
    </xdr:to>
    <xdr:sp macro="" textlink="">
      <xdr:nvSpPr>
        <xdr:cNvPr id="224" name="楕円 223"/>
        <xdr:cNvSpPr/>
      </xdr:nvSpPr>
      <xdr:spPr>
        <a:xfrm>
          <a:off x="2286000" y="137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98843</xdr:rowOff>
    </xdr:from>
    <xdr:ext cx="762000" cy="259045"/>
    <xdr:sp macro="" textlink="">
      <xdr:nvSpPr>
        <xdr:cNvPr id="225" name="テキスト ボックス 224"/>
        <xdr:cNvSpPr txBox="1"/>
      </xdr:nvSpPr>
      <xdr:spPr>
        <a:xfrm>
          <a:off x="1955800" y="134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156603</xdr:rowOff>
    </xdr:from>
    <xdr:to>
      <xdr:col>7</xdr:col>
      <xdr:colOff>31750</xdr:colOff>
      <xdr:row>80</xdr:row>
      <xdr:rowOff>86753</xdr:rowOff>
    </xdr:to>
    <xdr:sp macro="" textlink="">
      <xdr:nvSpPr>
        <xdr:cNvPr id="226" name="楕円 225"/>
        <xdr:cNvSpPr/>
      </xdr:nvSpPr>
      <xdr:spPr>
        <a:xfrm>
          <a:off x="1397000" y="137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96930</xdr:rowOff>
    </xdr:from>
    <xdr:ext cx="762000" cy="259045"/>
    <xdr:sp macro="" textlink="">
      <xdr:nvSpPr>
        <xdr:cNvPr id="227" name="テキスト ボックス 226"/>
        <xdr:cNvSpPr txBox="1"/>
      </xdr:nvSpPr>
      <xdr:spPr>
        <a:xfrm>
          <a:off x="1066800" y="1347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99.4</a:t>
          </a:r>
          <a:r>
            <a:rPr kumimoji="1" lang="ja-JP" altLang="ja-JP" sz="1100">
              <a:solidFill>
                <a:schemeClr val="dk1"/>
              </a:solidFill>
              <a:effectLst/>
              <a:latin typeface="+mn-lt"/>
              <a:ea typeface="+mn-ea"/>
              <a:cs typeface="+mn-cs"/>
            </a:rPr>
            <a:t>と、類似団体平均をわずかに下回った。</a:t>
          </a:r>
          <a:endParaRPr lang="ja-JP" altLang="ja-JP" sz="1400">
            <a:effectLst/>
          </a:endParaRPr>
        </a:p>
        <a:p>
          <a:r>
            <a:rPr kumimoji="1" lang="ja-JP" altLang="ja-JP" sz="1100">
              <a:solidFill>
                <a:schemeClr val="dk1"/>
              </a:solidFill>
              <a:effectLst/>
              <a:latin typeface="+mn-lt"/>
              <a:ea typeface="+mn-ea"/>
              <a:cs typeface="+mn-cs"/>
            </a:rPr>
            <a:t>・例年本市は、国家公務員の給与制度改正に準じ、給与制度を改正している。</a:t>
          </a:r>
          <a:endParaRPr lang="ja-JP" altLang="ja-JP" sz="1400">
            <a:effectLst/>
          </a:endParaRPr>
        </a:p>
        <a:p>
          <a:r>
            <a:rPr kumimoji="1" lang="ja-JP" altLang="ja-JP" sz="1100">
              <a:solidFill>
                <a:schemeClr val="dk1"/>
              </a:solidFill>
              <a:effectLst/>
              <a:latin typeface="+mn-lt"/>
              <a:ea typeface="+mn-ea"/>
              <a:cs typeface="+mn-cs"/>
            </a:rPr>
            <a:t>・引き続き、民間や国、他の自治体の状況等をみながら、適宜、給与制度の見直しを</a:t>
          </a:r>
          <a:r>
            <a:rPr kumimoji="1" lang="ja-JP" altLang="en-US" sz="1100">
              <a:solidFill>
                <a:schemeClr val="dk1"/>
              </a:solidFill>
              <a:effectLst/>
              <a:latin typeface="+mn-lt"/>
              <a:ea typeface="+mn-ea"/>
              <a:cs typeface="+mn-cs"/>
            </a:rPr>
            <a:t>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9" name="直線コネクタ 258"/>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128270</xdr:rowOff>
    </xdr:to>
    <xdr:cxnSp macro="">
      <xdr:nvCxnSpPr>
        <xdr:cNvPr id="262" name="直線コネクタ 261"/>
        <xdr:cNvCxnSpPr/>
      </xdr:nvCxnSpPr>
      <xdr:spPr>
        <a:xfrm>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86</xdr:row>
      <xdr:rowOff>53339</xdr:rowOff>
    </xdr:to>
    <xdr:cxnSp macro="">
      <xdr:nvCxnSpPr>
        <xdr:cNvPr id="265" name="直線コネクタ 264"/>
        <xdr:cNvCxnSpPr/>
      </xdr:nvCxnSpPr>
      <xdr:spPr>
        <a:xfrm flipV="1">
          <a:off x="14401800" y="146773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77470</xdr:rowOff>
    </xdr:to>
    <xdr:cxnSp macro="">
      <xdr:nvCxnSpPr>
        <xdr:cNvPr id="268" name="直線コネクタ 267"/>
        <xdr:cNvCxnSpPr/>
      </xdr:nvCxnSpPr>
      <xdr:spPr>
        <a:xfrm flipV="1">
          <a:off x="13512800" y="14798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8" name="楕円 277"/>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79"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80" name="楕円 279"/>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81" name="テキスト ボックス 280"/>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2" name="楕円 281"/>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3" name="テキスト ボックス 282"/>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4" name="楕円 283"/>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85" name="テキスト ボックス 284"/>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6" name="楕円 285"/>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7" name="テキスト ボックス 286"/>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a:t>
          </a:r>
          <a:r>
            <a:rPr kumimoji="1" lang="en-US" altLang="ja-JP" sz="1100">
              <a:solidFill>
                <a:schemeClr val="dk1"/>
              </a:solidFill>
              <a:effectLst/>
              <a:latin typeface="+mn-lt"/>
              <a:ea typeface="+mn-ea"/>
              <a:cs typeface="+mn-cs"/>
            </a:rPr>
            <a:t>6.81</a:t>
          </a:r>
          <a:r>
            <a:rPr kumimoji="1" lang="ja-JP" altLang="ja-JP" sz="1100">
              <a:solidFill>
                <a:schemeClr val="dk1"/>
              </a:solidFill>
              <a:effectLst/>
              <a:latin typeface="+mn-lt"/>
              <a:ea typeface="+mn-ea"/>
              <a:cs typeface="+mn-cs"/>
            </a:rPr>
            <a:t>人と、類似団体平均をわずかに上回った。</a:t>
          </a:r>
          <a:endParaRPr lang="ja-JP" altLang="ja-JP" sz="1400">
            <a:effectLst/>
          </a:endParaRPr>
        </a:p>
        <a:p>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新たな行政需要への増員を行いつつ業務の効率化などによる減員も行い、全体としては</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人減となる</a:t>
          </a:r>
          <a:r>
            <a:rPr lang="en-US" altLang="ja-JP" sz="1100" b="0" i="0" baseline="0">
              <a:solidFill>
                <a:schemeClr val="dk1"/>
              </a:solidFill>
              <a:effectLst/>
              <a:latin typeface="+mn-lt"/>
              <a:ea typeface="+mn-ea"/>
              <a:cs typeface="+mn-cs"/>
            </a:rPr>
            <a:t>1,115</a:t>
          </a:r>
          <a:r>
            <a:rPr lang="ja-JP" altLang="ja-JP" sz="1100" b="0" i="0" baseline="0">
              <a:solidFill>
                <a:schemeClr val="dk1"/>
              </a:solidFill>
              <a:effectLst/>
              <a:latin typeface="+mn-lt"/>
              <a:ea typeface="+mn-ea"/>
              <a:cs typeface="+mn-cs"/>
            </a:rPr>
            <a:t>人の職員数とした。	</a:t>
          </a:r>
          <a:endParaRPr lang="ja-JP" altLang="ja-JP" sz="1400">
            <a:effectLst/>
          </a:endParaRPr>
        </a:p>
        <a:p>
          <a:r>
            <a:rPr kumimoji="1" lang="ja-JP" altLang="ja-JP" sz="1100" b="0" i="0" baseline="0">
              <a:solidFill>
                <a:schemeClr val="dk1"/>
              </a:solidFill>
              <a:effectLst/>
              <a:latin typeface="+mn-lt"/>
              <a:ea typeface="+mn-ea"/>
              <a:cs typeface="+mn-cs"/>
            </a:rPr>
            <a:t>・事務事業の見直しや効率的な組織体制の構築を推進し、市民サービスに支障をきたすことのないよう、適正な定員管理や効果的な人員配置を行う。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119253</xdr:rowOff>
    </xdr:to>
    <xdr:cxnSp macro="">
      <xdr:nvCxnSpPr>
        <xdr:cNvPr id="320" name="直線コネクタ 319"/>
        <xdr:cNvCxnSpPr/>
      </xdr:nvCxnSpPr>
      <xdr:spPr>
        <a:xfrm>
          <a:off x="16179800" y="1074674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116840</xdr:rowOff>
    </xdr:from>
    <xdr:to>
      <xdr:col>77</xdr:col>
      <xdr:colOff>44450</xdr:colOff>
      <xdr:row>62</xdr:row>
      <xdr:rowOff>121666</xdr:rowOff>
    </xdr:to>
    <xdr:cxnSp macro="">
      <xdr:nvCxnSpPr>
        <xdr:cNvPr id="323" name="直線コネクタ 322"/>
        <xdr:cNvCxnSpPr/>
      </xdr:nvCxnSpPr>
      <xdr:spPr>
        <a:xfrm flipV="1">
          <a:off x="15290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109601</xdr:rowOff>
    </xdr:from>
    <xdr:to>
      <xdr:col>72</xdr:col>
      <xdr:colOff>203200</xdr:colOff>
      <xdr:row>62</xdr:row>
      <xdr:rowOff>121666</xdr:rowOff>
    </xdr:to>
    <xdr:cxnSp macro="">
      <xdr:nvCxnSpPr>
        <xdr:cNvPr id="326" name="直線コネクタ 325"/>
        <xdr:cNvCxnSpPr/>
      </xdr:nvCxnSpPr>
      <xdr:spPr>
        <a:xfrm>
          <a:off x="14401800" y="10739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102362</xdr:rowOff>
    </xdr:from>
    <xdr:to>
      <xdr:col>68</xdr:col>
      <xdr:colOff>152400</xdr:colOff>
      <xdr:row>62</xdr:row>
      <xdr:rowOff>109601</xdr:rowOff>
    </xdr:to>
    <xdr:cxnSp macro="">
      <xdr:nvCxnSpPr>
        <xdr:cNvPr id="329" name="直線コネクタ 328"/>
        <xdr:cNvCxnSpPr/>
      </xdr:nvCxnSpPr>
      <xdr:spPr>
        <a:xfrm>
          <a:off x="13512800" y="107322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68453</xdr:rowOff>
    </xdr:from>
    <xdr:to>
      <xdr:col>81</xdr:col>
      <xdr:colOff>95250</xdr:colOff>
      <xdr:row>62</xdr:row>
      <xdr:rowOff>170053</xdr:rowOff>
    </xdr:to>
    <xdr:sp macro="" textlink="">
      <xdr:nvSpPr>
        <xdr:cNvPr id="339" name="楕円 338"/>
        <xdr:cNvSpPr/>
      </xdr:nvSpPr>
      <xdr:spPr>
        <a:xfrm>
          <a:off x="169672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40530</xdr:rowOff>
    </xdr:from>
    <xdr:ext cx="762000" cy="259045"/>
    <xdr:sp macro="" textlink="">
      <xdr:nvSpPr>
        <xdr:cNvPr id="340" name="定員管理の状況該当値テキスト"/>
        <xdr:cNvSpPr txBox="1"/>
      </xdr:nvSpPr>
      <xdr:spPr>
        <a:xfrm>
          <a:off x="17106900" y="1067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41" name="楕円 340"/>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2" name="テキスト ボックス 341"/>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70866</xdr:rowOff>
    </xdr:from>
    <xdr:to>
      <xdr:col>73</xdr:col>
      <xdr:colOff>44450</xdr:colOff>
      <xdr:row>63</xdr:row>
      <xdr:rowOff>1016</xdr:rowOff>
    </xdr:to>
    <xdr:sp macro="" textlink="">
      <xdr:nvSpPr>
        <xdr:cNvPr id="343" name="楕円 342"/>
        <xdr:cNvSpPr/>
      </xdr:nvSpPr>
      <xdr:spPr>
        <a:xfrm>
          <a:off x="15240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157243</xdr:rowOff>
    </xdr:from>
    <xdr:ext cx="762000" cy="259045"/>
    <xdr:sp macro="" textlink="">
      <xdr:nvSpPr>
        <xdr:cNvPr id="344" name="テキスト ボックス 343"/>
        <xdr:cNvSpPr txBox="1"/>
      </xdr:nvSpPr>
      <xdr:spPr>
        <a:xfrm>
          <a:off x="14909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58801</xdr:rowOff>
    </xdr:from>
    <xdr:to>
      <xdr:col>68</xdr:col>
      <xdr:colOff>203200</xdr:colOff>
      <xdr:row>62</xdr:row>
      <xdr:rowOff>160401</xdr:rowOff>
    </xdr:to>
    <xdr:sp macro="" textlink="">
      <xdr:nvSpPr>
        <xdr:cNvPr id="345" name="楕円 344"/>
        <xdr:cNvSpPr/>
      </xdr:nvSpPr>
      <xdr:spPr>
        <a:xfrm>
          <a:off x="14351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145178</xdr:rowOff>
    </xdr:from>
    <xdr:ext cx="762000" cy="259045"/>
    <xdr:sp macro="" textlink="">
      <xdr:nvSpPr>
        <xdr:cNvPr id="346" name="テキスト ボックス 345"/>
        <xdr:cNvSpPr txBox="1"/>
      </xdr:nvSpPr>
      <xdr:spPr>
        <a:xfrm>
          <a:off x="14020800" y="1077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51562</xdr:rowOff>
    </xdr:from>
    <xdr:to>
      <xdr:col>64</xdr:col>
      <xdr:colOff>152400</xdr:colOff>
      <xdr:row>62</xdr:row>
      <xdr:rowOff>153162</xdr:rowOff>
    </xdr:to>
    <xdr:sp macro="" textlink="">
      <xdr:nvSpPr>
        <xdr:cNvPr id="347" name="楕円 346"/>
        <xdr:cNvSpPr/>
      </xdr:nvSpPr>
      <xdr:spPr>
        <a:xfrm>
          <a:off x="13462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137939</xdr:rowOff>
    </xdr:from>
    <xdr:ext cx="762000" cy="259045"/>
    <xdr:sp macro="" textlink="">
      <xdr:nvSpPr>
        <xdr:cNvPr id="348" name="テキスト ボックス 347"/>
        <xdr:cNvSpPr txBox="1"/>
      </xdr:nvSpPr>
      <xdr:spPr>
        <a:xfrm>
          <a:off x="13131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・元利償還金の減少などから、実質公債費比率は単年度では年々減少している。</a:t>
          </a:r>
          <a:endParaRPr lang="ja-JP" altLang="ja-JP" sz="1400">
            <a:effectLst/>
          </a:endParaRPr>
        </a:p>
        <a:p>
          <a:r>
            <a:rPr kumimoji="1" lang="ja-JP" altLang="ja-JP" sz="1100">
              <a:solidFill>
                <a:schemeClr val="dk1"/>
              </a:solidFill>
              <a:effectLst/>
              <a:latin typeface="+mn-lt"/>
              <a:ea typeface="+mn-ea"/>
              <a:cs typeface="+mn-cs"/>
            </a:rPr>
            <a:t>・類似団体平均を上回っており、下水道事業等への繰出しを抑制するほか、税収の確保に努めるなど、実質公債費比率の上昇を抑制する必要がある。</a:t>
          </a:r>
          <a:endParaRPr lang="ja-JP" altLang="ja-JP" sz="1400">
            <a:effectLst/>
          </a:endParaRPr>
        </a:p>
        <a:p>
          <a:r>
            <a:rPr kumimoji="1" lang="ja-JP" altLang="ja-JP" sz="1100">
              <a:solidFill>
                <a:schemeClr val="dk1"/>
              </a:solidFill>
              <a:effectLst/>
              <a:latin typeface="+mn-lt"/>
              <a:ea typeface="+mn-ea"/>
              <a:cs typeface="+mn-cs"/>
            </a:rPr>
            <a:t>・将来的には大型公共施設の更新に伴い公債費が増加することから、実質公債費比率は上昇してゆくことが見込まれる。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104019</xdr:rowOff>
    </xdr:to>
    <xdr:cxnSp macro="">
      <xdr:nvCxnSpPr>
        <xdr:cNvPr id="384" name="直線コネクタ 383"/>
        <xdr:cNvCxnSpPr/>
      </xdr:nvCxnSpPr>
      <xdr:spPr>
        <a:xfrm flipV="1">
          <a:off x="16179800" y="688158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104019</xdr:rowOff>
    </xdr:from>
    <xdr:to>
      <xdr:col>77</xdr:col>
      <xdr:colOff>44450</xdr:colOff>
      <xdr:row>40</xdr:row>
      <xdr:rowOff>115509</xdr:rowOff>
    </xdr:to>
    <xdr:cxnSp macro="">
      <xdr:nvCxnSpPr>
        <xdr:cNvPr id="387" name="直線コネクタ 386"/>
        <xdr:cNvCxnSpPr/>
      </xdr:nvCxnSpPr>
      <xdr:spPr>
        <a:xfrm flipV="1">
          <a:off x="15290800" y="69620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115509</xdr:rowOff>
    </xdr:to>
    <xdr:cxnSp macro="">
      <xdr:nvCxnSpPr>
        <xdr:cNvPr id="390" name="直線コネクタ 389"/>
        <xdr:cNvCxnSpPr/>
      </xdr:nvCxnSpPr>
      <xdr:spPr>
        <a:xfrm>
          <a:off x="14401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92528</xdr:rowOff>
    </xdr:to>
    <xdr:cxnSp macro="">
      <xdr:nvCxnSpPr>
        <xdr:cNvPr id="393" name="直線コネクタ 392"/>
        <xdr:cNvCxnSpPr/>
      </xdr:nvCxnSpPr>
      <xdr:spPr>
        <a:xfrm>
          <a:off x="13512800" y="68471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3" name="楕円 402"/>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116312</xdr:rowOff>
    </xdr:from>
    <xdr:ext cx="762000" cy="259045"/>
    <xdr:sp macro="" textlink="">
      <xdr:nvSpPr>
        <xdr:cNvPr id="404" name="公債費負担の状況該当値テキスト"/>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53219</xdr:rowOff>
    </xdr:from>
    <xdr:to>
      <xdr:col>77</xdr:col>
      <xdr:colOff>95250</xdr:colOff>
      <xdr:row>40</xdr:row>
      <xdr:rowOff>154819</xdr:rowOff>
    </xdr:to>
    <xdr:sp macro="" textlink="">
      <xdr:nvSpPr>
        <xdr:cNvPr id="405" name="楕円 404"/>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406" name="テキスト ボックス 405"/>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07" name="楕円 406"/>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151086</xdr:rowOff>
    </xdr:from>
    <xdr:ext cx="762000" cy="259045"/>
    <xdr:sp macro="" textlink="">
      <xdr:nvSpPr>
        <xdr:cNvPr id="408" name="テキスト ボックス 407"/>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9" name="楕円 408"/>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410" name="テキスト ボックス 409"/>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1" name="楕円 410"/>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412" name="テキスト ボックス 411"/>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・地方債残高などの将来負担よりも、基金などの将来負担に充当できる財源が上回っており、将来負担は生じていない。</a:t>
          </a:r>
          <a:endParaRPr lang="ja-JP" altLang="ja-JP" sz="1400">
            <a:effectLst/>
          </a:endParaRPr>
        </a:p>
        <a:p>
          <a:r>
            <a:rPr kumimoji="1" lang="ja-JP" altLang="ja-JP" sz="1100">
              <a:solidFill>
                <a:schemeClr val="dk1"/>
              </a:solidFill>
              <a:effectLst/>
              <a:latin typeface="+mn-lt"/>
              <a:ea typeface="+mn-ea"/>
              <a:cs typeface="+mn-cs"/>
            </a:rPr>
            <a:t>・しかし、</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斎場の再整備、新市民会館の建設など、大型公共施設の更新時期</a:t>
          </a:r>
          <a:r>
            <a:rPr kumimoji="1" lang="ja-JP" altLang="en-US" sz="1100">
              <a:solidFill>
                <a:schemeClr val="dk1"/>
              </a:solidFill>
              <a:effectLst/>
              <a:latin typeface="+mn-lt"/>
              <a:ea typeface="+mn-ea"/>
              <a:cs typeface="+mn-cs"/>
            </a:rPr>
            <a:t>が重なることから</a:t>
          </a:r>
          <a:r>
            <a:rPr kumimoji="1" lang="ja-JP" altLang="ja-JP" sz="1100">
              <a:solidFill>
                <a:schemeClr val="dk1"/>
              </a:solidFill>
              <a:effectLst/>
              <a:latin typeface="+mn-lt"/>
              <a:ea typeface="+mn-ea"/>
              <a:cs typeface="+mn-cs"/>
            </a:rPr>
            <a:t>、より厳しい財政状況が予想される。</a:t>
          </a:r>
          <a:endParaRPr lang="ja-JP" altLang="ja-JP" sz="1400">
            <a:effectLst/>
          </a:endParaRPr>
        </a:p>
        <a:p>
          <a:r>
            <a:rPr kumimoji="1" lang="ja-JP" altLang="ja-JP" sz="1100">
              <a:solidFill>
                <a:schemeClr val="dk1"/>
              </a:solidFill>
              <a:effectLst/>
              <a:latin typeface="+mn-lt"/>
              <a:ea typeface="+mn-ea"/>
              <a:cs typeface="+mn-cs"/>
            </a:rPr>
            <a:t>・基金の取崩しを最小限に抑えるため歳出の徹底的な見直しに取り組むほか、交付税措置のある起債の活用など、将来負担の増加の抑制に取り組む。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会計年度任用職員</a:t>
          </a:r>
          <a:r>
            <a:rPr lang="ja-JP" altLang="en-US" sz="1100">
              <a:solidFill>
                <a:schemeClr val="dk1"/>
              </a:solidFill>
              <a:effectLst/>
              <a:latin typeface="+mn-lt"/>
              <a:ea typeface="+mn-ea"/>
              <a:cs typeface="+mn-cs"/>
            </a:rPr>
            <a:t>に対する</a:t>
          </a:r>
          <a:r>
            <a:rPr lang="ja-JP" altLang="ja-JP" sz="1100">
              <a:solidFill>
                <a:schemeClr val="dk1"/>
              </a:solidFill>
              <a:effectLst/>
              <a:latin typeface="+mn-lt"/>
              <a:ea typeface="+mn-ea"/>
              <a:cs typeface="+mn-cs"/>
            </a:rPr>
            <a:t>期末手当の支給</a:t>
          </a:r>
          <a:r>
            <a:rPr lang="ja-JP" altLang="en-US" sz="1100">
              <a:solidFill>
                <a:schemeClr val="dk1"/>
              </a:solidFill>
              <a:effectLst/>
              <a:latin typeface="+mn-lt"/>
              <a:ea typeface="+mn-ea"/>
              <a:cs typeface="+mn-cs"/>
            </a:rPr>
            <a:t>皆</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退職手当</a:t>
          </a:r>
          <a:r>
            <a:rPr lang="ja-JP" altLang="en-US" sz="1100">
              <a:solidFill>
                <a:schemeClr val="dk1"/>
              </a:solidFill>
              <a:effectLst/>
              <a:latin typeface="+mn-lt"/>
              <a:ea typeface="+mn-ea"/>
              <a:cs typeface="+mn-cs"/>
            </a:rPr>
            <a:t>の増</a:t>
          </a:r>
          <a:r>
            <a:rPr lang="en-US" altLang="ja-JP" sz="1100">
              <a:solidFill>
                <a:schemeClr val="dk1"/>
              </a:solidFill>
              <a:effectLst/>
              <a:latin typeface="+mn-lt"/>
              <a:ea typeface="+mn-ea"/>
              <a:cs typeface="+mn-cs"/>
            </a:rPr>
            <a:t>(+44,516</a:t>
          </a:r>
          <a:r>
            <a:rPr lang="ja-JP" altLang="en-US"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により、前年比</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ポイントの増加となった。</a:t>
          </a:r>
          <a:endParaRPr lang="ja-JP" altLang="ja-JP" sz="1400">
            <a:effectLst/>
          </a:endParaRPr>
        </a:p>
        <a:p>
          <a:r>
            <a:rPr kumimoji="1" lang="ja-JP" altLang="ja-JP" sz="1100">
              <a:solidFill>
                <a:schemeClr val="dk1"/>
              </a:solidFill>
              <a:effectLst/>
              <a:latin typeface="+mn-lt"/>
              <a:ea typeface="+mn-ea"/>
              <a:cs typeface="+mn-cs"/>
            </a:rPr>
            <a:t>・例年本市は、国家公務員の給与制度改正に準じ、給与制度を改正している。</a:t>
          </a:r>
          <a:endParaRPr lang="ja-JP" altLang="ja-JP" sz="1400">
            <a:effectLst/>
          </a:endParaRPr>
        </a:p>
        <a:p>
          <a:r>
            <a:rPr kumimoji="1" lang="ja-JP" altLang="ja-JP" sz="1100">
              <a:solidFill>
                <a:schemeClr val="dk1"/>
              </a:solidFill>
              <a:effectLst/>
              <a:latin typeface="+mn-lt"/>
              <a:ea typeface="+mn-ea"/>
              <a:cs typeface="+mn-cs"/>
            </a:rPr>
            <a:t>・引き続き、民間や国、他の自治体の状況等をみながら、適宜、給与制度の見直しを行う。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152400</xdr:rowOff>
    </xdr:from>
    <xdr:to>
      <xdr:col>24</xdr:col>
      <xdr:colOff>25400</xdr:colOff>
      <xdr:row>40</xdr:row>
      <xdr:rowOff>127000</xdr:rowOff>
    </xdr:to>
    <xdr:cxnSp macro="">
      <xdr:nvCxnSpPr>
        <xdr:cNvPr id="66" name="直線コネクタ 65"/>
        <xdr:cNvCxnSpPr/>
      </xdr:nvCxnSpPr>
      <xdr:spPr>
        <a:xfrm>
          <a:off x="3987800" y="66675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152400</xdr:rowOff>
    </xdr:to>
    <xdr:cxnSp macro="">
      <xdr:nvCxnSpPr>
        <xdr:cNvPr id="69" name="直線コネクタ 68"/>
        <xdr:cNvCxnSpPr/>
      </xdr:nvCxnSpPr>
      <xdr:spPr>
        <a:xfrm>
          <a:off x="3098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38100</xdr:rowOff>
    </xdr:to>
    <xdr:cxnSp macro="">
      <xdr:nvCxnSpPr>
        <xdr:cNvPr id="72" name="直線コネクタ 71"/>
        <xdr:cNvCxnSpPr/>
      </xdr:nvCxnSpPr>
      <xdr:spPr>
        <a:xfrm flipV="1">
          <a:off x="2209800" y="648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38100</xdr:rowOff>
    </xdr:from>
    <xdr:to>
      <xdr:col>11</xdr:col>
      <xdr:colOff>9525</xdr:colOff>
      <xdr:row>39</xdr:row>
      <xdr:rowOff>44450</xdr:rowOff>
    </xdr:to>
    <xdr:cxnSp macro="">
      <xdr:nvCxnSpPr>
        <xdr:cNvPr id="75" name="直線コネクタ 74"/>
        <xdr:cNvCxnSpPr/>
      </xdr:nvCxnSpPr>
      <xdr:spPr>
        <a:xfrm flipV="1">
          <a:off x="1320800" y="6553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6" name="人件費該当値テキスト"/>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165100</xdr:rowOff>
    </xdr:from>
    <xdr:to>
      <xdr:col>6</xdr:col>
      <xdr:colOff>171450</xdr:colOff>
      <xdr:row>39</xdr:row>
      <xdr:rowOff>95250</xdr:rowOff>
    </xdr:to>
    <xdr:sp macro="" textlink="">
      <xdr:nvSpPr>
        <xdr:cNvPr id="93" name="楕円 92"/>
        <xdr:cNvSpPr/>
      </xdr:nvSpPr>
      <xdr:spPr>
        <a:xfrm>
          <a:off x="127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80027</xdr:rowOff>
    </xdr:from>
    <xdr:ext cx="762000" cy="259045"/>
    <xdr:sp macro="" textlink="">
      <xdr:nvSpPr>
        <xdr:cNvPr id="94" name="テキスト ボックス 93"/>
        <xdr:cNvSpPr txBox="1"/>
      </xdr:nvSpPr>
      <xdr:spPr>
        <a:xfrm>
          <a:off x="939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・物件費の比率は</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であり、類似団体平均より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市立小学校</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スクール構想整備事業費</a:t>
          </a:r>
          <a:r>
            <a:rPr kumimoji="1" lang="ja-JP" altLang="ja-JP" sz="1100">
              <a:solidFill>
                <a:schemeClr val="dk1"/>
              </a:solidFill>
              <a:effectLst/>
              <a:latin typeface="+mn-lt"/>
              <a:ea typeface="+mn-ea"/>
              <a:cs typeface="+mn-cs"/>
            </a:rPr>
            <a:t>の皆増（</a:t>
          </a:r>
          <a:r>
            <a:rPr kumimoji="1" lang="en-US" altLang="ja-JP" sz="1100">
              <a:solidFill>
                <a:schemeClr val="dk1"/>
              </a:solidFill>
              <a:effectLst/>
              <a:latin typeface="+mn-lt"/>
              <a:ea typeface="+mn-ea"/>
              <a:cs typeface="+mn-cs"/>
            </a:rPr>
            <a:t>+434,825</a:t>
          </a:r>
          <a:r>
            <a:rPr kumimoji="1" lang="ja-JP" altLang="ja-JP" sz="1100">
              <a:solidFill>
                <a:schemeClr val="dk1"/>
              </a:solidFill>
              <a:effectLst/>
              <a:latin typeface="+mn-lt"/>
              <a:ea typeface="+mn-ea"/>
              <a:cs typeface="+mn-cs"/>
            </a:rPr>
            <a:t>千円）など、</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年度に比べ物件費の決算額は</a:t>
          </a:r>
          <a:r>
            <a:rPr kumimoji="1" lang="en-US" altLang="ja-JP" sz="1100">
              <a:solidFill>
                <a:schemeClr val="dk1"/>
              </a:solidFill>
              <a:effectLst/>
              <a:latin typeface="+mn-lt"/>
              <a:ea typeface="+mn-ea"/>
              <a:cs typeface="+mn-cs"/>
            </a:rPr>
            <a:t>384,251</a:t>
          </a:r>
          <a:r>
            <a:rPr kumimoji="1" lang="ja-JP" altLang="ja-JP" sz="1100">
              <a:solidFill>
                <a:schemeClr val="dk1"/>
              </a:solidFill>
              <a:effectLst/>
              <a:latin typeface="+mn-lt"/>
              <a:ea typeface="+mn-ea"/>
              <a:cs typeface="+mn-cs"/>
            </a:rPr>
            <a:t>千円の増となっている。</a:t>
          </a:r>
          <a:endParaRPr lang="ja-JP" altLang="ja-JP" sz="1400">
            <a:effectLst/>
          </a:endParaRPr>
        </a:p>
        <a:p>
          <a:r>
            <a:rPr kumimoji="1" lang="ja-JP" altLang="ja-JP" sz="1100">
              <a:solidFill>
                <a:schemeClr val="dk1"/>
              </a:solidFill>
              <a:effectLst/>
              <a:latin typeface="+mn-lt"/>
              <a:ea typeface="+mn-ea"/>
              <a:cs typeface="+mn-cs"/>
            </a:rPr>
            <a:t>・今後も歳出の徹底的な見直しの中で、コスト縮減を図る。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15</xdr:row>
      <xdr:rowOff>6350</xdr:rowOff>
    </xdr:to>
    <xdr:cxnSp macro="">
      <xdr:nvCxnSpPr>
        <xdr:cNvPr id="127" name="直線コネクタ 126"/>
        <xdr:cNvCxnSpPr/>
      </xdr:nvCxnSpPr>
      <xdr:spPr>
        <a:xfrm>
          <a:off x="15671800" y="2489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101600</xdr:rowOff>
    </xdr:to>
    <xdr:cxnSp macro="">
      <xdr:nvCxnSpPr>
        <xdr:cNvPr id="130" name="直線コネクタ 129"/>
        <xdr:cNvCxnSpPr/>
      </xdr:nvCxnSpPr>
      <xdr:spPr>
        <a:xfrm flipV="1">
          <a:off x="14782800" y="248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101600</xdr:rowOff>
    </xdr:from>
    <xdr:to>
      <xdr:col>73</xdr:col>
      <xdr:colOff>180975</xdr:colOff>
      <xdr:row>14</xdr:row>
      <xdr:rowOff>114300</xdr:rowOff>
    </xdr:to>
    <xdr:cxnSp macro="">
      <xdr:nvCxnSpPr>
        <xdr:cNvPr id="133" name="直線コネクタ 132"/>
        <xdr:cNvCxnSpPr/>
      </xdr:nvCxnSpPr>
      <xdr:spPr>
        <a:xfrm flipV="1">
          <a:off x="13893800" y="250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114300</xdr:rowOff>
    </xdr:to>
    <xdr:cxnSp macro="">
      <xdr:nvCxnSpPr>
        <xdr:cNvPr id="136" name="直線コネクタ 135"/>
        <xdr:cNvCxnSpPr/>
      </xdr:nvCxnSpPr>
      <xdr:spPr>
        <a:xfrm>
          <a:off x="13004800" y="245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127000</xdr:rowOff>
    </xdr:from>
    <xdr:to>
      <xdr:col>82</xdr:col>
      <xdr:colOff>158750</xdr:colOff>
      <xdr:row>15</xdr:row>
      <xdr:rowOff>57150</xdr:rowOff>
    </xdr:to>
    <xdr:sp macro="" textlink="">
      <xdr:nvSpPr>
        <xdr:cNvPr id="146" name="楕円 145"/>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143527</xdr:rowOff>
    </xdr:from>
    <xdr:ext cx="762000" cy="259045"/>
    <xdr:sp macro="" textlink="">
      <xdr:nvSpPr>
        <xdr:cNvPr id="147"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8" name="楕円 147"/>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9" name="テキスト ボックス 148"/>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50800</xdr:rowOff>
    </xdr:from>
    <xdr:to>
      <xdr:col>74</xdr:col>
      <xdr:colOff>31750</xdr:colOff>
      <xdr:row>14</xdr:row>
      <xdr:rowOff>152400</xdr:rowOff>
    </xdr:to>
    <xdr:sp macro="" textlink="">
      <xdr:nvSpPr>
        <xdr:cNvPr id="150" name="楕円 149"/>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162577</xdr:rowOff>
    </xdr:from>
    <xdr:ext cx="762000" cy="259045"/>
    <xdr:sp macro="" textlink="">
      <xdr:nvSpPr>
        <xdr:cNvPr id="151" name="テキスト ボックス 150"/>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・扶助費の比率は</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であり、類似団体平均よりも</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イント上回っている。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児童扶養手当の減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177,534</a:t>
          </a:r>
          <a:r>
            <a:rPr kumimoji="1" lang="ja-JP" altLang="ja-JP" sz="1100">
              <a:solidFill>
                <a:schemeClr val="dk1"/>
              </a:solidFill>
              <a:effectLst/>
              <a:latin typeface="+mn-lt"/>
              <a:ea typeface="+mn-ea"/>
              <a:cs typeface="+mn-cs"/>
            </a:rPr>
            <a:t>千円）などにより、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・例年類似団体平均を上回っている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その差は減少しているため、更なる</a:t>
          </a:r>
          <a:r>
            <a:rPr kumimoji="1" lang="ja-JP" altLang="ja-JP" sz="1100">
              <a:solidFill>
                <a:schemeClr val="dk1"/>
              </a:solidFill>
              <a:effectLst/>
              <a:latin typeface="+mn-lt"/>
              <a:ea typeface="+mn-ea"/>
              <a:cs typeface="+mn-cs"/>
            </a:rPr>
            <a:t>扶助費の適正化を図る必要がある。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59</xdr:row>
      <xdr:rowOff>146050</xdr:rowOff>
    </xdr:to>
    <xdr:cxnSp macro="">
      <xdr:nvCxnSpPr>
        <xdr:cNvPr id="183" name="直線コネクタ 182"/>
        <xdr:cNvCxnSpPr/>
      </xdr:nvCxnSpPr>
      <xdr:spPr>
        <a:xfrm flipV="1">
          <a:off x="4826000" y="91376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118127</xdr:rowOff>
    </xdr:from>
    <xdr:ext cx="762000" cy="259045"/>
    <xdr:sp macro="" textlink="">
      <xdr:nvSpPr>
        <xdr:cNvPr id="184" name="扶助費最小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146050</xdr:rowOff>
    </xdr:from>
    <xdr:to>
      <xdr:col>24</xdr:col>
      <xdr:colOff>114300</xdr:colOff>
      <xdr:row>59</xdr:row>
      <xdr:rowOff>146050</xdr:rowOff>
    </xdr:to>
    <xdr:cxnSp macro="">
      <xdr:nvCxnSpPr>
        <xdr:cNvPr id="185" name="直線コネクタ 184"/>
        <xdr:cNvCxnSpPr/>
      </xdr:nvCxnSpPr>
      <xdr:spPr>
        <a:xfrm>
          <a:off x="4737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60</xdr:row>
      <xdr:rowOff>88900</xdr:rowOff>
    </xdr:to>
    <xdr:cxnSp macro="">
      <xdr:nvCxnSpPr>
        <xdr:cNvPr id="188" name="直線コネクタ 187"/>
        <xdr:cNvCxnSpPr/>
      </xdr:nvCxnSpPr>
      <xdr:spPr>
        <a:xfrm flipV="1">
          <a:off x="3987800" y="993775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0" name="フローチャート: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60</xdr:row>
      <xdr:rowOff>88900</xdr:rowOff>
    </xdr:to>
    <xdr:cxnSp macro="">
      <xdr:nvCxnSpPr>
        <xdr:cNvPr id="191" name="直線コネクタ 190"/>
        <xdr:cNvCxnSpPr/>
      </xdr:nvCxnSpPr>
      <xdr:spPr>
        <a:xfrm>
          <a:off x="3098800" y="10185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69850</xdr:rowOff>
    </xdr:to>
    <xdr:cxnSp macro="">
      <xdr:nvCxnSpPr>
        <xdr:cNvPr id="194" name="直線コネクタ 193"/>
        <xdr:cNvCxnSpPr/>
      </xdr:nvCxnSpPr>
      <xdr:spPr>
        <a:xfrm>
          <a:off x="2209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165100</xdr:rowOff>
    </xdr:to>
    <xdr:cxnSp macro="">
      <xdr:nvCxnSpPr>
        <xdr:cNvPr id="197" name="直線コネクタ 196"/>
        <xdr:cNvCxnSpPr/>
      </xdr:nvCxnSpPr>
      <xdr:spPr>
        <a:xfrm flipV="1">
          <a:off x="1320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8" name="フローチャート: 判断 197"/>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9" name="テキスト ボックス 198"/>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7" name="楕円 206"/>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8"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9" name="楕円 208"/>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0" name="テキスト ボックス 209"/>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・その他の比率は</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であり、類似団体平均を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下水道事業の法適化による下水道事業会計</a:t>
          </a:r>
          <a:r>
            <a:rPr kumimoji="1" lang="ja-JP" altLang="ja-JP" sz="1100">
              <a:solidFill>
                <a:schemeClr val="dk1"/>
              </a:solidFill>
              <a:effectLst/>
              <a:latin typeface="+mn-lt"/>
              <a:ea typeface="+mn-ea"/>
              <a:cs typeface="+mn-cs"/>
            </a:rPr>
            <a:t>に対する繰出金</a:t>
          </a:r>
          <a:r>
            <a:rPr kumimoji="1" lang="ja-JP" altLang="en-US" sz="1100">
              <a:solidFill>
                <a:schemeClr val="dk1"/>
              </a:solidFill>
              <a:effectLst/>
              <a:latin typeface="+mn-lt"/>
              <a:ea typeface="+mn-ea"/>
              <a:cs typeface="+mn-cs"/>
            </a:rPr>
            <a:t>の皆減（△</a:t>
          </a:r>
          <a:r>
            <a:rPr kumimoji="1" lang="en-US" altLang="ja-JP" sz="1100">
              <a:solidFill>
                <a:schemeClr val="dk1"/>
              </a:solidFill>
              <a:effectLst/>
              <a:latin typeface="+mn-lt"/>
              <a:ea typeface="+mn-ea"/>
              <a:cs typeface="+mn-cs"/>
            </a:rPr>
            <a:t>2,655,000</a:t>
          </a:r>
          <a:r>
            <a:rPr kumimoji="1" lang="ja-JP" altLang="en-US" sz="1100">
              <a:solidFill>
                <a:schemeClr val="dk1"/>
              </a:solidFill>
              <a:effectLst/>
              <a:latin typeface="+mn-lt"/>
              <a:ea typeface="+mn-ea"/>
              <a:cs typeface="+mn-cs"/>
            </a:rPr>
            <a:t>千円）などにより</a:t>
          </a:r>
          <a:r>
            <a:rPr kumimoji="1" lang="en-US" altLang="ja-JP" sz="1100">
              <a:solidFill>
                <a:schemeClr val="dk1"/>
              </a:solidFill>
              <a:effectLst/>
              <a:latin typeface="+mn-lt"/>
              <a:ea typeface="+mn-ea"/>
              <a:cs typeface="+mn-cs"/>
            </a:rPr>
            <a:t>2,639,403</a:t>
          </a:r>
          <a:r>
            <a:rPr kumimoji="1" lang="ja-JP" altLang="en-US" sz="1100">
              <a:solidFill>
                <a:schemeClr val="dk1"/>
              </a:solidFill>
              <a:effectLst/>
              <a:latin typeface="+mn-lt"/>
              <a:ea typeface="+mn-ea"/>
              <a:cs typeface="+mn-cs"/>
            </a:rPr>
            <a:t>千円の減となっている。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58</xdr:row>
      <xdr:rowOff>27940</xdr:rowOff>
    </xdr:to>
    <xdr:cxnSp macro="">
      <xdr:nvCxnSpPr>
        <xdr:cNvPr id="244" name="直線コネクタ 243"/>
        <xdr:cNvCxnSpPr/>
      </xdr:nvCxnSpPr>
      <xdr:spPr>
        <a:xfrm flipV="1">
          <a:off x="16510000" y="9232900"/>
          <a:ext cx="0" cy="739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17</xdr:rowOff>
    </xdr:from>
    <xdr:ext cx="762000" cy="259045"/>
    <xdr:sp macro="" textlink="">
      <xdr:nvSpPr>
        <xdr:cNvPr id="245" name="その他最小値テキスト"/>
        <xdr:cNvSpPr txBox="1"/>
      </xdr:nvSpPr>
      <xdr:spPr>
        <a:xfrm>
          <a:off x="16598900" y="994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27940</xdr:rowOff>
    </xdr:from>
    <xdr:to>
      <xdr:col>82</xdr:col>
      <xdr:colOff>196850</xdr:colOff>
      <xdr:row>58</xdr:row>
      <xdr:rowOff>27940</xdr:rowOff>
    </xdr:to>
    <xdr:cxnSp macro="">
      <xdr:nvCxnSpPr>
        <xdr:cNvPr id="246" name="直線コネクタ 245"/>
        <xdr:cNvCxnSpPr/>
      </xdr:nvCxnSpPr>
      <xdr:spPr>
        <a:xfrm>
          <a:off x="16421100" y="997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60</xdr:row>
      <xdr:rowOff>96520</xdr:rowOff>
    </xdr:to>
    <xdr:cxnSp macro="">
      <xdr:nvCxnSpPr>
        <xdr:cNvPr id="249" name="直線コネクタ 248"/>
        <xdr:cNvCxnSpPr/>
      </xdr:nvCxnSpPr>
      <xdr:spPr>
        <a:xfrm flipV="1">
          <a:off x="15671800" y="9804400"/>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0"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1" name="フローチャート: 判断 250"/>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96520</xdr:rowOff>
    </xdr:to>
    <xdr:cxnSp macro="">
      <xdr:nvCxnSpPr>
        <xdr:cNvPr id="252" name="直線コネクタ 251"/>
        <xdr:cNvCxnSpPr/>
      </xdr:nvCxnSpPr>
      <xdr:spPr>
        <a:xfrm>
          <a:off x="14782800" y="1037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3" name="フローチャート: 判断 252"/>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4" name="テキスト ボックス 253"/>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96520</xdr:rowOff>
    </xdr:to>
    <xdr:cxnSp macro="">
      <xdr:nvCxnSpPr>
        <xdr:cNvPr id="255" name="直線コネクタ 254"/>
        <xdr:cNvCxnSpPr/>
      </xdr:nvCxnSpPr>
      <xdr:spPr>
        <a:xfrm flipV="1">
          <a:off x="13893800" y="1037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83820</xdr:rowOff>
    </xdr:from>
    <xdr:to>
      <xdr:col>74</xdr:col>
      <xdr:colOff>31750</xdr:colOff>
      <xdr:row>57</xdr:row>
      <xdr:rowOff>13970</xdr:rowOff>
    </xdr:to>
    <xdr:sp macro="" textlink="">
      <xdr:nvSpPr>
        <xdr:cNvPr id="256" name="フローチャート: 判断 255"/>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57" name="テキスト ボックス 256"/>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60</xdr:row>
      <xdr:rowOff>96520</xdr:rowOff>
    </xdr:to>
    <xdr:cxnSp macro="">
      <xdr:nvCxnSpPr>
        <xdr:cNvPr id="258" name="直線コネクタ 257"/>
        <xdr:cNvCxnSpPr/>
      </xdr:nvCxnSpPr>
      <xdr:spPr>
        <a:xfrm>
          <a:off x="13004800" y="1034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0" name="テキスト ボックス 259"/>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2" name="テキスト ボックス 261"/>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45720</xdr:rowOff>
    </xdr:from>
    <xdr:to>
      <xdr:col>78</xdr:col>
      <xdr:colOff>120650</xdr:colOff>
      <xdr:row>60</xdr:row>
      <xdr:rowOff>147320</xdr:rowOff>
    </xdr:to>
    <xdr:sp macro="" textlink="">
      <xdr:nvSpPr>
        <xdr:cNvPr id="270" name="楕円 269"/>
        <xdr:cNvSpPr/>
      </xdr:nvSpPr>
      <xdr:spPr>
        <a:xfrm>
          <a:off x="1562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132097</xdr:rowOff>
    </xdr:from>
    <xdr:ext cx="736600" cy="259045"/>
    <xdr:sp macro="" textlink="">
      <xdr:nvSpPr>
        <xdr:cNvPr id="271" name="テキスト ボックス 270"/>
        <xdr:cNvSpPr txBox="1"/>
      </xdr:nvSpPr>
      <xdr:spPr>
        <a:xfrm>
          <a:off x="15290800" y="1041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2" name="楕円 271"/>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3" name="テキスト ボックス 272"/>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45720</xdr:rowOff>
    </xdr:from>
    <xdr:to>
      <xdr:col>69</xdr:col>
      <xdr:colOff>142875</xdr:colOff>
      <xdr:row>60</xdr:row>
      <xdr:rowOff>147320</xdr:rowOff>
    </xdr:to>
    <xdr:sp macro="" textlink="">
      <xdr:nvSpPr>
        <xdr:cNvPr id="274" name="楕円 273"/>
        <xdr:cNvSpPr/>
      </xdr:nvSpPr>
      <xdr:spPr>
        <a:xfrm>
          <a:off x="13843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132097</xdr:rowOff>
    </xdr:from>
    <xdr:ext cx="762000" cy="259045"/>
    <xdr:sp macro="" textlink="">
      <xdr:nvSpPr>
        <xdr:cNvPr id="275" name="テキスト ボックス 274"/>
        <xdr:cNvSpPr txBox="1"/>
      </xdr:nvSpPr>
      <xdr:spPr>
        <a:xfrm>
          <a:off x="13512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6" name="楕円 275"/>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7" name="テキスト ボックス 276"/>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・補助費等の比率は</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であり、類似団体平均を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・特別定額給付金事業費の皆増（</a:t>
          </a:r>
          <a:r>
            <a:rPr kumimoji="1" lang="en-US" altLang="ja-JP" sz="1100">
              <a:solidFill>
                <a:schemeClr val="dk1"/>
              </a:solidFill>
              <a:effectLst/>
              <a:latin typeface="+mn-lt"/>
              <a:ea typeface="+mn-ea"/>
              <a:cs typeface="+mn-cs"/>
            </a:rPr>
            <a:t>+14,657,700</a:t>
          </a:r>
          <a:r>
            <a:rPr kumimoji="1" lang="ja-JP" altLang="en-US" sz="1100">
              <a:solidFill>
                <a:schemeClr val="dk1"/>
              </a:solidFill>
              <a:effectLst/>
              <a:latin typeface="+mn-lt"/>
              <a:ea typeface="+mn-ea"/>
              <a:cs typeface="+mn-cs"/>
            </a:rPr>
            <a:t>千円）などにより令和元年度に比べて</a:t>
          </a:r>
          <a:r>
            <a:rPr kumimoji="1" lang="en-US" altLang="ja-JP" sz="1100">
              <a:solidFill>
                <a:schemeClr val="dk1"/>
              </a:solidFill>
              <a:effectLst/>
              <a:latin typeface="+mn-lt"/>
              <a:ea typeface="+mn-ea"/>
              <a:cs typeface="+mn-cs"/>
            </a:rPr>
            <a:t>17,349,590</a:t>
          </a:r>
          <a:r>
            <a:rPr kumimoji="1" lang="ja-JP" altLang="en-US" sz="1100">
              <a:solidFill>
                <a:schemeClr val="dk1"/>
              </a:solidFill>
              <a:effectLst/>
              <a:latin typeface="+mn-lt"/>
              <a:ea typeface="+mn-ea"/>
              <a:cs typeface="+mn-cs"/>
            </a:rPr>
            <a:t>千円の増となっている。</a:t>
          </a:r>
          <a:endParaRPr lang="ja-JP" altLang="ja-JP" sz="1400">
            <a:effectLst/>
          </a:endParaRPr>
        </a:p>
        <a:p>
          <a:r>
            <a:rPr kumimoji="1" lang="ja-JP" altLang="ja-JP" sz="1100">
              <a:solidFill>
                <a:schemeClr val="dk1"/>
              </a:solidFill>
              <a:effectLst/>
              <a:latin typeface="+mn-lt"/>
              <a:ea typeface="+mn-ea"/>
              <a:cs typeface="+mn-cs"/>
            </a:rPr>
            <a:t>・補助金について、第７次</a:t>
          </a:r>
          <a:r>
            <a:rPr kumimoji="1" lang="ja-JP" altLang="en-US" sz="1100">
              <a:solidFill>
                <a:schemeClr val="dk1"/>
              </a:solidFill>
              <a:effectLst/>
              <a:latin typeface="+mn-lt"/>
              <a:ea typeface="+mn-ea"/>
              <a:cs typeface="+mn-cs"/>
            </a:rPr>
            <a:t>足利市</a:t>
          </a:r>
          <a:r>
            <a:rPr kumimoji="1" lang="ja-JP" altLang="ja-JP" sz="1100">
              <a:solidFill>
                <a:schemeClr val="dk1"/>
              </a:solidFill>
              <a:effectLst/>
              <a:latin typeface="+mn-lt"/>
              <a:ea typeface="+mn-ea"/>
              <a:cs typeface="+mn-cs"/>
            </a:rPr>
            <a:t>行政改革大綱に基づき、公益性、効果性、適格性などの観点から、予算編成時に見直しを行うとともに、適宜社会経済情勢の変化などに対応した見直しを行っていく。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117856</xdr:rowOff>
    </xdr:from>
    <xdr:to>
      <xdr:col>82</xdr:col>
      <xdr:colOff>107950</xdr:colOff>
      <xdr:row>39</xdr:row>
      <xdr:rowOff>161290</xdr:rowOff>
    </xdr:to>
    <xdr:cxnSp macro="">
      <xdr:nvCxnSpPr>
        <xdr:cNvPr id="302" name="直線コネクタ 301"/>
        <xdr:cNvCxnSpPr/>
      </xdr:nvCxnSpPr>
      <xdr:spPr>
        <a:xfrm flipV="1">
          <a:off x="16510000" y="5947156"/>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32783</xdr:rowOff>
    </xdr:from>
    <xdr:ext cx="762000" cy="259045"/>
    <xdr:sp macro="" textlink="">
      <xdr:nvSpPr>
        <xdr:cNvPr id="305"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117856</xdr:rowOff>
    </xdr:from>
    <xdr:to>
      <xdr:col>82</xdr:col>
      <xdr:colOff>196850</xdr:colOff>
      <xdr:row>34</xdr:row>
      <xdr:rowOff>117856</xdr:rowOff>
    </xdr:to>
    <xdr:cxnSp macro="">
      <xdr:nvCxnSpPr>
        <xdr:cNvPr id="306" name="直線コネクタ 305"/>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156718</xdr:rowOff>
    </xdr:from>
    <xdr:to>
      <xdr:col>82</xdr:col>
      <xdr:colOff>107950</xdr:colOff>
      <xdr:row>35</xdr:row>
      <xdr:rowOff>78994</xdr:rowOff>
    </xdr:to>
    <xdr:cxnSp macro="">
      <xdr:nvCxnSpPr>
        <xdr:cNvPr id="307" name="直線コネクタ 306"/>
        <xdr:cNvCxnSpPr/>
      </xdr:nvCxnSpPr>
      <xdr:spPr>
        <a:xfrm>
          <a:off x="15671800" y="581456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08" name="補助費等平均値テキスト"/>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09" name="フローチャート: 判断 308"/>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156718</xdr:rowOff>
    </xdr:from>
    <xdr:to>
      <xdr:col>78</xdr:col>
      <xdr:colOff>69850</xdr:colOff>
      <xdr:row>33</xdr:row>
      <xdr:rowOff>161290</xdr:rowOff>
    </xdr:to>
    <xdr:cxnSp macro="">
      <xdr:nvCxnSpPr>
        <xdr:cNvPr id="310" name="直線コネクタ 309"/>
        <xdr:cNvCxnSpPr/>
      </xdr:nvCxnSpPr>
      <xdr:spPr>
        <a:xfrm flipV="1">
          <a:off x="14782800" y="58145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169926</xdr:rowOff>
    </xdr:from>
    <xdr:to>
      <xdr:col>78</xdr:col>
      <xdr:colOff>120650</xdr:colOff>
      <xdr:row>36</xdr:row>
      <xdr:rowOff>100076</xdr:rowOff>
    </xdr:to>
    <xdr:sp macro="" textlink="">
      <xdr:nvSpPr>
        <xdr:cNvPr id="311" name="フローチャート: 判断 310"/>
        <xdr:cNvSpPr/>
      </xdr:nvSpPr>
      <xdr:spPr>
        <a:xfrm>
          <a:off x="15621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84853</xdr:rowOff>
    </xdr:from>
    <xdr:ext cx="736600" cy="259045"/>
    <xdr:sp macro="" textlink="">
      <xdr:nvSpPr>
        <xdr:cNvPr id="312" name="テキスト ボックス 311"/>
        <xdr:cNvSpPr txBox="1"/>
      </xdr:nvSpPr>
      <xdr:spPr>
        <a:xfrm>
          <a:off x="15290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165862</xdr:rowOff>
    </xdr:to>
    <xdr:cxnSp macro="">
      <xdr:nvCxnSpPr>
        <xdr:cNvPr id="313" name="直線コネクタ 312"/>
        <xdr:cNvCxnSpPr/>
      </xdr:nvCxnSpPr>
      <xdr:spPr>
        <a:xfrm flipV="1">
          <a:off x="13893800" y="5819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4" name="フローチャート: 判断 313"/>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5" name="テキスト ボックス 314"/>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33</xdr:row>
      <xdr:rowOff>170434</xdr:rowOff>
    </xdr:to>
    <xdr:cxnSp macro="">
      <xdr:nvCxnSpPr>
        <xdr:cNvPr id="316" name="直線コネクタ 315"/>
        <xdr:cNvCxnSpPr/>
      </xdr:nvCxnSpPr>
      <xdr:spPr>
        <a:xfrm flipV="1">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7" name="フローチャート: 判断 316"/>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18" name="テキスト ボックス 317"/>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6" name="楕円 325"/>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7"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105918</xdr:rowOff>
    </xdr:from>
    <xdr:to>
      <xdr:col>78</xdr:col>
      <xdr:colOff>120650</xdr:colOff>
      <xdr:row>34</xdr:row>
      <xdr:rowOff>36068</xdr:rowOff>
    </xdr:to>
    <xdr:sp macro="" textlink="">
      <xdr:nvSpPr>
        <xdr:cNvPr id="328" name="楕円 327"/>
        <xdr:cNvSpPr/>
      </xdr:nvSpPr>
      <xdr:spPr>
        <a:xfrm>
          <a:off x="15621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46245</xdr:rowOff>
    </xdr:from>
    <xdr:ext cx="736600" cy="259045"/>
    <xdr:sp macro="" textlink="">
      <xdr:nvSpPr>
        <xdr:cNvPr id="329" name="テキスト ボックス 328"/>
        <xdr:cNvSpPr txBox="1"/>
      </xdr:nvSpPr>
      <xdr:spPr>
        <a:xfrm>
          <a:off x="15290800" y="553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0" name="楕円 329"/>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1" name="テキスト ボックス 330"/>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115062</xdr:rowOff>
    </xdr:from>
    <xdr:to>
      <xdr:col>69</xdr:col>
      <xdr:colOff>142875</xdr:colOff>
      <xdr:row>34</xdr:row>
      <xdr:rowOff>45212</xdr:rowOff>
    </xdr:to>
    <xdr:sp macro="" textlink="">
      <xdr:nvSpPr>
        <xdr:cNvPr id="332" name="楕円 331"/>
        <xdr:cNvSpPr/>
      </xdr:nvSpPr>
      <xdr:spPr>
        <a:xfrm>
          <a:off x="13843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55389</xdr:rowOff>
    </xdr:from>
    <xdr:ext cx="762000" cy="259045"/>
    <xdr:sp macro="" textlink="">
      <xdr:nvSpPr>
        <xdr:cNvPr id="333" name="テキスト ボックス 332"/>
        <xdr:cNvSpPr txBox="1"/>
      </xdr:nvSpPr>
      <xdr:spPr>
        <a:xfrm>
          <a:off x="13512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34" name="楕円 333"/>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35" name="テキスト ボックス 334"/>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・公債費の比率は</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であり、類似団体内平均より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・比較的高利率であった過去の借入の償還が進んでおり、公債費が減少している。</a:t>
          </a:r>
          <a:endParaRPr lang="ja-JP" altLang="ja-JP" sz="1400">
            <a:effectLst/>
          </a:endParaRPr>
        </a:p>
        <a:p>
          <a:r>
            <a:rPr kumimoji="1" lang="ja-JP" altLang="ja-JP" sz="1100">
              <a:solidFill>
                <a:schemeClr val="dk1"/>
              </a:solidFill>
              <a:effectLst/>
              <a:latin typeface="+mn-lt"/>
              <a:ea typeface="+mn-ea"/>
              <a:cs typeface="+mn-cs"/>
            </a:rPr>
            <a:t>・将来は、大型公共施設の更新による多額の借入れにより、公債費の増加が見込まれる。引き続き、起債の適正化に努め、公債費の抑制を</a:t>
          </a:r>
          <a:r>
            <a:rPr kumimoji="1" lang="ja-JP" altLang="en-US" sz="1100">
              <a:solidFill>
                <a:schemeClr val="dk1"/>
              </a:solidFill>
              <a:effectLst/>
              <a:latin typeface="+mn-lt"/>
              <a:ea typeface="+mn-ea"/>
              <a:cs typeface="+mn-cs"/>
            </a:rPr>
            <a:t>図る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3" name="直線コネクタ 362"/>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4"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5" name="直線コネクタ 364"/>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66"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67" name="直線コネクタ 366"/>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77470</xdr:rowOff>
    </xdr:to>
    <xdr:cxnSp macro="">
      <xdr:nvCxnSpPr>
        <xdr:cNvPr id="368" name="直線コネクタ 367"/>
        <xdr:cNvCxnSpPr/>
      </xdr:nvCxnSpPr>
      <xdr:spPr>
        <a:xfrm flipV="1">
          <a:off x="3987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69"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0" name="フローチャート: 判断 369"/>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107950</xdr:rowOff>
    </xdr:to>
    <xdr:cxnSp macro="">
      <xdr:nvCxnSpPr>
        <xdr:cNvPr id="371" name="直線コネクタ 370"/>
        <xdr:cNvCxnSpPr/>
      </xdr:nvCxnSpPr>
      <xdr:spPr>
        <a:xfrm flipV="1">
          <a:off x="3098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2" name="フローチャート: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146050</xdr:rowOff>
    </xdr:to>
    <xdr:cxnSp macro="">
      <xdr:nvCxnSpPr>
        <xdr:cNvPr id="374" name="直線コネクタ 373"/>
        <xdr:cNvCxnSpPr/>
      </xdr:nvCxnSpPr>
      <xdr:spPr>
        <a:xfrm flipV="1">
          <a:off x="2209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75" name="フローチャート: 判断 374"/>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76" name="テキスト ボックス 375"/>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161289</xdr:rowOff>
    </xdr:to>
    <xdr:cxnSp macro="">
      <xdr:nvCxnSpPr>
        <xdr:cNvPr id="377" name="直線コネクタ 376"/>
        <xdr:cNvCxnSpPr/>
      </xdr:nvCxnSpPr>
      <xdr:spPr>
        <a:xfrm flipV="1">
          <a:off x="1320800" y="13347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78" name="フローチャート: 判断 377"/>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79" name="テキスト ボックス 378"/>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0" name="フローチャート: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7" name="楕円 386"/>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8"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9" name="楕円 388"/>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90" name="テキスト ボックス 389"/>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1" name="楕円 390"/>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2" name="テキスト ボックス 391"/>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3" name="楕円 392"/>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4" name="テキスト ボックス 39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5" name="楕円 394"/>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6" name="テキスト ボックス 39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・公債費以外の比率は</a:t>
          </a:r>
          <a:r>
            <a:rPr kumimoji="1" lang="en-US" altLang="ja-JP" sz="1100">
              <a:solidFill>
                <a:schemeClr val="dk1"/>
              </a:solidFill>
              <a:effectLst/>
              <a:latin typeface="+mn-lt"/>
              <a:ea typeface="+mn-ea"/>
              <a:cs typeface="+mn-cs"/>
            </a:rPr>
            <a:t>78.0%</a:t>
          </a:r>
          <a:r>
            <a:rPr kumimoji="1" lang="ja-JP" altLang="ja-JP" sz="1100">
              <a:solidFill>
                <a:schemeClr val="dk1"/>
              </a:solidFill>
              <a:effectLst/>
              <a:latin typeface="+mn-lt"/>
              <a:ea typeface="+mn-ea"/>
              <a:cs typeface="+mn-cs"/>
            </a:rPr>
            <a:t>であり、類似団体平均を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・扶助費や繰出金の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・事務事業の見直しを進め、より一層の経費節減に取り組む必要がある。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2" name="直線コネクタ 421"/>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3"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4" name="直線コネクタ 423"/>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5"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26" name="直線コネクタ 425"/>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76708</xdr:rowOff>
    </xdr:to>
    <xdr:cxnSp macro="">
      <xdr:nvCxnSpPr>
        <xdr:cNvPr id="427" name="直線コネクタ 426"/>
        <xdr:cNvCxnSpPr/>
      </xdr:nvCxnSpPr>
      <xdr:spPr>
        <a:xfrm flipV="1">
          <a:off x="15671800" y="134086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28"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29" name="フローチャート: 判断 428"/>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76708</xdr:rowOff>
    </xdr:to>
    <xdr:cxnSp macro="">
      <xdr:nvCxnSpPr>
        <xdr:cNvPr id="430" name="直線コネクタ 429"/>
        <xdr:cNvCxnSpPr/>
      </xdr:nvCxnSpPr>
      <xdr:spPr>
        <a:xfrm>
          <a:off x="14782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1" name="フローチャート: 判断 430"/>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2" name="テキスト ボックス 431"/>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152146</xdr:rowOff>
    </xdr:to>
    <xdr:cxnSp macro="">
      <xdr:nvCxnSpPr>
        <xdr:cNvPr id="433" name="直線コネクタ 432"/>
        <xdr:cNvCxnSpPr/>
      </xdr:nvCxnSpPr>
      <xdr:spPr>
        <a:xfrm flipV="1">
          <a:off x="13893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4" name="フローチャート: 判断 433"/>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5" name="テキスト ボックス 434"/>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12700</xdr:rowOff>
    </xdr:to>
    <xdr:cxnSp macro="">
      <xdr:nvCxnSpPr>
        <xdr:cNvPr id="436" name="直線コネクタ 435"/>
        <xdr:cNvCxnSpPr/>
      </xdr:nvCxnSpPr>
      <xdr:spPr>
        <a:xfrm flipV="1">
          <a:off x="13004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7" name="フローチャート: 判断 436"/>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8" name="テキスト ボックス 437"/>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9" name="フローチャート: 判断 438"/>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0" name="テキスト ボックス 439"/>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6" name="楕円 445"/>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7"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48" name="楕円 447"/>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49" name="テキスト ボックス 448"/>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0" name="楕円 449"/>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1" name="テキスト ボックス 450"/>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2" name="楕円 451"/>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3" name="テキスト ボックス 45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4" name="楕円 453"/>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5" name="テキスト ボックス 454"/>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149346</xdr:rowOff>
    </xdr:from>
    <xdr:to>
      <xdr:col>29</xdr:col>
      <xdr:colOff>127000</xdr:colOff>
      <xdr:row>18</xdr:row>
      <xdr:rowOff>17329</xdr:rowOff>
    </xdr:to>
    <xdr:cxnSp macro="">
      <xdr:nvCxnSpPr>
        <xdr:cNvPr id="50" name="直線コネクタ 49"/>
        <xdr:cNvCxnSpPr/>
      </xdr:nvCxnSpPr>
      <xdr:spPr bwMode="auto">
        <a:xfrm flipV="1">
          <a:off x="5003800" y="3111621"/>
          <a:ext cx="647700" cy="3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17329</xdr:rowOff>
    </xdr:from>
    <xdr:to>
      <xdr:col>26</xdr:col>
      <xdr:colOff>50800</xdr:colOff>
      <xdr:row>18</xdr:row>
      <xdr:rowOff>38646</xdr:rowOff>
    </xdr:to>
    <xdr:cxnSp macro="">
      <xdr:nvCxnSpPr>
        <xdr:cNvPr id="53" name="直線コネクタ 52"/>
        <xdr:cNvCxnSpPr/>
      </xdr:nvCxnSpPr>
      <xdr:spPr bwMode="auto">
        <a:xfrm flipV="1">
          <a:off x="4305300" y="3151054"/>
          <a:ext cx="698500" cy="21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38646</xdr:rowOff>
    </xdr:from>
    <xdr:to>
      <xdr:col>22</xdr:col>
      <xdr:colOff>114300</xdr:colOff>
      <xdr:row>18</xdr:row>
      <xdr:rowOff>58096</xdr:rowOff>
    </xdr:to>
    <xdr:cxnSp macro="">
      <xdr:nvCxnSpPr>
        <xdr:cNvPr id="56" name="直線コネクタ 55"/>
        <xdr:cNvCxnSpPr/>
      </xdr:nvCxnSpPr>
      <xdr:spPr bwMode="auto">
        <a:xfrm flipV="1">
          <a:off x="3606800" y="3172371"/>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58096</xdr:rowOff>
    </xdr:from>
    <xdr:to>
      <xdr:col>18</xdr:col>
      <xdr:colOff>177800</xdr:colOff>
      <xdr:row>18</xdr:row>
      <xdr:rowOff>76746</xdr:rowOff>
    </xdr:to>
    <xdr:cxnSp macro="">
      <xdr:nvCxnSpPr>
        <xdr:cNvPr id="59" name="直線コネクタ 58"/>
        <xdr:cNvCxnSpPr/>
      </xdr:nvCxnSpPr>
      <xdr:spPr bwMode="auto">
        <a:xfrm flipV="1">
          <a:off x="2908300" y="3191821"/>
          <a:ext cx="698500" cy="1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98546</xdr:rowOff>
    </xdr:from>
    <xdr:to>
      <xdr:col>29</xdr:col>
      <xdr:colOff>177800</xdr:colOff>
      <xdr:row>18</xdr:row>
      <xdr:rowOff>28696</xdr:rowOff>
    </xdr:to>
    <xdr:sp macro="" textlink="">
      <xdr:nvSpPr>
        <xdr:cNvPr id="69" name="楕円 68"/>
        <xdr:cNvSpPr/>
      </xdr:nvSpPr>
      <xdr:spPr bwMode="auto">
        <a:xfrm>
          <a:off x="5600700" y="3060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70623</xdr:rowOff>
    </xdr:from>
    <xdr:ext cx="762000" cy="259045"/>
    <xdr:sp macro="" textlink="">
      <xdr:nvSpPr>
        <xdr:cNvPr id="70" name="人口1人当たり決算額の推移該当値テキスト130"/>
        <xdr:cNvSpPr txBox="1"/>
      </xdr:nvSpPr>
      <xdr:spPr>
        <a:xfrm>
          <a:off x="5740400" y="303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137979</xdr:rowOff>
    </xdr:from>
    <xdr:to>
      <xdr:col>26</xdr:col>
      <xdr:colOff>101600</xdr:colOff>
      <xdr:row>18</xdr:row>
      <xdr:rowOff>68129</xdr:rowOff>
    </xdr:to>
    <xdr:sp macro="" textlink="">
      <xdr:nvSpPr>
        <xdr:cNvPr id="71" name="楕円 70"/>
        <xdr:cNvSpPr/>
      </xdr:nvSpPr>
      <xdr:spPr bwMode="auto">
        <a:xfrm>
          <a:off x="4953000" y="31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52906</xdr:rowOff>
    </xdr:from>
    <xdr:ext cx="736600" cy="259045"/>
    <xdr:sp macro="" textlink="">
      <xdr:nvSpPr>
        <xdr:cNvPr id="72" name="テキスト ボックス 71"/>
        <xdr:cNvSpPr txBox="1"/>
      </xdr:nvSpPr>
      <xdr:spPr>
        <a:xfrm>
          <a:off x="4622800" y="318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159296</xdr:rowOff>
    </xdr:from>
    <xdr:to>
      <xdr:col>22</xdr:col>
      <xdr:colOff>165100</xdr:colOff>
      <xdr:row>18</xdr:row>
      <xdr:rowOff>89446</xdr:rowOff>
    </xdr:to>
    <xdr:sp macro="" textlink="">
      <xdr:nvSpPr>
        <xdr:cNvPr id="73" name="楕円 72"/>
        <xdr:cNvSpPr/>
      </xdr:nvSpPr>
      <xdr:spPr bwMode="auto">
        <a:xfrm>
          <a:off x="4254500" y="31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74223</xdr:rowOff>
    </xdr:from>
    <xdr:ext cx="762000" cy="259045"/>
    <xdr:sp macro="" textlink="">
      <xdr:nvSpPr>
        <xdr:cNvPr id="74" name="テキスト ボックス 73"/>
        <xdr:cNvSpPr txBox="1"/>
      </xdr:nvSpPr>
      <xdr:spPr>
        <a:xfrm>
          <a:off x="3924300" y="320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7296</xdr:rowOff>
    </xdr:from>
    <xdr:to>
      <xdr:col>19</xdr:col>
      <xdr:colOff>38100</xdr:colOff>
      <xdr:row>18</xdr:row>
      <xdr:rowOff>108896</xdr:rowOff>
    </xdr:to>
    <xdr:sp macro="" textlink="">
      <xdr:nvSpPr>
        <xdr:cNvPr id="75" name="楕円 74"/>
        <xdr:cNvSpPr/>
      </xdr:nvSpPr>
      <xdr:spPr bwMode="auto">
        <a:xfrm>
          <a:off x="3556000" y="314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93673</xdr:rowOff>
    </xdr:from>
    <xdr:ext cx="762000" cy="259045"/>
    <xdr:sp macro="" textlink="">
      <xdr:nvSpPr>
        <xdr:cNvPr id="76" name="テキスト ボックス 75"/>
        <xdr:cNvSpPr txBox="1"/>
      </xdr:nvSpPr>
      <xdr:spPr>
        <a:xfrm>
          <a:off x="3225800" y="32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25946</xdr:rowOff>
    </xdr:from>
    <xdr:to>
      <xdr:col>15</xdr:col>
      <xdr:colOff>101600</xdr:colOff>
      <xdr:row>18</xdr:row>
      <xdr:rowOff>127546</xdr:rowOff>
    </xdr:to>
    <xdr:sp macro="" textlink="">
      <xdr:nvSpPr>
        <xdr:cNvPr id="77" name="楕円 76"/>
        <xdr:cNvSpPr/>
      </xdr:nvSpPr>
      <xdr:spPr bwMode="auto">
        <a:xfrm>
          <a:off x="2857500" y="315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112323</xdr:rowOff>
    </xdr:from>
    <xdr:ext cx="762000" cy="259045"/>
    <xdr:sp macro="" textlink="">
      <xdr:nvSpPr>
        <xdr:cNvPr id="78" name="テキスト ボックス 77"/>
        <xdr:cNvSpPr txBox="1"/>
      </xdr:nvSpPr>
      <xdr:spPr>
        <a:xfrm>
          <a:off x="2527300" y="324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318795</xdr:rowOff>
    </xdr:from>
    <xdr:to>
      <xdr:col>29</xdr:col>
      <xdr:colOff>127000</xdr:colOff>
      <xdr:row>36</xdr:row>
      <xdr:rowOff>85075</xdr:rowOff>
    </xdr:to>
    <xdr:cxnSp macro="">
      <xdr:nvCxnSpPr>
        <xdr:cNvPr id="110" name="直線コネクタ 109"/>
        <xdr:cNvCxnSpPr/>
      </xdr:nvCxnSpPr>
      <xdr:spPr bwMode="auto">
        <a:xfrm>
          <a:off x="5003800" y="6929145"/>
          <a:ext cx="647700" cy="10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310474</xdr:rowOff>
    </xdr:from>
    <xdr:to>
      <xdr:col>26</xdr:col>
      <xdr:colOff>50800</xdr:colOff>
      <xdr:row>35</xdr:row>
      <xdr:rowOff>318795</xdr:rowOff>
    </xdr:to>
    <xdr:cxnSp macro="">
      <xdr:nvCxnSpPr>
        <xdr:cNvPr id="113" name="直線コネクタ 112"/>
        <xdr:cNvCxnSpPr/>
      </xdr:nvCxnSpPr>
      <xdr:spPr bwMode="auto">
        <a:xfrm>
          <a:off x="4305300" y="6920824"/>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288986</xdr:rowOff>
    </xdr:from>
    <xdr:to>
      <xdr:col>22</xdr:col>
      <xdr:colOff>114300</xdr:colOff>
      <xdr:row>35</xdr:row>
      <xdr:rowOff>310474</xdr:rowOff>
    </xdr:to>
    <xdr:cxnSp macro="">
      <xdr:nvCxnSpPr>
        <xdr:cNvPr id="116" name="直線コネクタ 115"/>
        <xdr:cNvCxnSpPr/>
      </xdr:nvCxnSpPr>
      <xdr:spPr bwMode="auto">
        <a:xfrm>
          <a:off x="3606800" y="6899336"/>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288986</xdr:rowOff>
    </xdr:from>
    <xdr:to>
      <xdr:col>18</xdr:col>
      <xdr:colOff>177800</xdr:colOff>
      <xdr:row>35</xdr:row>
      <xdr:rowOff>312258</xdr:rowOff>
    </xdr:to>
    <xdr:cxnSp macro="">
      <xdr:nvCxnSpPr>
        <xdr:cNvPr id="119" name="直線コネクタ 118"/>
        <xdr:cNvCxnSpPr/>
      </xdr:nvCxnSpPr>
      <xdr:spPr bwMode="auto">
        <a:xfrm flipV="1">
          <a:off x="2908300" y="6899336"/>
          <a:ext cx="698500" cy="23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34275</xdr:rowOff>
    </xdr:from>
    <xdr:to>
      <xdr:col>29</xdr:col>
      <xdr:colOff>177800</xdr:colOff>
      <xdr:row>36</xdr:row>
      <xdr:rowOff>135875</xdr:rowOff>
    </xdr:to>
    <xdr:sp macro="" textlink="">
      <xdr:nvSpPr>
        <xdr:cNvPr id="129" name="楕円 128"/>
        <xdr:cNvSpPr/>
      </xdr:nvSpPr>
      <xdr:spPr bwMode="auto">
        <a:xfrm>
          <a:off x="5600700" y="698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6352</xdr:rowOff>
    </xdr:from>
    <xdr:ext cx="762000" cy="259045"/>
    <xdr:sp macro="" textlink="">
      <xdr:nvSpPr>
        <xdr:cNvPr id="130" name="人口1人当たり決算額の推移該当値テキスト445"/>
        <xdr:cNvSpPr txBox="1"/>
      </xdr:nvSpPr>
      <xdr:spPr>
        <a:xfrm>
          <a:off x="5740400" y="69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267995</xdr:rowOff>
    </xdr:from>
    <xdr:to>
      <xdr:col>26</xdr:col>
      <xdr:colOff>101600</xdr:colOff>
      <xdr:row>36</xdr:row>
      <xdr:rowOff>26695</xdr:rowOff>
    </xdr:to>
    <xdr:sp macro="" textlink="">
      <xdr:nvSpPr>
        <xdr:cNvPr id="131" name="楕円 130"/>
        <xdr:cNvSpPr/>
      </xdr:nvSpPr>
      <xdr:spPr bwMode="auto">
        <a:xfrm>
          <a:off x="4953000" y="687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32" name="テキスト ボックス 131"/>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259674</xdr:rowOff>
    </xdr:from>
    <xdr:to>
      <xdr:col>22</xdr:col>
      <xdr:colOff>165100</xdr:colOff>
      <xdr:row>36</xdr:row>
      <xdr:rowOff>18374</xdr:rowOff>
    </xdr:to>
    <xdr:sp macro="" textlink="">
      <xdr:nvSpPr>
        <xdr:cNvPr id="133" name="楕円 132"/>
        <xdr:cNvSpPr/>
      </xdr:nvSpPr>
      <xdr:spPr bwMode="auto">
        <a:xfrm>
          <a:off x="4254500" y="687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28551</xdr:rowOff>
    </xdr:from>
    <xdr:ext cx="762000" cy="259045"/>
    <xdr:sp macro="" textlink="">
      <xdr:nvSpPr>
        <xdr:cNvPr id="134" name="テキスト ボックス 133"/>
        <xdr:cNvSpPr txBox="1"/>
      </xdr:nvSpPr>
      <xdr:spPr>
        <a:xfrm>
          <a:off x="3924300" y="663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238186</xdr:rowOff>
    </xdr:from>
    <xdr:to>
      <xdr:col>19</xdr:col>
      <xdr:colOff>38100</xdr:colOff>
      <xdr:row>35</xdr:row>
      <xdr:rowOff>339786</xdr:rowOff>
    </xdr:to>
    <xdr:sp macro="" textlink="">
      <xdr:nvSpPr>
        <xdr:cNvPr id="135" name="楕円 134"/>
        <xdr:cNvSpPr/>
      </xdr:nvSpPr>
      <xdr:spPr bwMode="auto">
        <a:xfrm>
          <a:off x="3556000" y="684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7063</xdr:rowOff>
    </xdr:from>
    <xdr:ext cx="762000" cy="259045"/>
    <xdr:sp macro="" textlink="">
      <xdr:nvSpPr>
        <xdr:cNvPr id="136" name="テキスト ボックス 135"/>
        <xdr:cNvSpPr txBox="1"/>
      </xdr:nvSpPr>
      <xdr:spPr>
        <a:xfrm>
          <a:off x="3225800" y="661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261458</xdr:rowOff>
    </xdr:from>
    <xdr:to>
      <xdr:col>15</xdr:col>
      <xdr:colOff>101600</xdr:colOff>
      <xdr:row>36</xdr:row>
      <xdr:rowOff>20158</xdr:rowOff>
    </xdr:to>
    <xdr:sp macro="" textlink="">
      <xdr:nvSpPr>
        <xdr:cNvPr id="137" name="楕円 136"/>
        <xdr:cNvSpPr/>
      </xdr:nvSpPr>
      <xdr:spPr bwMode="auto">
        <a:xfrm>
          <a:off x="2857500" y="687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30335</xdr:rowOff>
    </xdr:from>
    <xdr:ext cx="762000" cy="259045"/>
    <xdr:sp macro="" textlink="">
      <xdr:nvSpPr>
        <xdr:cNvPr id="138" name="テキスト ボックス 137"/>
        <xdr:cNvSpPr txBox="1"/>
      </xdr:nvSpPr>
      <xdr:spPr>
        <a:xfrm>
          <a:off x="2527300" y="66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111844</xdr:rowOff>
    </xdr:from>
    <xdr:to>
      <xdr:col>24</xdr:col>
      <xdr:colOff>63500</xdr:colOff>
      <xdr:row>36</xdr:row>
      <xdr:rowOff>49795</xdr:rowOff>
    </xdr:to>
    <xdr:cxnSp macro="">
      <xdr:nvCxnSpPr>
        <xdr:cNvPr id="63" name="直線コネクタ 62"/>
        <xdr:cNvCxnSpPr/>
      </xdr:nvCxnSpPr>
      <xdr:spPr>
        <a:xfrm flipV="1">
          <a:off x="3797300" y="5941144"/>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49795</xdr:rowOff>
    </xdr:from>
    <xdr:to>
      <xdr:col>19</xdr:col>
      <xdr:colOff>177800</xdr:colOff>
      <xdr:row>37</xdr:row>
      <xdr:rowOff>221</xdr:rowOff>
    </xdr:to>
    <xdr:cxnSp macro="">
      <xdr:nvCxnSpPr>
        <xdr:cNvPr id="66" name="直線コネクタ 65"/>
        <xdr:cNvCxnSpPr/>
      </xdr:nvCxnSpPr>
      <xdr:spPr>
        <a:xfrm flipV="1">
          <a:off x="2908300" y="6221995"/>
          <a:ext cx="889000" cy="1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141365</xdr:rowOff>
    </xdr:from>
    <xdr:to>
      <xdr:col>15</xdr:col>
      <xdr:colOff>50800</xdr:colOff>
      <xdr:row>37</xdr:row>
      <xdr:rowOff>221</xdr:rowOff>
    </xdr:to>
    <xdr:cxnSp macro="">
      <xdr:nvCxnSpPr>
        <xdr:cNvPr id="69" name="直線コネクタ 68"/>
        <xdr:cNvCxnSpPr/>
      </xdr:nvCxnSpPr>
      <xdr:spPr>
        <a:xfrm>
          <a:off x="2019300" y="6313565"/>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110896</xdr:rowOff>
    </xdr:from>
    <xdr:to>
      <xdr:col>10</xdr:col>
      <xdr:colOff>114300</xdr:colOff>
      <xdr:row>36</xdr:row>
      <xdr:rowOff>141365</xdr:rowOff>
    </xdr:to>
    <xdr:cxnSp macro="">
      <xdr:nvCxnSpPr>
        <xdr:cNvPr id="72" name="直線コネクタ 71"/>
        <xdr:cNvCxnSpPr/>
      </xdr:nvCxnSpPr>
      <xdr:spPr>
        <a:xfrm>
          <a:off x="1130300" y="6283096"/>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61044</xdr:rowOff>
    </xdr:from>
    <xdr:to>
      <xdr:col>24</xdr:col>
      <xdr:colOff>114300</xdr:colOff>
      <xdr:row>34</xdr:row>
      <xdr:rowOff>162644</xdr:rowOff>
    </xdr:to>
    <xdr:sp macro="" textlink="">
      <xdr:nvSpPr>
        <xdr:cNvPr id="82" name="楕円 81"/>
        <xdr:cNvSpPr/>
      </xdr:nvSpPr>
      <xdr:spPr>
        <a:xfrm>
          <a:off x="4584700" y="58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83921</xdr:rowOff>
    </xdr:from>
    <xdr:ext cx="534377" cy="259045"/>
    <xdr:sp macro="" textlink="">
      <xdr:nvSpPr>
        <xdr:cNvPr id="83" name="人件費該当値テキスト"/>
        <xdr:cNvSpPr txBox="1"/>
      </xdr:nvSpPr>
      <xdr:spPr>
        <a:xfrm>
          <a:off x="4686300" y="574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170445</xdr:rowOff>
    </xdr:from>
    <xdr:to>
      <xdr:col>20</xdr:col>
      <xdr:colOff>38100</xdr:colOff>
      <xdr:row>36</xdr:row>
      <xdr:rowOff>100595</xdr:rowOff>
    </xdr:to>
    <xdr:sp macro="" textlink="">
      <xdr:nvSpPr>
        <xdr:cNvPr id="84" name="楕円 83"/>
        <xdr:cNvSpPr/>
      </xdr:nvSpPr>
      <xdr:spPr>
        <a:xfrm>
          <a:off x="3746500" y="61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117122</xdr:rowOff>
    </xdr:from>
    <xdr:ext cx="534377" cy="259045"/>
    <xdr:sp macro="" textlink="">
      <xdr:nvSpPr>
        <xdr:cNvPr id="85" name="テキスト ボックス 84"/>
        <xdr:cNvSpPr txBox="1"/>
      </xdr:nvSpPr>
      <xdr:spPr>
        <a:xfrm>
          <a:off x="3530111" y="59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120871</xdr:rowOff>
    </xdr:from>
    <xdr:to>
      <xdr:col>15</xdr:col>
      <xdr:colOff>101600</xdr:colOff>
      <xdr:row>37</xdr:row>
      <xdr:rowOff>51021</xdr:rowOff>
    </xdr:to>
    <xdr:sp macro="" textlink="">
      <xdr:nvSpPr>
        <xdr:cNvPr id="86" name="楕円 85"/>
        <xdr:cNvSpPr/>
      </xdr:nvSpPr>
      <xdr:spPr>
        <a:xfrm>
          <a:off x="2857500" y="62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42148</xdr:rowOff>
    </xdr:from>
    <xdr:ext cx="534377" cy="259045"/>
    <xdr:sp macro="" textlink="">
      <xdr:nvSpPr>
        <xdr:cNvPr id="87" name="テキスト ボックス 86"/>
        <xdr:cNvSpPr txBox="1"/>
      </xdr:nvSpPr>
      <xdr:spPr>
        <a:xfrm>
          <a:off x="2641111" y="63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90565</xdr:rowOff>
    </xdr:from>
    <xdr:to>
      <xdr:col>10</xdr:col>
      <xdr:colOff>165100</xdr:colOff>
      <xdr:row>37</xdr:row>
      <xdr:rowOff>20715</xdr:rowOff>
    </xdr:to>
    <xdr:sp macro="" textlink="">
      <xdr:nvSpPr>
        <xdr:cNvPr id="88" name="楕円 87"/>
        <xdr:cNvSpPr/>
      </xdr:nvSpPr>
      <xdr:spPr>
        <a:xfrm>
          <a:off x="1968500" y="62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11842</xdr:rowOff>
    </xdr:from>
    <xdr:ext cx="534377" cy="259045"/>
    <xdr:sp macro="" textlink="">
      <xdr:nvSpPr>
        <xdr:cNvPr id="89" name="テキスト ボックス 88"/>
        <xdr:cNvSpPr txBox="1"/>
      </xdr:nvSpPr>
      <xdr:spPr>
        <a:xfrm>
          <a:off x="1752111" y="635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60096</xdr:rowOff>
    </xdr:from>
    <xdr:to>
      <xdr:col>6</xdr:col>
      <xdr:colOff>38100</xdr:colOff>
      <xdr:row>36</xdr:row>
      <xdr:rowOff>161696</xdr:rowOff>
    </xdr:to>
    <xdr:sp macro="" textlink="">
      <xdr:nvSpPr>
        <xdr:cNvPr id="90" name="楕円 89"/>
        <xdr:cNvSpPr/>
      </xdr:nvSpPr>
      <xdr:spPr>
        <a:xfrm>
          <a:off x="1079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152823</xdr:rowOff>
    </xdr:from>
    <xdr:ext cx="534377" cy="259045"/>
    <xdr:sp macro="" textlink="">
      <xdr:nvSpPr>
        <xdr:cNvPr id="91" name="テキスト ボックス 90"/>
        <xdr:cNvSpPr txBox="1"/>
      </xdr:nvSpPr>
      <xdr:spPr>
        <a:xfrm>
          <a:off x="863111" y="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112791</xdr:rowOff>
    </xdr:from>
    <xdr:to>
      <xdr:col>24</xdr:col>
      <xdr:colOff>63500</xdr:colOff>
      <xdr:row>58</xdr:row>
      <xdr:rowOff>42251</xdr:rowOff>
    </xdr:to>
    <xdr:cxnSp macro="">
      <xdr:nvCxnSpPr>
        <xdr:cNvPr id="123" name="直線コネクタ 122"/>
        <xdr:cNvCxnSpPr/>
      </xdr:nvCxnSpPr>
      <xdr:spPr>
        <a:xfrm flipV="1">
          <a:off x="3797300" y="9885441"/>
          <a:ext cx="8382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42251</xdr:rowOff>
    </xdr:from>
    <xdr:to>
      <xdr:col>19</xdr:col>
      <xdr:colOff>177800</xdr:colOff>
      <xdr:row>58</xdr:row>
      <xdr:rowOff>59233</xdr:rowOff>
    </xdr:to>
    <xdr:cxnSp macro="">
      <xdr:nvCxnSpPr>
        <xdr:cNvPr id="126" name="直線コネクタ 125"/>
        <xdr:cNvCxnSpPr/>
      </xdr:nvCxnSpPr>
      <xdr:spPr>
        <a:xfrm flipV="1">
          <a:off x="2908300" y="998635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59233</xdr:rowOff>
    </xdr:from>
    <xdr:to>
      <xdr:col>15</xdr:col>
      <xdr:colOff>50800</xdr:colOff>
      <xdr:row>58</xdr:row>
      <xdr:rowOff>84706</xdr:rowOff>
    </xdr:to>
    <xdr:cxnSp macro="">
      <xdr:nvCxnSpPr>
        <xdr:cNvPr id="129" name="直線コネクタ 128"/>
        <xdr:cNvCxnSpPr/>
      </xdr:nvCxnSpPr>
      <xdr:spPr>
        <a:xfrm flipV="1">
          <a:off x="2019300" y="10003333"/>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84706</xdr:rowOff>
    </xdr:from>
    <xdr:to>
      <xdr:col>10</xdr:col>
      <xdr:colOff>114300</xdr:colOff>
      <xdr:row>58</xdr:row>
      <xdr:rowOff>97409</xdr:rowOff>
    </xdr:to>
    <xdr:cxnSp macro="">
      <xdr:nvCxnSpPr>
        <xdr:cNvPr id="132" name="直線コネクタ 131"/>
        <xdr:cNvCxnSpPr/>
      </xdr:nvCxnSpPr>
      <xdr:spPr>
        <a:xfrm flipV="1">
          <a:off x="1130300" y="10028806"/>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61991</xdr:rowOff>
    </xdr:from>
    <xdr:to>
      <xdr:col>24</xdr:col>
      <xdr:colOff>114300</xdr:colOff>
      <xdr:row>57</xdr:row>
      <xdr:rowOff>163591</xdr:rowOff>
    </xdr:to>
    <xdr:sp macro="" textlink="">
      <xdr:nvSpPr>
        <xdr:cNvPr id="142" name="楕円 141"/>
        <xdr:cNvSpPr/>
      </xdr:nvSpPr>
      <xdr:spPr>
        <a:xfrm>
          <a:off x="4584700" y="98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40418</xdr:rowOff>
    </xdr:from>
    <xdr:ext cx="534377" cy="259045"/>
    <xdr:sp macro="" textlink="">
      <xdr:nvSpPr>
        <xdr:cNvPr id="143" name="物件費該当値テキスト"/>
        <xdr:cNvSpPr txBox="1"/>
      </xdr:nvSpPr>
      <xdr:spPr>
        <a:xfrm>
          <a:off x="4686300" y="98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162901</xdr:rowOff>
    </xdr:from>
    <xdr:to>
      <xdr:col>20</xdr:col>
      <xdr:colOff>38100</xdr:colOff>
      <xdr:row>58</xdr:row>
      <xdr:rowOff>93051</xdr:rowOff>
    </xdr:to>
    <xdr:sp macro="" textlink="">
      <xdr:nvSpPr>
        <xdr:cNvPr id="144" name="楕円 143"/>
        <xdr:cNvSpPr/>
      </xdr:nvSpPr>
      <xdr:spPr>
        <a:xfrm>
          <a:off x="3746500" y="99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84178</xdr:rowOff>
    </xdr:from>
    <xdr:ext cx="534377" cy="259045"/>
    <xdr:sp macro="" textlink="">
      <xdr:nvSpPr>
        <xdr:cNvPr id="145" name="テキスト ボックス 144"/>
        <xdr:cNvSpPr txBox="1"/>
      </xdr:nvSpPr>
      <xdr:spPr>
        <a:xfrm>
          <a:off x="3530111" y="1002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8433</xdr:rowOff>
    </xdr:from>
    <xdr:to>
      <xdr:col>15</xdr:col>
      <xdr:colOff>101600</xdr:colOff>
      <xdr:row>58</xdr:row>
      <xdr:rowOff>110033</xdr:rowOff>
    </xdr:to>
    <xdr:sp macro="" textlink="">
      <xdr:nvSpPr>
        <xdr:cNvPr id="146" name="楕円 145"/>
        <xdr:cNvSpPr/>
      </xdr:nvSpPr>
      <xdr:spPr>
        <a:xfrm>
          <a:off x="28575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101160</xdr:rowOff>
    </xdr:from>
    <xdr:ext cx="534377" cy="259045"/>
    <xdr:sp macro="" textlink="">
      <xdr:nvSpPr>
        <xdr:cNvPr id="147" name="テキスト ボックス 146"/>
        <xdr:cNvSpPr txBox="1"/>
      </xdr:nvSpPr>
      <xdr:spPr>
        <a:xfrm>
          <a:off x="2641111" y="100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33906</xdr:rowOff>
    </xdr:from>
    <xdr:to>
      <xdr:col>10</xdr:col>
      <xdr:colOff>165100</xdr:colOff>
      <xdr:row>58</xdr:row>
      <xdr:rowOff>135506</xdr:rowOff>
    </xdr:to>
    <xdr:sp macro="" textlink="">
      <xdr:nvSpPr>
        <xdr:cNvPr id="148" name="楕円 147"/>
        <xdr:cNvSpPr/>
      </xdr:nvSpPr>
      <xdr:spPr>
        <a:xfrm>
          <a:off x="1968500" y="9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126633</xdr:rowOff>
    </xdr:from>
    <xdr:ext cx="534377" cy="259045"/>
    <xdr:sp macro="" textlink="">
      <xdr:nvSpPr>
        <xdr:cNvPr id="149" name="テキスト ボックス 148"/>
        <xdr:cNvSpPr txBox="1"/>
      </xdr:nvSpPr>
      <xdr:spPr>
        <a:xfrm>
          <a:off x="1752111" y="100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46609</xdr:rowOff>
    </xdr:from>
    <xdr:to>
      <xdr:col>6</xdr:col>
      <xdr:colOff>38100</xdr:colOff>
      <xdr:row>58</xdr:row>
      <xdr:rowOff>148209</xdr:rowOff>
    </xdr:to>
    <xdr:sp macro="" textlink="">
      <xdr:nvSpPr>
        <xdr:cNvPr id="150" name="楕円 149"/>
        <xdr:cNvSpPr/>
      </xdr:nvSpPr>
      <xdr:spPr>
        <a:xfrm>
          <a:off x="1079500" y="99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139336</xdr:rowOff>
    </xdr:from>
    <xdr:ext cx="534377" cy="259045"/>
    <xdr:sp macro="" textlink="">
      <xdr:nvSpPr>
        <xdr:cNvPr id="151" name="テキスト ボックス 150"/>
        <xdr:cNvSpPr txBox="1"/>
      </xdr:nvSpPr>
      <xdr:spPr>
        <a:xfrm>
          <a:off x="863111" y="100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14297</xdr:rowOff>
    </xdr:from>
    <xdr:to>
      <xdr:col>24</xdr:col>
      <xdr:colOff>63500</xdr:colOff>
      <xdr:row>77</xdr:row>
      <xdr:rowOff>25400</xdr:rowOff>
    </xdr:to>
    <xdr:cxnSp macro="">
      <xdr:nvCxnSpPr>
        <xdr:cNvPr id="182" name="直線コネクタ 181"/>
        <xdr:cNvCxnSpPr/>
      </xdr:nvCxnSpPr>
      <xdr:spPr>
        <a:xfrm>
          <a:off x="3797300" y="13215947"/>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166643</xdr:rowOff>
    </xdr:from>
    <xdr:to>
      <xdr:col>19</xdr:col>
      <xdr:colOff>177800</xdr:colOff>
      <xdr:row>77</xdr:row>
      <xdr:rowOff>14297</xdr:rowOff>
    </xdr:to>
    <xdr:cxnSp macro="">
      <xdr:nvCxnSpPr>
        <xdr:cNvPr id="185" name="直線コネクタ 184"/>
        <xdr:cNvCxnSpPr/>
      </xdr:nvCxnSpPr>
      <xdr:spPr>
        <a:xfrm>
          <a:off x="2908300" y="13196843"/>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166643</xdr:rowOff>
    </xdr:from>
    <xdr:to>
      <xdr:col>15</xdr:col>
      <xdr:colOff>50800</xdr:colOff>
      <xdr:row>77</xdr:row>
      <xdr:rowOff>90551</xdr:rowOff>
    </xdr:to>
    <xdr:cxnSp macro="">
      <xdr:nvCxnSpPr>
        <xdr:cNvPr id="188" name="直線コネクタ 187"/>
        <xdr:cNvCxnSpPr/>
      </xdr:nvCxnSpPr>
      <xdr:spPr>
        <a:xfrm flipV="1">
          <a:off x="2019300" y="13196843"/>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86632</xdr:rowOff>
    </xdr:from>
    <xdr:to>
      <xdr:col>10</xdr:col>
      <xdr:colOff>114300</xdr:colOff>
      <xdr:row>77</xdr:row>
      <xdr:rowOff>90551</xdr:rowOff>
    </xdr:to>
    <xdr:cxnSp macro="">
      <xdr:nvCxnSpPr>
        <xdr:cNvPr id="191" name="直線コネクタ 190"/>
        <xdr:cNvCxnSpPr/>
      </xdr:nvCxnSpPr>
      <xdr:spPr>
        <a:xfrm>
          <a:off x="1130300" y="13116832"/>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146050</xdr:rowOff>
    </xdr:from>
    <xdr:to>
      <xdr:col>24</xdr:col>
      <xdr:colOff>114300</xdr:colOff>
      <xdr:row>77</xdr:row>
      <xdr:rowOff>76200</xdr:rowOff>
    </xdr:to>
    <xdr:sp macro="" textlink="">
      <xdr:nvSpPr>
        <xdr:cNvPr id="201" name="楕円 200"/>
        <xdr:cNvSpPr/>
      </xdr:nvSpPr>
      <xdr:spPr>
        <a:xfrm>
          <a:off x="45847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469744" cy="259045"/>
    <xdr:sp macro="" textlink="">
      <xdr:nvSpPr>
        <xdr:cNvPr id="202" name="維持補修費該当値テキスト"/>
        <xdr:cNvSpPr txBox="1"/>
      </xdr:nvSpPr>
      <xdr:spPr>
        <a:xfrm>
          <a:off x="4686300"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134947</xdr:rowOff>
    </xdr:from>
    <xdr:to>
      <xdr:col>20</xdr:col>
      <xdr:colOff>38100</xdr:colOff>
      <xdr:row>77</xdr:row>
      <xdr:rowOff>65097</xdr:rowOff>
    </xdr:to>
    <xdr:sp macro="" textlink="">
      <xdr:nvSpPr>
        <xdr:cNvPr id="203" name="楕円 202"/>
        <xdr:cNvSpPr/>
      </xdr:nvSpPr>
      <xdr:spPr>
        <a:xfrm>
          <a:off x="3746500" y="131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56224</xdr:rowOff>
    </xdr:from>
    <xdr:ext cx="469744" cy="259045"/>
    <xdr:sp macro="" textlink="">
      <xdr:nvSpPr>
        <xdr:cNvPr id="204" name="テキスト ボックス 203"/>
        <xdr:cNvSpPr txBox="1"/>
      </xdr:nvSpPr>
      <xdr:spPr>
        <a:xfrm>
          <a:off x="3562428" y="132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115843</xdr:rowOff>
    </xdr:from>
    <xdr:to>
      <xdr:col>15</xdr:col>
      <xdr:colOff>101600</xdr:colOff>
      <xdr:row>77</xdr:row>
      <xdr:rowOff>45993</xdr:rowOff>
    </xdr:to>
    <xdr:sp macro="" textlink="">
      <xdr:nvSpPr>
        <xdr:cNvPr id="205" name="楕円 204"/>
        <xdr:cNvSpPr/>
      </xdr:nvSpPr>
      <xdr:spPr>
        <a:xfrm>
          <a:off x="2857500" y="131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37120</xdr:rowOff>
    </xdr:from>
    <xdr:ext cx="469744" cy="259045"/>
    <xdr:sp macro="" textlink="">
      <xdr:nvSpPr>
        <xdr:cNvPr id="206" name="テキスト ボックス 205"/>
        <xdr:cNvSpPr txBox="1"/>
      </xdr:nvSpPr>
      <xdr:spPr>
        <a:xfrm>
          <a:off x="2673428" y="1323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39751</xdr:rowOff>
    </xdr:from>
    <xdr:to>
      <xdr:col>10</xdr:col>
      <xdr:colOff>165100</xdr:colOff>
      <xdr:row>77</xdr:row>
      <xdr:rowOff>141351</xdr:rowOff>
    </xdr:to>
    <xdr:sp macro="" textlink="">
      <xdr:nvSpPr>
        <xdr:cNvPr id="207" name="楕円 206"/>
        <xdr:cNvSpPr/>
      </xdr:nvSpPr>
      <xdr:spPr>
        <a:xfrm>
          <a:off x="1968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132478</xdr:rowOff>
    </xdr:from>
    <xdr:ext cx="469744" cy="259045"/>
    <xdr:sp macro="" textlink="">
      <xdr:nvSpPr>
        <xdr:cNvPr id="208" name="テキスト ボックス 207"/>
        <xdr:cNvSpPr txBox="1"/>
      </xdr:nvSpPr>
      <xdr:spPr>
        <a:xfrm>
          <a:off x="1784428" y="133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35832</xdr:rowOff>
    </xdr:from>
    <xdr:to>
      <xdr:col>6</xdr:col>
      <xdr:colOff>38100</xdr:colOff>
      <xdr:row>76</xdr:row>
      <xdr:rowOff>137432</xdr:rowOff>
    </xdr:to>
    <xdr:sp macro="" textlink="">
      <xdr:nvSpPr>
        <xdr:cNvPr id="209" name="楕円 208"/>
        <xdr:cNvSpPr/>
      </xdr:nvSpPr>
      <xdr:spPr>
        <a:xfrm>
          <a:off x="1079500" y="130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128559</xdr:rowOff>
    </xdr:from>
    <xdr:ext cx="469744" cy="259045"/>
    <xdr:sp macro="" textlink="">
      <xdr:nvSpPr>
        <xdr:cNvPr id="210" name="テキスト ボックス 209"/>
        <xdr:cNvSpPr txBox="1"/>
      </xdr:nvSpPr>
      <xdr:spPr>
        <a:xfrm>
          <a:off x="895428" y="1315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7531</xdr:rowOff>
    </xdr:from>
    <xdr:to>
      <xdr:col>24</xdr:col>
      <xdr:colOff>63500</xdr:colOff>
      <xdr:row>94</xdr:row>
      <xdr:rowOff>33516</xdr:rowOff>
    </xdr:to>
    <xdr:cxnSp macro="">
      <xdr:nvCxnSpPr>
        <xdr:cNvPr id="240" name="直線コネクタ 239"/>
        <xdr:cNvCxnSpPr/>
      </xdr:nvCxnSpPr>
      <xdr:spPr>
        <a:xfrm flipV="1">
          <a:off x="3797300" y="16123831"/>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33516</xdr:rowOff>
    </xdr:from>
    <xdr:to>
      <xdr:col>19</xdr:col>
      <xdr:colOff>177800</xdr:colOff>
      <xdr:row>95</xdr:row>
      <xdr:rowOff>85903</xdr:rowOff>
    </xdr:to>
    <xdr:cxnSp macro="">
      <xdr:nvCxnSpPr>
        <xdr:cNvPr id="243" name="直線コネクタ 242"/>
        <xdr:cNvCxnSpPr/>
      </xdr:nvCxnSpPr>
      <xdr:spPr>
        <a:xfrm flipV="1">
          <a:off x="2908300" y="16149816"/>
          <a:ext cx="889000" cy="2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85903</xdr:rowOff>
    </xdr:from>
    <xdr:to>
      <xdr:col>15</xdr:col>
      <xdr:colOff>50800</xdr:colOff>
      <xdr:row>95</xdr:row>
      <xdr:rowOff>128499</xdr:rowOff>
    </xdr:to>
    <xdr:cxnSp macro="">
      <xdr:nvCxnSpPr>
        <xdr:cNvPr id="246" name="直線コネクタ 245"/>
        <xdr:cNvCxnSpPr/>
      </xdr:nvCxnSpPr>
      <xdr:spPr>
        <a:xfrm flipV="1">
          <a:off x="2019300" y="16373653"/>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82855</xdr:rowOff>
    </xdr:from>
    <xdr:to>
      <xdr:col>10</xdr:col>
      <xdr:colOff>114300</xdr:colOff>
      <xdr:row>95</xdr:row>
      <xdr:rowOff>128499</xdr:rowOff>
    </xdr:to>
    <xdr:cxnSp macro="">
      <xdr:nvCxnSpPr>
        <xdr:cNvPr id="249" name="直線コネクタ 248"/>
        <xdr:cNvCxnSpPr/>
      </xdr:nvCxnSpPr>
      <xdr:spPr>
        <a:xfrm>
          <a:off x="1130300" y="1637060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128181</xdr:rowOff>
    </xdr:from>
    <xdr:to>
      <xdr:col>24</xdr:col>
      <xdr:colOff>114300</xdr:colOff>
      <xdr:row>94</xdr:row>
      <xdr:rowOff>58331</xdr:rowOff>
    </xdr:to>
    <xdr:sp macro="" textlink="">
      <xdr:nvSpPr>
        <xdr:cNvPr id="259" name="楕円 258"/>
        <xdr:cNvSpPr/>
      </xdr:nvSpPr>
      <xdr:spPr>
        <a:xfrm>
          <a:off x="4584700" y="160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151058</xdr:rowOff>
    </xdr:from>
    <xdr:ext cx="534377" cy="259045"/>
    <xdr:sp macro="" textlink="">
      <xdr:nvSpPr>
        <xdr:cNvPr id="260" name="扶助費該当値テキスト"/>
        <xdr:cNvSpPr txBox="1"/>
      </xdr:nvSpPr>
      <xdr:spPr>
        <a:xfrm>
          <a:off x="4686300" y="159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154166</xdr:rowOff>
    </xdr:from>
    <xdr:to>
      <xdr:col>20</xdr:col>
      <xdr:colOff>38100</xdr:colOff>
      <xdr:row>94</xdr:row>
      <xdr:rowOff>84316</xdr:rowOff>
    </xdr:to>
    <xdr:sp macro="" textlink="">
      <xdr:nvSpPr>
        <xdr:cNvPr id="261" name="楕円 260"/>
        <xdr:cNvSpPr/>
      </xdr:nvSpPr>
      <xdr:spPr>
        <a:xfrm>
          <a:off x="3746500" y="160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100843</xdr:rowOff>
    </xdr:from>
    <xdr:ext cx="534377" cy="259045"/>
    <xdr:sp macro="" textlink="">
      <xdr:nvSpPr>
        <xdr:cNvPr id="262" name="テキスト ボックス 261"/>
        <xdr:cNvSpPr txBox="1"/>
      </xdr:nvSpPr>
      <xdr:spPr>
        <a:xfrm>
          <a:off x="3530111" y="158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35103</xdr:rowOff>
    </xdr:from>
    <xdr:to>
      <xdr:col>15</xdr:col>
      <xdr:colOff>101600</xdr:colOff>
      <xdr:row>95</xdr:row>
      <xdr:rowOff>136703</xdr:rowOff>
    </xdr:to>
    <xdr:sp macro="" textlink="">
      <xdr:nvSpPr>
        <xdr:cNvPr id="263" name="楕円 262"/>
        <xdr:cNvSpPr/>
      </xdr:nvSpPr>
      <xdr:spPr>
        <a:xfrm>
          <a:off x="2857500" y="163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153230</xdr:rowOff>
    </xdr:from>
    <xdr:ext cx="534377" cy="259045"/>
    <xdr:sp macro="" textlink="">
      <xdr:nvSpPr>
        <xdr:cNvPr id="264" name="テキスト ボックス 263"/>
        <xdr:cNvSpPr txBox="1"/>
      </xdr:nvSpPr>
      <xdr:spPr>
        <a:xfrm>
          <a:off x="2641111" y="160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77699</xdr:rowOff>
    </xdr:from>
    <xdr:to>
      <xdr:col>10</xdr:col>
      <xdr:colOff>165100</xdr:colOff>
      <xdr:row>96</xdr:row>
      <xdr:rowOff>7849</xdr:rowOff>
    </xdr:to>
    <xdr:sp macro="" textlink="">
      <xdr:nvSpPr>
        <xdr:cNvPr id="265" name="楕円 264"/>
        <xdr:cNvSpPr/>
      </xdr:nvSpPr>
      <xdr:spPr>
        <a:xfrm>
          <a:off x="1968500" y="163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24376</xdr:rowOff>
    </xdr:from>
    <xdr:ext cx="534377" cy="259045"/>
    <xdr:sp macro="" textlink="">
      <xdr:nvSpPr>
        <xdr:cNvPr id="266" name="テキスト ボックス 265"/>
        <xdr:cNvSpPr txBox="1"/>
      </xdr:nvSpPr>
      <xdr:spPr>
        <a:xfrm>
          <a:off x="1752111" y="161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32055</xdr:rowOff>
    </xdr:from>
    <xdr:to>
      <xdr:col>6</xdr:col>
      <xdr:colOff>38100</xdr:colOff>
      <xdr:row>95</xdr:row>
      <xdr:rowOff>133655</xdr:rowOff>
    </xdr:to>
    <xdr:sp macro="" textlink="">
      <xdr:nvSpPr>
        <xdr:cNvPr id="267" name="楕円 266"/>
        <xdr:cNvSpPr/>
      </xdr:nvSpPr>
      <xdr:spPr>
        <a:xfrm>
          <a:off x="1079500" y="163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150182</xdr:rowOff>
    </xdr:from>
    <xdr:ext cx="534377" cy="259045"/>
    <xdr:sp macro="" textlink="">
      <xdr:nvSpPr>
        <xdr:cNvPr id="268" name="テキスト ボックス 267"/>
        <xdr:cNvSpPr txBox="1"/>
      </xdr:nvSpPr>
      <xdr:spPr>
        <a:xfrm>
          <a:off x="863111" y="160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53339</xdr:rowOff>
    </xdr:from>
    <xdr:to>
      <xdr:col>55</xdr:col>
      <xdr:colOff>0</xdr:colOff>
      <xdr:row>38</xdr:row>
      <xdr:rowOff>163654</xdr:rowOff>
    </xdr:to>
    <xdr:cxnSp macro="">
      <xdr:nvCxnSpPr>
        <xdr:cNvPr id="297" name="直線コネクタ 296"/>
        <xdr:cNvCxnSpPr/>
      </xdr:nvCxnSpPr>
      <xdr:spPr>
        <a:xfrm flipV="1">
          <a:off x="9639300" y="6225539"/>
          <a:ext cx="838200" cy="45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163654</xdr:rowOff>
    </xdr:from>
    <xdr:to>
      <xdr:col>50</xdr:col>
      <xdr:colOff>114300</xdr:colOff>
      <xdr:row>38</xdr:row>
      <xdr:rowOff>166896</xdr:rowOff>
    </xdr:to>
    <xdr:cxnSp macro="">
      <xdr:nvCxnSpPr>
        <xdr:cNvPr id="300" name="直線コネクタ 299"/>
        <xdr:cNvCxnSpPr/>
      </xdr:nvCxnSpPr>
      <xdr:spPr>
        <a:xfrm flipV="1">
          <a:off x="8750300" y="6678754"/>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166896</xdr:rowOff>
    </xdr:from>
    <xdr:to>
      <xdr:col>45</xdr:col>
      <xdr:colOff>177800</xdr:colOff>
      <xdr:row>39</xdr:row>
      <xdr:rowOff>2685</xdr:rowOff>
    </xdr:to>
    <xdr:cxnSp macro="">
      <xdr:nvCxnSpPr>
        <xdr:cNvPr id="303" name="直線コネクタ 302"/>
        <xdr:cNvCxnSpPr/>
      </xdr:nvCxnSpPr>
      <xdr:spPr>
        <a:xfrm flipV="1">
          <a:off x="7861300" y="66819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2685</xdr:rowOff>
    </xdr:from>
    <xdr:to>
      <xdr:col>41</xdr:col>
      <xdr:colOff>50800</xdr:colOff>
      <xdr:row>39</xdr:row>
      <xdr:rowOff>4803</xdr:rowOff>
    </xdr:to>
    <xdr:cxnSp macro="">
      <xdr:nvCxnSpPr>
        <xdr:cNvPr id="306" name="直線コネクタ 305"/>
        <xdr:cNvCxnSpPr/>
      </xdr:nvCxnSpPr>
      <xdr:spPr>
        <a:xfrm flipV="1">
          <a:off x="6972300" y="6689235"/>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2539</xdr:rowOff>
    </xdr:from>
    <xdr:to>
      <xdr:col>55</xdr:col>
      <xdr:colOff>50800</xdr:colOff>
      <xdr:row>36</xdr:row>
      <xdr:rowOff>104139</xdr:rowOff>
    </xdr:to>
    <xdr:sp macro="" textlink="">
      <xdr:nvSpPr>
        <xdr:cNvPr id="316" name="楕円 315"/>
        <xdr:cNvSpPr/>
      </xdr:nvSpPr>
      <xdr:spPr>
        <a:xfrm>
          <a:off x="10426700" y="61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88916</xdr:rowOff>
    </xdr:from>
    <xdr:ext cx="599010" cy="259045"/>
    <xdr:sp macro="" textlink="">
      <xdr:nvSpPr>
        <xdr:cNvPr id="317" name="補助費等該当値テキスト"/>
        <xdr:cNvSpPr txBox="1"/>
      </xdr:nvSpPr>
      <xdr:spPr>
        <a:xfrm>
          <a:off x="10528300" y="608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112854</xdr:rowOff>
    </xdr:from>
    <xdr:to>
      <xdr:col>50</xdr:col>
      <xdr:colOff>165100</xdr:colOff>
      <xdr:row>39</xdr:row>
      <xdr:rowOff>43004</xdr:rowOff>
    </xdr:to>
    <xdr:sp macro="" textlink="">
      <xdr:nvSpPr>
        <xdr:cNvPr id="318" name="楕円 317"/>
        <xdr:cNvSpPr/>
      </xdr:nvSpPr>
      <xdr:spPr>
        <a:xfrm>
          <a:off x="9588500" y="66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34131</xdr:rowOff>
    </xdr:from>
    <xdr:ext cx="534377" cy="259045"/>
    <xdr:sp macro="" textlink="">
      <xdr:nvSpPr>
        <xdr:cNvPr id="319" name="テキスト ボックス 318"/>
        <xdr:cNvSpPr txBox="1"/>
      </xdr:nvSpPr>
      <xdr:spPr>
        <a:xfrm>
          <a:off x="9372111" y="672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116096</xdr:rowOff>
    </xdr:from>
    <xdr:to>
      <xdr:col>46</xdr:col>
      <xdr:colOff>38100</xdr:colOff>
      <xdr:row>39</xdr:row>
      <xdr:rowOff>46246</xdr:rowOff>
    </xdr:to>
    <xdr:sp macro="" textlink="">
      <xdr:nvSpPr>
        <xdr:cNvPr id="320" name="楕円 319"/>
        <xdr:cNvSpPr/>
      </xdr:nvSpPr>
      <xdr:spPr>
        <a:xfrm>
          <a:off x="8699500" y="66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37373</xdr:rowOff>
    </xdr:from>
    <xdr:ext cx="534377" cy="259045"/>
    <xdr:sp macro="" textlink="">
      <xdr:nvSpPr>
        <xdr:cNvPr id="321" name="テキスト ボックス 320"/>
        <xdr:cNvSpPr txBox="1"/>
      </xdr:nvSpPr>
      <xdr:spPr>
        <a:xfrm>
          <a:off x="8483111" y="67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123335</xdr:rowOff>
    </xdr:from>
    <xdr:to>
      <xdr:col>41</xdr:col>
      <xdr:colOff>101600</xdr:colOff>
      <xdr:row>39</xdr:row>
      <xdr:rowOff>53485</xdr:rowOff>
    </xdr:to>
    <xdr:sp macro="" textlink="">
      <xdr:nvSpPr>
        <xdr:cNvPr id="322" name="楕円 321"/>
        <xdr:cNvSpPr/>
      </xdr:nvSpPr>
      <xdr:spPr>
        <a:xfrm>
          <a:off x="7810500" y="66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44612</xdr:rowOff>
    </xdr:from>
    <xdr:ext cx="534377" cy="259045"/>
    <xdr:sp macro="" textlink="">
      <xdr:nvSpPr>
        <xdr:cNvPr id="323" name="テキスト ボックス 322"/>
        <xdr:cNvSpPr txBox="1"/>
      </xdr:nvSpPr>
      <xdr:spPr>
        <a:xfrm>
          <a:off x="7594111" y="67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125453</xdr:rowOff>
    </xdr:from>
    <xdr:to>
      <xdr:col>36</xdr:col>
      <xdr:colOff>165100</xdr:colOff>
      <xdr:row>39</xdr:row>
      <xdr:rowOff>55603</xdr:rowOff>
    </xdr:to>
    <xdr:sp macro="" textlink="">
      <xdr:nvSpPr>
        <xdr:cNvPr id="324" name="楕円 323"/>
        <xdr:cNvSpPr/>
      </xdr:nvSpPr>
      <xdr:spPr>
        <a:xfrm>
          <a:off x="6921500" y="66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46730</xdr:rowOff>
    </xdr:from>
    <xdr:ext cx="534377" cy="259045"/>
    <xdr:sp macro="" textlink="">
      <xdr:nvSpPr>
        <xdr:cNvPr id="325" name="テキスト ボックス 324"/>
        <xdr:cNvSpPr txBox="1"/>
      </xdr:nvSpPr>
      <xdr:spPr>
        <a:xfrm>
          <a:off x="6705111" y="67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76119</xdr:rowOff>
    </xdr:from>
    <xdr:to>
      <xdr:col>55</xdr:col>
      <xdr:colOff>0</xdr:colOff>
      <xdr:row>58</xdr:row>
      <xdr:rowOff>76960</xdr:rowOff>
    </xdr:to>
    <xdr:cxnSp macro="">
      <xdr:nvCxnSpPr>
        <xdr:cNvPr id="354" name="直線コネクタ 353"/>
        <xdr:cNvCxnSpPr/>
      </xdr:nvCxnSpPr>
      <xdr:spPr>
        <a:xfrm>
          <a:off x="9639300" y="10020219"/>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58120</xdr:rowOff>
    </xdr:from>
    <xdr:to>
      <xdr:col>50</xdr:col>
      <xdr:colOff>114300</xdr:colOff>
      <xdr:row>58</xdr:row>
      <xdr:rowOff>76119</xdr:rowOff>
    </xdr:to>
    <xdr:cxnSp macro="">
      <xdr:nvCxnSpPr>
        <xdr:cNvPr id="357" name="直線コネクタ 356"/>
        <xdr:cNvCxnSpPr/>
      </xdr:nvCxnSpPr>
      <xdr:spPr>
        <a:xfrm>
          <a:off x="8750300" y="10002220"/>
          <a:ext cx="889000" cy="1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58120</xdr:rowOff>
    </xdr:from>
    <xdr:to>
      <xdr:col>45</xdr:col>
      <xdr:colOff>177800</xdr:colOff>
      <xdr:row>58</xdr:row>
      <xdr:rowOff>90040</xdr:rowOff>
    </xdr:to>
    <xdr:cxnSp macro="">
      <xdr:nvCxnSpPr>
        <xdr:cNvPr id="360" name="直線コネクタ 359"/>
        <xdr:cNvCxnSpPr/>
      </xdr:nvCxnSpPr>
      <xdr:spPr>
        <a:xfrm flipV="1">
          <a:off x="7861300" y="10002220"/>
          <a:ext cx="889000" cy="3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90040</xdr:rowOff>
    </xdr:from>
    <xdr:to>
      <xdr:col>41</xdr:col>
      <xdr:colOff>50800</xdr:colOff>
      <xdr:row>58</xdr:row>
      <xdr:rowOff>122791</xdr:rowOff>
    </xdr:to>
    <xdr:cxnSp macro="">
      <xdr:nvCxnSpPr>
        <xdr:cNvPr id="363" name="直線コネクタ 362"/>
        <xdr:cNvCxnSpPr/>
      </xdr:nvCxnSpPr>
      <xdr:spPr>
        <a:xfrm flipV="1">
          <a:off x="6972300" y="10034140"/>
          <a:ext cx="889000" cy="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26160</xdr:rowOff>
    </xdr:from>
    <xdr:to>
      <xdr:col>55</xdr:col>
      <xdr:colOff>50800</xdr:colOff>
      <xdr:row>58</xdr:row>
      <xdr:rowOff>127760</xdr:rowOff>
    </xdr:to>
    <xdr:sp macro="" textlink="">
      <xdr:nvSpPr>
        <xdr:cNvPr id="373" name="楕円 372"/>
        <xdr:cNvSpPr/>
      </xdr:nvSpPr>
      <xdr:spPr>
        <a:xfrm>
          <a:off x="10426700" y="99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112537</xdr:rowOff>
    </xdr:from>
    <xdr:ext cx="534377" cy="259045"/>
    <xdr:sp macro="" textlink="">
      <xdr:nvSpPr>
        <xdr:cNvPr id="374" name="普通建設事業費該当値テキスト"/>
        <xdr:cNvSpPr txBox="1"/>
      </xdr:nvSpPr>
      <xdr:spPr>
        <a:xfrm>
          <a:off x="10528300" y="98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25319</xdr:rowOff>
    </xdr:from>
    <xdr:to>
      <xdr:col>50</xdr:col>
      <xdr:colOff>165100</xdr:colOff>
      <xdr:row>58</xdr:row>
      <xdr:rowOff>126919</xdr:rowOff>
    </xdr:to>
    <xdr:sp macro="" textlink="">
      <xdr:nvSpPr>
        <xdr:cNvPr id="375" name="楕円 374"/>
        <xdr:cNvSpPr/>
      </xdr:nvSpPr>
      <xdr:spPr>
        <a:xfrm>
          <a:off x="9588500" y="996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118046</xdr:rowOff>
    </xdr:from>
    <xdr:ext cx="534377" cy="259045"/>
    <xdr:sp macro="" textlink="">
      <xdr:nvSpPr>
        <xdr:cNvPr id="376" name="テキスト ボックス 375"/>
        <xdr:cNvSpPr txBox="1"/>
      </xdr:nvSpPr>
      <xdr:spPr>
        <a:xfrm>
          <a:off x="9372111" y="1006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7320</xdr:rowOff>
    </xdr:from>
    <xdr:to>
      <xdr:col>46</xdr:col>
      <xdr:colOff>38100</xdr:colOff>
      <xdr:row>58</xdr:row>
      <xdr:rowOff>108920</xdr:rowOff>
    </xdr:to>
    <xdr:sp macro="" textlink="">
      <xdr:nvSpPr>
        <xdr:cNvPr id="377" name="楕円 376"/>
        <xdr:cNvSpPr/>
      </xdr:nvSpPr>
      <xdr:spPr>
        <a:xfrm>
          <a:off x="8699500" y="99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100047</xdr:rowOff>
    </xdr:from>
    <xdr:ext cx="534377" cy="259045"/>
    <xdr:sp macro="" textlink="">
      <xdr:nvSpPr>
        <xdr:cNvPr id="378" name="テキスト ボックス 377"/>
        <xdr:cNvSpPr txBox="1"/>
      </xdr:nvSpPr>
      <xdr:spPr>
        <a:xfrm>
          <a:off x="8483111" y="1004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39240</xdr:rowOff>
    </xdr:from>
    <xdr:to>
      <xdr:col>41</xdr:col>
      <xdr:colOff>101600</xdr:colOff>
      <xdr:row>58</xdr:row>
      <xdr:rowOff>140840</xdr:rowOff>
    </xdr:to>
    <xdr:sp macro="" textlink="">
      <xdr:nvSpPr>
        <xdr:cNvPr id="379" name="楕円 378"/>
        <xdr:cNvSpPr/>
      </xdr:nvSpPr>
      <xdr:spPr>
        <a:xfrm>
          <a:off x="7810500" y="99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131967</xdr:rowOff>
    </xdr:from>
    <xdr:ext cx="534377" cy="259045"/>
    <xdr:sp macro="" textlink="">
      <xdr:nvSpPr>
        <xdr:cNvPr id="380" name="テキスト ボックス 379"/>
        <xdr:cNvSpPr txBox="1"/>
      </xdr:nvSpPr>
      <xdr:spPr>
        <a:xfrm>
          <a:off x="7594111" y="100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71991</xdr:rowOff>
    </xdr:from>
    <xdr:to>
      <xdr:col>36</xdr:col>
      <xdr:colOff>165100</xdr:colOff>
      <xdr:row>59</xdr:row>
      <xdr:rowOff>2141</xdr:rowOff>
    </xdr:to>
    <xdr:sp macro="" textlink="">
      <xdr:nvSpPr>
        <xdr:cNvPr id="381" name="楕円 380"/>
        <xdr:cNvSpPr/>
      </xdr:nvSpPr>
      <xdr:spPr>
        <a:xfrm>
          <a:off x="6921500" y="100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164718</xdr:rowOff>
    </xdr:from>
    <xdr:ext cx="534377" cy="259045"/>
    <xdr:sp macro="" textlink="">
      <xdr:nvSpPr>
        <xdr:cNvPr id="382" name="テキスト ボックス 381"/>
        <xdr:cNvSpPr txBox="1"/>
      </xdr:nvSpPr>
      <xdr:spPr>
        <a:xfrm>
          <a:off x="6705111" y="101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135137</xdr:rowOff>
    </xdr:from>
    <xdr:to>
      <xdr:col>55</xdr:col>
      <xdr:colOff>0</xdr:colOff>
      <xdr:row>78</xdr:row>
      <xdr:rowOff>138384</xdr:rowOff>
    </xdr:to>
    <xdr:cxnSp macro="">
      <xdr:nvCxnSpPr>
        <xdr:cNvPr id="409" name="直線コネクタ 408"/>
        <xdr:cNvCxnSpPr/>
      </xdr:nvCxnSpPr>
      <xdr:spPr>
        <a:xfrm>
          <a:off x="9639300" y="13508237"/>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131150</xdr:rowOff>
    </xdr:from>
    <xdr:to>
      <xdr:col>50</xdr:col>
      <xdr:colOff>114300</xdr:colOff>
      <xdr:row>78</xdr:row>
      <xdr:rowOff>135137</xdr:rowOff>
    </xdr:to>
    <xdr:cxnSp macro="">
      <xdr:nvCxnSpPr>
        <xdr:cNvPr id="412" name="直線コネクタ 411"/>
        <xdr:cNvCxnSpPr/>
      </xdr:nvCxnSpPr>
      <xdr:spPr>
        <a:xfrm>
          <a:off x="8750300" y="13504250"/>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104039</xdr:rowOff>
    </xdr:from>
    <xdr:to>
      <xdr:col>45</xdr:col>
      <xdr:colOff>177800</xdr:colOff>
      <xdr:row>78</xdr:row>
      <xdr:rowOff>131150</xdr:rowOff>
    </xdr:to>
    <xdr:cxnSp macro="">
      <xdr:nvCxnSpPr>
        <xdr:cNvPr id="415" name="直線コネクタ 414"/>
        <xdr:cNvCxnSpPr/>
      </xdr:nvCxnSpPr>
      <xdr:spPr>
        <a:xfrm>
          <a:off x="7861300" y="13477139"/>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104039</xdr:rowOff>
    </xdr:from>
    <xdr:to>
      <xdr:col>41</xdr:col>
      <xdr:colOff>50800</xdr:colOff>
      <xdr:row>78</xdr:row>
      <xdr:rowOff>118537</xdr:rowOff>
    </xdr:to>
    <xdr:cxnSp macro="">
      <xdr:nvCxnSpPr>
        <xdr:cNvPr id="418" name="直線コネクタ 417"/>
        <xdr:cNvCxnSpPr/>
      </xdr:nvCxnSpPr>
      <xdr:spPr>
        <a:xfrm flipV="1">
          <a:off x="6972300" y="13477139"/>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87584</xdr:rowOff>
    </xdr:from>
    <xdr:to>
      <xdr:col>55</xdr:col>
      <xdr:colOff>50800</xdr:colOff>
      <xdr:row>79</xdr:row>
      <xdr:rowOff>17734</xdr:rowOff>
    </xdr:to>
    <xdr:sp macro="" textlink="">
      <xdr:nvSpPr>
        <xdr:cNvPr id="428" name="楕円 427"/>
        <xdr:cNvSpPr/>
      </xdr:nvSpPr>
      <xdr:spPr>
        <a:xfrm>
          <a:off x="10426700" y="134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2511</xdr:rowOff>
    </xdr:from>
    <xdr:ext cx="378565" cy="259045"/>
    <xdr:sp macro="" textlink="">
      <xdr:nvSpPr>
        <xdr:cNvPr id="429" name="普通建設事業費 （ うち新規整備　）該当値テキスト"/>
        <xdr:cNvSpPr txBox="1"/>
      </xdr:nvSpPr>
      <xdr:spPr>
        <a:xfrm>
          <a:off x="10528300" y="13375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84337</xdr:rowOff>
    </xdr:from>
    <xdr:to>
      <xdr:col>50</xdr:col>
      <xdr:colOff>165100</xdr:colOff>
      <xdr:row>79</xdr:row>
      <xdr:rowOff>14487</xdr:rowOff>
    </xdr:to>
    <xdr:sp macro="" textlink="">
      <xdr:nvSpPr>
        <xdr:cNvPr id="430" name="楕円 429"/>
        <xdr:cNvSpPr/>
      </xdr:nvSpPr>
      <xdr:spPr>
        <a:xfrm>
          <a:off x="9588500" y="134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5614</xdr:rowOff>
    </xdr:from>
    <xdr:ext cx="378565" cy="259045"/>
    <xdr:sp macro="" textlink="">
      <xdr:nvSpPr>
        <xdr:cNvPr id="431" name="テキスト ボックス 430"/>
        <xdr:cNvSpPr txBox="1"/>
      </xdr:nvSpPr>
      <xdr:spPr>
        <a:xfrm>
          <a:off x="9450017" y="1355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80350</xdr:rowOff>
    </xdr:from>
    <xdr:to>
      <xdr:col>46</xdr:col>
      <xdr:colOff>38100</xdr:colOff>
      <xdr:row>79</xdr:row>
      <xdr:rowOff>10500</xdr:rowOff>
    </xdr:to>
    <xdr:sp macro="" textlink="">
      <xdr:nvSpPr>
        <xdr:cNvPr id="432" name="楕円 431"/>
        <xdr:cNvSpPr/>
      </xdr:nvSpPr>
      <xdr:spPr>
        <a:xfrm>
          <a:off x="8699500" y="13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1627</xdr:rowOff>
    </xdr:from>
    <xdr:ext cx="469744" cy="259045"/>
    <xdr:sp macro="" textlink="">
      <xdr:nvSpPr>
        <xdr:cNvPr id="433" name="テキスト ボックス 432"/>
        <xdr:cNvSpPr txBox="1"/>
      </xdr:nvSpPr>
      <xdr:spPr>
        <a:xfrm>
          <a:off x="8515428" y="1354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53239</xdr:rowOff>
    </xdr:from>
    <xdr:to>
      <xdr:col>41</xdr:col>
      <xdr:colOff>101600</xdr:colOff>
      <xdr:row>78</xdr:row>
      <xdr:rowOff>154839</xdr:rowOff>
    </xdr:to>
    <xdr:sp macro="" textlink="">
      <xdr:nvSpPr>
        <xdr:cNvPr id="434" name="楕円 433"/>
        <xdr:cNvSpPr/>
      </xdr:nvSpPr>
      <xdr:spPr>
        <a:xfrm>
          <a:off x="7810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145966</xdr:rowOff>
    </xdr:from>
    <xdr:ext cx="469744" cy="259045"/>
    <xdr:sp macro="" textlink="">
      <xdr:nvSpPr>
        <xdr:cNvPr id="435" name="テキスト ボックス 434"/>
        <xdr:cNvSpPr txBox="1"/>
      </xdr:nvSpPr>
      <xdr:spPr>
        <a:xfrm>
          <a:off x="7626428"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67737</xdr:rowOff>
    </xdr:from>
    <xdr:to>
      <xdr:col>36</xdr:col>
      <xdr:colOff>165100</xdr:colOff>
      <xdr:row>78</xdr:row>
      <xdr:rowOff>169337</xdr:rowOff>
    </xdr:to>
    <xdr:sp macro="" textlink="">
      <xdr:nvSpPr>
        <xdr:cNvPr id="436" name="楕円 435"/>
        <xdr:cNvSpPr/>
      </xdr:nvSpPr>
      <xdr:spPr>
        <a:xfrm>
          <a:off x="6921500" y="134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160464</xdr:rowOff>
    </xdr:from>
    <xdr:ext cx="469744" cy="259045"/>
    <xdr:sp macro="" textlink="">
      <xdr:nvSpPr>
        <xdr:cNvPr id="437" name="テキスト ボックス 436"/>
        <xdr:cNvSpPr txBox="1"/>
      </xdr:nvSpPr>
      <xdr:spPr>
        <a:xfrm>
          <a:off x="6737428" y="1353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146966</xdr:rowOff>
    </xdr:from>
    <xdr:to>
      <xdr:col>55</xdr:col>
      <xdr:colOff>0</xdr:colOff>
      <xdr:row>97</xdr:row>
      <xdr:rowOff>77831</xdr:rowOff>
    </xdr:to>
    <xdr:cxnSp macro="">
      <xdr:nvCxnSpPr>
        <xdr:cNvPr id="468" name="直線コネクタ 467"/>
        <xdr:cNvCxnSpPr/>
      </xdr:nvCxnSpPr>
      <xdr:spPr>
        <a:xfrm flipV="1">
          <a:off x="9639300" y="16606166"/>
          <a:ext cx="838200" cy="10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77831</xdr:rowOff>
    </xdr:from>
    <xdr:to>
      <xdr:col>50</xdr:col>
      <xdr:colOff>114300</xdr:colOff>
      <xdr:row>97</xdr:row>
      <xdr:rowOff>101687</xdr:rowOff>
    </xdr:to>
    <xdr:cxnSp macro="">
      <xdr:nvCxnSpPr>
        <xdr:cNvPr id="471" name="直線コネクタ 470"/>
        <xdr:cNvCxnSpPr/>
      </xdr:nvCxnSpPr>
      <xdr:spPr>
        <a:xfrm flipV="1">
          <a:off x="8750300" y="16708481"/>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66695</xdr:rowOff>
    </xdr:from>
    <xdr:to>
      <xdr:col>45</xdr:col>
      <xdr:colOff>177800</xdr:colOff>
      <xdr:row>97</xdr:row>
      <xdr:rowOff>101687</xdr:rowOff>
    </xdr:to>
    <xdr:cxnSp macro="">
      <xdr:nvCxnSpPr>
        <xdr:cNvPr id="474" name="直線コネクタ 473"/>
        <xdr:cNvCxnSpPr/>
      </xdr:nvCxnSpPr>
      <xdr:spPr>
        <a:xfrm>
          <a:off x="7861300" y="16697345"/>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66695</xdr:rowOff>
    </xdr:from>
    <xdr:to>
      <xdr:col>41</xdr:col>
      <xdr:colOff>50800</xdr:colOff>
      <xdr:row>98</xdr:row>
      <xdr:rowOff>7880</xdr:rowOff>
    </xdr:to>
    <xdr:cxnSp macro="">
      <xdr:nvCxnSpPr>
        <xdr:cNvPr id="477" name="直線コネクタ 476"/>
        <xdr:cNvCxnSpPr/>
      </xdr:nvCxnSpPr>
      <xdr:spPr>
        <a:xfrm flipV="1">
          <a:off x="6972300" y="16697345"/>
          <a:ext cx="889000" cy="1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96166</xdr:rowOff>
    </xdr:from>
    <xdr:to>
      <xdr:col>55</xdr:col>
      <xdr:colOff>50800</xdr:colOff>
      <xdr:row>97</xdr:row>
      <xdr:rowOff>26316</xdr:rowOff>
    </xdr:to>
    <xdr:sp macro="" textlink="">
      <xdr:nvSpPr>
        <xdr:cNvPr id="487" name="楕円 486"/>
        <xdr:cNvSpPr/>
      </xdr:nvSpPr>
      <xdr:spPr>
        <a:xfrm>
          <a:off x="10426700" y="165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74593</xdr:rowOff>
    </xdr:from>
    <xdr:ext cx="534377" cy="259045"/>
    <xdr:sp macro="" textlink="">
      <xdr:nvSpPr>
        <xdr:cNvPr id="488" name="普通建設事業費 （ うち更新整備　）該当値テキスト"/>
        <xdr:cNvSpPr txBox="1"/>
      </xdr:nvSpPr>
      <xdr:spPr>
        <a:xfrm>
          <a:off x="10528300" y="165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27031</xdr:rowOff>
    </xdr:from>
    <xdr:to>
      <xdr:col>50</xdr:col>
      <xdr:colOff>165100</xdr:colOff>
      <xdr:row>97</xdr:row>
      <xdr:rowOff>128631</xdr:rowOff>
    </xdr:to>
    <xdr:sp macro="" textlink="">
      <xdr:nvSpPr>
        <xdr:cNvPr id="489" name="楕円 488"/>
        <xdr:cNvSpPr/>
      </xdr:nvSpPr>
      <xdr:spPr>
        <a:xfrm>
          <a:off x="9588500" y="1665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119758</xdr:rowOff>
    </xdr:from>
    <xdr:ext cx="534377" cy="259045"/>
    <xdr:sp macro="" textlink="">
      <xdr:nvSpPr>
        <xdr:cNvPr id="490" name="テキスト ボックス 489"/>
        <xdr:cNvSpPr txBox="1"/>
      </xdr:nvSpPr>
      <xdr:spPr>
        <a:xfrm>
          <a:off x="9372111" y="1675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50887</xdr:rowOff>
    </xdr:from>
    <xdr:to>
      <xdr:col>46</xdr:col>
      <xdr:colOff>38100</xdr:colOff>
      <xdr:row>97</xdr:row>
      <xdr:rowOff>152487</xdr:rowOff>
    </xdr:to>
    <xdr:sp macro="" textlink="">
      <xdr:nvSpPr>
        <xdr:cNvPr id="491" name="楕円 490"/>
        <xdr:cNvSpPr/>
      </xdr:nvSpPr>
      <xdr:spPr>
        <a:xfrm>
          <a:off x="8699500" y="166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143614</xdr:rowOff>
    </xdr:from>
    <xdr:ext cx="534377" cy="259045"/>
    <xdr:sp macro="" textlink="">
      <xdr:nvSpPr>
        <xdr:cNvPr id="492" name="テキスト ボックス 491"/>
        <xdr:cNvSpPr txBox="1"/>
      </xdr:nvSpPr>
      <xdr:spPr>
        <a:xfrm>
          <a:off x="8483111" y="1677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15895</xdr:rowOff>
    </xdr:from>
    <xdr:to>
      <xdr:col>41</xdr:col>
      <xdr:colOff>101600</xdr:colOff>
      <xdr:row>97</xdr:row>
      <xdr:rowOff>117495</xdr:rowOff>
    </xdr:to>
    <xdr:sp macro="" textlink="">
      <xdr:nvSpPr>
        <xdr:cNvPr id="493" name="楕円 492"/>
        <xdr:cNvSpPr/>
      </xdr:nvSpPr>
      <xdr:spPr>
        <a:xfrm>
          <a:off x="7810500" y="166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108622</xdr:rowOff>
    </xdr:from>
    <xdr:ext cx="534377" cy="259045"/>
    <xdr:sp macro="" textlink="">
      <xdr:nvSpPr>
        <xdr:cNvPr id="494" name="テキスト ボックス 493"/>
        <xdr:cNvSpPr txBox="1"/>
      </xdr:nvSpPr>
      <xdr:spPr>
        <a:xfrm>
          <a:off x="7594111" y="167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128530</xdr:rowOff>
    </xdr:from>
    <xdr:to>
      <xdr:col>36</xdr:col>
      <xdr:colOff>165100</xdr:colOff>
      <xdr:row>98</xdr:row>
      <xdr:rowOff>58680</xdr:rowOff>
    </xdr:to>
    <xdr:sp macro="" textlink="">
      <xdr:nvSpPr>
        <xdr:cNvPr id="495" name="楕円 494"/>
        <xdr:cNvSpPr/>
      </xdr:nvSpPr>
      <xdr:spPr>
        <a:xfrm>
          <a:off x="6921500" y="16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49807</xdr:rowOff>
    </xdr:from>
    <xdr:ext cx="534377" cy="259045"/>
    <xdr:sp macro="" textlink="">
      <xdr:nvSpPr>
        <xdr:cNvPr id="496" name="テキスト ボックス 495"/>
        <xdr:cNvSpPr txBox="1"/>
      </xdr:nvSpPr>
      <xdr:spPr>
        <a:xfrm>
          <a:off x="6705111" y="1685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168097</xdr:rowOff>
    </xdr:from>
    <xdr:to>
      <xdr:col>85</xdr:col>
      <xdr:colOff>127000</xdr:colOff>
      <xdr:row>39</xdr:row>
      <xdr:rowOff>13233</xdr:rowOff>
    </xdr:to>
    <xdr:cxnSp macro="">
      <xdr:nvCxnSpPr>
        <xdr:cNvPr id="525" name="直線コネクタ 524"/>
        <xdr:cNvCxnSpPr/>
      </xdr:nvCxnSpPr>
      <xdr:spPr>
        <a:xfrm flipV="1">
          <a:off x="15481300" y="6683197"/>
          <a:ext cx="8382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121111</xdr:rowOff>
    </xdr:from>
    <xdr:ext cx="469744" cy="259045"/>
    <xdr:sp macro="" textlink="">
      <xdr:nvSpPr>
        <xdr:cNvPr id="526" name="災害復旧事業費平均値テキスト"/>
        <xdr:cNvSpPr txBox="1"/>
      </xdr:nvSpPr>
      <xdr:spPr>
        <a:xfrm>
          <a:off x="16370300" y="663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13233</xdr:rowOff>
    </xdr:from>
    <xdr:to>
      <xdr:col>81</xdr:col>
      <xdr:colOff>50800</xdr:colOff>
      <xdr:row>39</xdr:row>
      <xdr:rowOff>43396</xdr:rowOff>
    </xdr:to>
    <xdr:cxnSp macro="">
      <xdr:nvCxnSpPr>
        <xdr:cNvPr id="528" name="直線コネクタ 527"/>
        <xdr:cNvCxnSpPr/>
      </xdr:nvCxnSpPr>
      <xdr:spPr>
        <a:xfrm flipV="1">
          <a:off x="14592300" y="66997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42583</xdr:rowOff>
    </xdr:from>
    <xdr:to>
      <xdr:col>76</xdr:col>
      <xdr:colOff>114300</xdr:colOff>
      <xdr:row>39</xdr:row>
      <xdr:rowOff>43396</xdr:rowOff>
    </xdr:to>
    <xdr:cxnSp macro="">
      <xdr:nvCxnSpPr>
        <xdr:cNvPr id="531" name="直線コネクタ 530"/>
        <xdr:cNvCxnSpPr/>
      </xdr:nvCxnSpPr>
      <xdr:spPr>
        <a:xfrm>
          <a:off x="13703300" y="6729133"/>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42583</xdr:rowOff>
    </xdr:from>
    <xdr:to>
      <xdr:col>71</xdr:col>
      <xdr:colOff>177800</xdr:colOff>
      <xdr:row>39</xdr:row>
      <xdr:rowOff>44450</xdr:rowOff>
    </xdr:to>
    <xdr:cxnSp macro="">
      <xdr:nvCxnSpPr>
        <xdr:cNvPr id="534" name="直線コネクタ 533"/>
        <xdr:cNvCxnSpPr/>
      </xdr:nvCxnSpPr>
      <xdr:spPr>
        <a:xfrm flipV="1">
          <a:off x="12814300" y="6729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117297</xdr:rowOff>
    </xdr:from>
    <xdr:to>
      <xdr:col>85</xdr:col>
      <xdr:colOff>177800</xdr:colOff>
      <xdr:row>39</xdr:row>
      <xdr:rowOff>47447</xdr:rowOff>
    </xdr:to>
    <xdr:sp macro="" textlink="">
      <xdr:nvSpPr>
        <xdr:cNvPr id="544" name="楕円 543"/>
        <xdr:cNvSpPr/>
      </xdr:nvSpPr>
      <xdr:spPr>
        <a:xfrm>
          <a:off x="16268700" y="66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76674</xdr:rowOff>
    </xdr:from>
    <xdr:ext cx="469744" cy="259045"/>
    <xdr:sp macro="" textlink="">
      <xdr:nvSpPr>
        <xdr:cNvPr id="545" name="災害復旧事業費該当値テキスト"/>
        <xdr:cNvSpPr txBox="1"/>
      </xdr:nvSpPr>
      <xdr:spPr>
        <a:xfrm>
          <a:off x="16370300" y="642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133883</xdr:rowOff>
    </xdr:from>
    <xdr:to>
      <xdr:col>81</xdr:col>
      <xdr:colOff>101600</xdr:colOff>
      <xdr:row>39</xdr:row>
      <xdr:rowOff>64033</xdr:rowOff>
    </xdr:to>
    <xdr:sp macro="" textlink="">
      <xdr:nvSpPr>
        <xdr:cNvPr id="546" name="楕円 545"/>
        <xdr:cNvSpPr/>
      </xdr:nvSpPr>
      <xdr:spPr>
        <a:xfrm>
          <a:off x="15430500" y="66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55160</xdr:rowOff>
    </xdr:from>
    <xdr:ext cx="469744" cy="259045"/>
    <xdr:sp macro="" textlink="">
      <xdr:nvSpPr>
        <xdr:cNvPr id="547" name="テキスト ボックス 546"/>
        <xdr:cNvSpPr txBox="1"/>
      </xdr:nvSpPr>
      <xdr:spPr>
        <a:xfrm>
          <a:off x="15246428" y="674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164046</xdr:rowOff>
    </xdr:from>
    <xdr:to>
      <xdr:col>76</xdr:col>
      <xdr:colOff>165100</xdr:colOff>
      <xdr:row>39</xdr:row>
      <xdr:rowOff>94196</xdr:rowOff>
    </xdr:to>
    <xdr:sp macro="" textlink="">
      <xdr:nvSpPr>
        <xdr:cNvPr id="548" name="楕円 547"/>
        <xdr:cNvSpPr/>
      </xdr:nvSpPr>
      <xdr:spPr>
        <a:xfrm>
          <a:off x="14541500" y="66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85323</xdr:rowOff>
    </xdr:from>
    <xdr:ext cx="313932" cy="259045"/>
    <xdr:sp macro="" textlink="">
      <xdr:nvSpPr>
        <xdr:cNvPr id="549" name="テキスト ボックス 548"/>
        <xdr:cNvSpPr txBox="1"/>
      </xdr:nvSpPr>
      <xdr:spPr>
        <a:xfrm>
          <a:off x="14435333" y="6771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163233</xdr:rowOff>
    </xdr:from>
    <xdr:to>
      <xdr:col>72</xdr:col>
      <xdr:colOff>38100</xdr:colOff>
      <xdr:row>39</xdr:row>
      <xdr:rowOff>93383</xdr:rowOff>
    </xdr:to>
    <xdr:sp macro="" textlink="">
      <xdr:nvSpPr>
        <xdr:cNvPr id="550" name="楕円 549"/>
        <xdr:cNvSpPr/>
      </xdr:nvSpPr>
      <xdr:spPr>
        <a:xfrm>
          <a:off x="13652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84510</xdr:rowOff>
    </xdr:from>
    <xdr:ext cx="378565" cy="259045"/>
    <xdr:sp macro="" textlink="">
      <xdr:nvSpPr>
        <xdr:cNvPr id="551" name="テキスト ボックス 550"/>
        <xdr:cNvSpPr txBox="1"/>
      </xdr:nvSpPr>
      <xdr:spPr>
        <a:xfrm>
          <a:off x="13514017" y="677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112428</xdr:rowOff>
    </xdr:from>
    <xdr:to>
      <xdr:col>85</xdr:col>
      <xdr:colOff>127000</xdr:colOff>
      <xdr:row>74</xdr:row>
      <xdr:rowOff>129276</xdr:rowOff>
    </xdr:to>
    <xdr:cxnSp macro="">
      <xdr:nvCxnSpPr>
        <xdr:cNvPr id="629" name="直線コネクタ 628"/>
        <xdr:cNvCxnSpPr/>
      </xdr:nvCxnSpPr>
      <xdr:spPr>
        <a:xfrm>
          <a:off x="15481300" y="12799728"/>
          <a:ext cx="8382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98072</xdr:rowOff>
    </xdr:from>
    <xdr:to>
      <xdr:col>81</xdr:col>
      <xdr:colOff>50800</xdr:colOff>
      <xdr:row>74</xdr:row>
      <xdr:rowOff>112428</xdr:rowOff>
    </xdr:to>
    <xdr:cxnSp macro="">
      <xdr:nvCxnSpPr>
        <xdr:cNvPr id="632" name="直線コネクタ 631"/>
        <xdr:cNvCxnSpPr/>
      </xdr:nvCxnSpPr>
      <xdr:spPr>
        <a:xfrm>
          <a:off x="14592300" y="12785372"/>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75738</xdr:rowOff>
    </xdr:from>
    <xdr:to>
      <xdr:col>76</xdr:col>
      <xdr:colOff>114300</xdr:colOff>
      <xdr:row>74</xdr:row>
      <xdr:rowOff>98072</xdr:rowOff>
    </xdr:to>
    <xdr:cxnSp macro="">
      <xdr:nvCxnSpPr>
        <xdr:cNvPr id="635" name="直線コネクタ 634"/>
        <xdr:cNvCxnSpPr/>
      </xdr:nvCxnSpPr>
      <xdr:spPr>
        <a:xfrm>
          <a:off x="13703300" y="12763038"/>
          <a:ext cx="8890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75738</xdr:rowOff>
    </xdr:from>
    <xdr:to>
      <xdr:col>71</xdr:col>
      <xdr:colOff>177800</xdr:colOff>
      <xdr:row>74</xdr:row>
      <xdr:rowOff>86756</xdr:rowOff>
    </xdr:to>
    <xdr:cxnSp macro="">
      <xdr:nvCxnSpPr>
        <xdr:cNvPr id="638" name="直線コネクタ 637"/>
        <xdr:cNvCxnSpPr/>
      </xdr:nvCxnSpPr>
      <xdr:spPr>
        <a:xfrm flipV="1">
          <a:off x="12814300" y="12763038"/>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78476</xdr:rowOff>
    </xdr:from>
    <xdr:to>
      <xdr:col>85</xdr:col>
      <xdr:colOff>177800</xdr:colOff>
      <xdr:row>75</xdr:row>
      <xdr:rowOff>8626</xdr:rowOff>
    </xdr:to>
    <xdr:sp macro="" textlink="">
      <xdr:nvSpPr>
        <xdr:cNvPr id="648" name="楕円 647"/>
        <xdr:cNvSpPr/>
      </xdr:nvSpPr>
      <xdr:spPr>
        <a:xfrm>
          <a:off x="16268700" y="1276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56903</xdr:rowOff>
    </xdr:from>
    <xdr:ext cx="534377" cy="259045"/>
    <xdr:sp macro="" textlink="">
      <xdr:nvSpPr>
        <xdr:cNvPr id="649" name="公債費該当値テキスト"/>
        <xdr:cNvSpPr txBox="1"/>
      </xdr:nvSpPr>
      <xdr:spPr>
        <a:xfrm>
          <a:off x="16370300" y="1274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61628</xdr:rowOff>
    </xdr:from>
    <xdr:to>
      <xdr:col>81</xdr:col>
      <xdr:colOff>101600</xdr:colOff>
      <xdr:row>74</xdr:row>
      <xdr:rowOff>163228</xdr:rowOff>
    </xdr:to>
    <xdr:sp macro="" textlink="">
      <xdr:nvSpPr>
        <xdr:cNvPr id="650" name="楕円 649"/>
        <xdr:cNvSpPr/>
      </xdr:nvSpPr>
      <xdr:spPr>
        <a:xfrm>
          <a:off x="15430500" y="12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154355</xdr:rowOff>
    </xdr:from>
    <xdr:ext cx="534377" cy="259045"/>
    <xdr:sp macro="" textlink="">
      <xdr:nvSpPr>
        <xdr:cNvPr id="651" name="テキスト ボックス 650"/>
        <xdr:cNvSpPr txBox="1"/>
      </xdr:nvSpPr>
      <xdr:spPr>
        <a:xfrm>
          <a:off x="15214111" y="12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47272</xdr:rowOff>
    </xdr:from>
    <xdr:to>
      <xdr:col>76</xdr:col>
      <xdr:colOff>165100</xdr:colOff>
      <xdr:row>74</xdr:row>
      <xdr:rowOff>148872</xdr:rowOff>
    </xdr:to>
    <xdr:sp macro="" textlink="">
      <xdr:nvSpPr>
        <xdr:cNvPr id="652" name="楕円 651"/>
        <xdr:cNvSpPr/>
      </xdr:nvSpPr>
      <xdr:spPr>
        <a:xfrm>
          <a:off x="14541500" y="127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139999</xdr:rowOff>
    </xdr:from>
    <xdr:ext cx="534377" cy="259045"/>
    <xdr:sp macro="" textlink="">
      <xdr:nvSpPr>
        <xdr:cNvPr id="653" name="テキスト ボックス 652"/>
        <xdr:cNvSpPr txBox="1"/>
      </xdr:nvSpPr>
      <xdr:spPr>
        <a:xfrm>
          <a:off x="14325111" y="12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24938</xdr:rowOff>
    </xdr:from>
    <xdr:to>
      <xdr:col>72</xdr:col>
      <xdr:colOff>38100</xdr:colOff>
      <xdr:row>74</xdr:row>
      <xdr:rowOff>126538</xdr:rowOff>
    </xdr:to>
    <xdr:sp macro="" textlink="">
      <xdr:nvSpPr>
        <xdr:cNvPr id="654" name="楕円 653"/>
        <xdr:cNvSpPr/>
      </xdr:nvSpPr>
      <xdr:spPr>
        <a:xfrm>
          <a:off x="13652500" y="127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117665</xdr:rowOff>
    </xdr:from>
    <xdr:ext cx="534377" cy="259045"/>
    <xdr:sp macro="" textlink="">
      <xdr:nvSpPr>
        <xdr:cNvPr id="655" name="テキスト ボックス 654"/>
        <xdr:cNvSpPr txBox="1"/>
      </xdr:nvSpPr>
      <xdr:spPr>
        <a:xfrm>
          <a:off x="13436111" y="128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35956</xdr:rowOff>
    </xdr:from>
    <xdr:to>
      <xdr:col>67</xdr:col>
      <xdr:colOff>101600</xdr:colOff>
      <xdr:row>74</xdr:row>
      <xdr:rowOff>137556</xdr:rowOff>
    </xdr:to>
    <xdr:sp macro="" textlink="">
      <xdr:nvSpPr>
        <xdr:cNvPr id="656" name="楕円 655"/>
        <xdr:cNvSpPr/>
      </xdr:nvSpPr>
      <xdr:spPr>
        <a:xfrm>
          <a:off x="12763500" y="127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128683</xdr:rowOff>
    </xdr:from>
    <xdr:ext cx="534377" cy="259045"/>
    <xdr:sp macro="" textlink="">
      <xdr:nvSpPr>
        <xdr:cNvPr id="657" name="テキスト ボックス 656"/>
        <xdr:cNvSpPr txBox="1"/>
      </xdr:nvSpPr>
      <xdr:spPr>
        <a:xfrm>
          <a:off x="12547111" y="128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101592</xdr:rowOff>
    </xdr:from>
    <xdr:to>
      <xdr:col>85</xdr:col>
      <xdr:colOff>127000</xdr:colOff>
      <xdr:row>98</xdr:row>
      <xdr:rowOff>108221</xdr:rowOff>
    </xdr:to>
    <xdr:cxnSp macro="">
      <xdr:nvCxnSpPr>
        <xdr:cNvPr id="684" name="直線コネクタ 683"/>
        <xdr:cNvCxnSpPr/>
      </xdr:nvCxnSpPr>
      <xdr:spPr>
        <a:xfrm flipV="1">
          <a:off x="15481300" y="16903692"/>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76881</xdr:rowOff>
    </xdr:from>
    <xdr:to>
      <xdr:col>81</xdr:col>
      <xdr:colOff>50800</xdr:colOff>
      <xdr:row>98</xdr:row>
      <xdr:rowOff>108221</xdr:rowOff>
    </xdr:to>
    <xdr:cxnSp macro="">
      <xdr:nvCxnSpPr>
        <xdr:cNvPr id="687" name="直線コネクタ 686"/>
        <xdr:cNvCxnSpPr/>
      </xdr:nvCxnSpPr>
      <xdr:spPr>
        <a:xfrm>
          <a:off x="14592300" y="16878981"/>
          <a:ext cx="889000" cy="3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137734</xdr:rowOff>
    </xdr:from>
    <xdr:to>
      <xdr:col>76</xdr:col>
      <xdr:colOff>114300</xdr:colOff>
      <xdr:row>98</xdr:row>
      <xdr:rowOff>76881</xdr:rowOff>
    </xdr:to>
    <xdr:cxnSp macro="">
      <xdr:nvCxnSpPr>
        <xdr:cNvPr id="690" name="直線コネクタ 689"/>
        <xdr:cNvCxnSpPr/>
      </xdr:nvCxnSpPr>
      <xdr:spPr>
        <a:xfrm>
          <a:off x="13703300" y="16768384"/>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76561</xdr:rowOff>
    </xdr:from>
    <xdr:to>
      <xdr:col>71</xdr:col>
      <xdr:colOff>177800</xdr:colOff>
      <xdr:row>97</xdr:row>
      <xdr:rowOff>137734</xdr:rowOff>
    </xdr:to>
    <xdr:cxnSp macro="">
      <xdr:nvCxnSpPr>
        <xdr:cNvPr id="693" name="直線コネクタ 692"/>
        <xdr:cNvCxnSpPr/>
      </xdr:nvCxnSpPr>
      <xdr:spPr>
        <a:xfrm>
          <a:off x="12814300" y="16707211"/>
          <a:ext cx="889000" cy="6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50792</xdr:rowOff>
    </xdr:from>
    <xdr:to>
      <xdr:col>85</xdr:col>
      <xdr:colOff>177800</xdr:colOff>
      <xdr:row>98</xdr:row>
      <xdr:rowOff>152392</xdr:rowOff>
    </xdr:to>
    <xdr:sp macro="" textlink="">
      <xdr:nvSpPr>
        <xdr:cNvPr id="703" name="楕円 702"/>
        <xdr:cNvSpPr/>
      </xdr:nvSpPr>
      <xdr:spPr>
        <a:xfrm>
          <a:off x="16268700" y="1685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137169</xdr:rowOff>
    </xdr:from>
    <xdr:ext cx="469744" cy="259045"/>
    <xdr:sp macro="" textlink="">
      <xdr:nvSpPr>
        <xdr:cNvPr id="704" name="積立金該当値テキスト"/>
        <xdr:cNvSpPr txBox="1"/>
      </xdr:nvSpPr>
      <xdr:spPr>
        <a:xfrm>
          <a:off x="16370300" y="167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57421</xdr:rowOff>
    </xdr:from>
    <xdr:to>
      <xdr:col>81</xdr:col>
      <xdr:colOff>101600</xdr:colOff>
      <xdr:row>98</xdr:row>
      <xdr:rowOff>159021</xdr:rowOff>
    </xdr:to>
    <xdr:sp macro="" textlink="">
      <xdr:nvSpPr>
        <xdr:cNvPr id="705" name="楕円 704"/>
        <xdr:cNvSpPr/>
      </xdr:nvSpPr>
      <xdr:spPr>
        <a:xfrm>
          <a:off x="15430500" y="168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150148</xdr:rowOff>
    </xdr:from>
    <xdr:ext cx="469744" cy="259045"/>
    <xdr:sp macro="" textlink="">
      <xdr:nvSpPr>
        <xdr:cNvPr id="706" name="テキスト ボックス 705"/>
        <xdr:cNvSpPr txBox="1"/>
      </xdr:nvSpPr>
      <xdr:spPr>
        <a:xfrm>
          <a:off x="15246428" y="1695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26081</xdr:rowOff>
    </xdr:from>
    <xdr:to>
      <xdr:col>76</xdr:col>
      <xdr:colOff>165100</xdr:colOff>
      <xdr:row>98</xdr:row>
      <xdr:rowOff>127681</xdr:rowOff>
    </xdr:to>
    <xdr:sp macro="" textlink="">
      <xdr:nvSpPr>
        <xdr:cNvPr id="707" name="楕円 706"/>
        <xdr:cNvSpPr/>
      </xdr:nvSpPr>
      <xdr:spPr>
        <a:xfrm>
          <a:off x="14541500" y="168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118808</xdr:rowOff>
    </xdr:from>
    <xdr:ext cx="469744" cy="259045"/>
    <xdr:sp macro="" textlink="">
      <xdr:nvSpPr>
        <xdr:cNvPr id="708" name="テキスト ボックス 707"/>
        <xdr:cNvSpPr txBox="1"/>
      </xdr:nvSpPr>
      <xdr:spPr>
        <a:xfrm>
          <a:off x="14357428" y="169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86934</xdr:rowOff>
    </xdr:from>
    <xdr:to>
      <xdr:col>72</xdr:col>
      <xdr:colOff>38100</xdr:colOff>
      <xdr:row>98</xdr:row>
      <xdr:rowOff>17084</xdr:rowOff>
    </xdr:to>
    <xdr:sp macro="" textlink="">
      <xdr:nvSpPr>
        <xdr:cNvPr id="709" name="楕円 708"/>
        <xdr:cNvSpPr/>
      </xdr:nvSpPr>
      <xdr:spPr>
        <a:xfrm>
          <a:off x="13652500" y="1671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8211</xdr:rowOff>
    </xdr:from>
    <xdr:ext cx="469744" cy="259045"/>
    <xdr:sp macro="" textlink="">
      <xdr:nvSpPr>
        <xdr:cNvPr id="710" name="テキスト ボックス 709"/>
        <xdr:cNvSpPr txBox="1"/>
      </xdr:nvSpPr>
      <xdr:spPr>
        <a:xfrm>
          <a:off x="13468428" y="1681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25761</xdr:rowOff>
    </xdr:from>
    <xdr:to>
      <xdr:col>67</xdr:col>
      <xdr:colOff>101600</xdr:colOff>
      <xdr:row>97</xdr:row>
      <xdr:rowOff>127361</xdr:rowOff>
    </xdr:to>
    <xdr:sp macro="" textlink="">
      <xdr:nvSpPr>
        <xdr:cNvPr id="711" name="楕円 710"/>
        <xdr:cNvSpPr/>
      </xdr:nvSpPr>
      <xdr:spPr>
        <a:xfrm>
          <a:off x="12763500" y="166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118488</xdr:rowOff>
    </xdr:from>
    <xdr:ext cx="534377" cy="259045"/>
    <xdr:sp macro="" textlink="">
      <xdr:nvSpPr>
        <xdr:cNvPr id="712" name="テキスト ボックス 711"/>
        <xdr:cNvSpPr txBox="1"/>
      </xdr:nvSpPr>
      <xdr:spPr>
        <a:xfrm>
          <a:off x="12547111" y="167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45865</xdr:rowOff>
    </xdr:from>
    <xdr:to>
      <xdr:col>116</xdr:col>
      <xdr:colOff>63500</xdr:colOff>
      <xdr:row>39</xdr:row>
      <xdr:rowOff>75365</xdr:rowOff>
    </xdr:to>
    <xdr:cxnSp macro="">
      <xdr:nvCxnSpPr>
        <xdr:cNvPr id="743" name="直線コネクタ 742"/>
        <xdr:cNvCxnSpPr/>
      </xdr:nvCxnSpPr>
      <xdr:spPr>
        <a:xfrm flipV="1">
          <a:off x="21323300" y="6389515"/>
          <a:ext cx="838200" cy="37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75365</xdr:rowOff>
    </xdr:from>
    <xdr:to>
      <xdr:col>111</xdr:col>
      <xdr:colOff>177800</xdr:colOff>
      <xdr:row>39</xdr:row>
      <xdr:rowOff>75583</xdr:rowOff>
    </xdr:to>
    <xdr:cxnSp macro="">
      <xdr:nvCxnSpPr>
        <xdr:cNvPr id="746" name="直線コネクタ 745"/>
        <xdr:cNvCxnSpPr/>
      </xdr:nvCxnSpPr>
      <xdr:spPr>
        <a:xfrm flipV="1">
          <a:off x="20434300" y="676191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72099</xdr:rowOff>
    </xdr:from>
    <xdr:to>
      <xdr:col>107</xdr:col>
      <xdr:colOff>50800</xdr:colOff>
      <xdr:row>39</xdr:row>
      <xdr:rowOff>75583</xdr:rowOff>
    </xdr:to>
    <xdr:cxnSp macro="">
      <xdr:nvCxnSpPr>
        <xdr:cNvPr id="749" name="直線コネクタ 748"/>
        <xdr:cNvCxnSpPr/>
      </xdr:nvCxnSpPr>
      <xdr:spPr>
        <a:xfrm>
          <a:off x="19545300" y="6758649"/>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72099</xdr:rowOff>
    </xdr:from>
    <xdr:to>
      <xdr:col>102</xdr:col>
      <xdr:colOff>114300</xdr:colOff>
      <xdr:row>39</xdr:row>
      <xdr:rowOff>77325</xdr:rowOff>
    </xdr:to>
    <xdr:cxnSp macro="">
      <xdr:nvCxnSpPr>
        <xdr:cNvPr id="752" name="直線コネクタ 751"/>
        <xdr:cNvCxnSpPr/>
      </xdr:nvCxnSpPr>
      <xdr:spPr>
        <a:xfrm flipV="1">
          <a:off x="18656300" y="6758649"/>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166515</xdr:rowOff>
    </xdr:from>
    <xdr:to>
      <xdr:col>116</xdr:col>
      <xdr:colOff>114300</xdr:colOff>
      <xdr:row>37</xdr:row>
      <xdr:rowOff>96665</xdr:rowOff>
    </xdr:to>
    <xdr:sp macro="" textlink="">
      <xdr:nvSpPr>
        <xdr:cNvPr id="762" name="楕円 761"/>
        <xdr:cNvSpPr/>
      </xdr:nvSpPr>
      <xdr:spPr>
        <a:xfrm>
          <a:off x="22110700" y="63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17942</xdr:rowOff>
    </xdr:from>
    <xdr:ext cx="469744" cy="259045"/>
    <xdr:sp macro="" textlink="">
      <xdr:nvSpPr>
        <xdr:cNvPr id="763" name="投資及び出資金該当値テキスト"/>
        <xdr:cNvSpPr txBox="1"/>
      </xdr:nvSpPr>
      <xdr:spPr>
        <a:xfrm>
          <a:off x="22212300" y="619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24565</xdr:rowOff>
    </xdr:from>
    <xdr:to>
      <xdr:col>112</xdr:col>
      <xdr:colOff>38100</xdr:colOff>
      <xdr:row>39</xdr:row>
      <xdr:rowOff>126165</xdr:rowOff>
    </xdr:to>
    <xdr:sp macro="" textlink="">
      <xdr:nvSpPr>
        <xdr:cNvPr id="764" name="楕円 763"/>
        <xdr:cNvSpPr/>
      </xdr:nvSpPr>
      <xdr:spPr>
        <a:xfrm>
          <a:off x="21272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117292</xdr:rowOff>
    </xdr:from>
    <xdr:ext cx="378565" cy="259045"/>
    <xdr:sp macro="" textlink="">
      <xdr:nvSpPr>
        <xdr:cNvPr id="765" name="テキスト ボックス 764"/>
        <xdr:cNvSpPr txBox="1"/>
      </xdr:nvSpPr>
      <xdr:spPr>
        <a:xfrm>
          <a:off x="21134017" y="680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24783</xdr:rowOff>
    </xdr:from>
    <xdr:to>
      <xdr:col>107</xdr:col>
      <xdr:colOff>101600</xdr:colOff>
      <xdr:row>39</xdr:row>
      <xdr:rowOff>126383</xdr:rowOff>
    </xdr:to>
    <xdr:sp macro="" textlink="">
      <xdr:nvSpPr>
        <xdr:cNvPr id="766" name="楕円 765"/>
        <xdr:cNvSpPr/>
      </xdr:nvSpPr>
      <xdr:spPr>
        <a:xfrm>
          <a:off x="20383500" y="67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117510</xdr:rowOff>
    </xdr:from>
    <xdr:ext cx="378565" cy="259045"/>
    <xdr:sp macro="" textlink="">
      <xdr:nvSpPr>
        <xdr:cNvPr id="767" name="テキスト ボックス 766"/>
        <xdr:cNvSpPr txBox="1"/>
      </xdr:nvSpPr>
      <xdr:spPr>
        <a:xfrm>
          <a:off x="20245017" y="680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21299</xdr:rowOff>
    </xdr:from>
    <xdr:to>
      <xdr:col>102</xdr:col>
      <xdr:colOff>165100</xdr:colOff>
      <xdr:row>39</xdr:row>
      <xdr:rowOff>122899</xdr:rowOff>
    </xdr:to>
    <xdr:sp macro="" textlink="">
      <xdr:nvSpPr>
        <xdr:cNvPr id="768" name="楕円 767"/>
        <xdr:cNvSpPr/>
      </xdr:nvSpPr>
      <xdr:spPr>
        <a:xfrm>
          <a:off x="19494500" y="6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114026</xdr:rowOff>
    </xdr:from>
    <xdr:ext cx="378565" cy="259045"/>
    <xdr:sp macro="" textlink="">
      <xdr:nvSpPr>
        <xdr:cNvPr id="769" name="テキスト ボックス 768"/>
        <xdr:cNvSpPr txBox="1"/>
      </xdr:nvSpPr>
      <xdr:spPr>
        <a:xfrm>
          <a:off x="19356017" y="680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26525</xdr:rowOff>
    </xdr:from>
    <xdr:to>
      <xdr:col>98</xdr:col>
      <xdr:colOff>38100</xdr:colOff>
      <xdr:row>39</xdr:row>
      <xdr:rowOff>128125</xdr:rowOff>
    </xdr:to>
    <xdr:sp macro="" textlink="">
      <xdr:nvSpPr>
        <xdr:cNvPr id="770" name="楕円 769"/>
        <xdr:cNvSpPr/>
      </xdr:nvSpPr>
      <xdr:spPr>
        <a:xfrm>
          <a:off x="18605500" y="6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119252</xdr:rowOff>
    </xdr:from>
    <xdr:ext cx="378565" cy="259045"/>
    <xdr:sp macro="" textlink="">
      <xdr:nvSpPr>
        <xdr:cNvPr id="771" name="テキスト ボックス 770"/>
        <xdr:cNvSpPr txBox="1"/>
      </xdr:nvSpPr>
      <xdr:spPr>
        <a:xfrm>
          <a:off x="18467017" y="680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45151</xdr:rowOff>
    </xdr:from>
    <xdr:to>
      <xdr:col>116</xdr:col>
      <xdr:colOff>62864</xdr:colOff>
      <xdr:row>58</xdr:row>
      <xdr:rowOff>139700</xdr:rowOff>
    </xdr:to>
    <xdr:cxnSp macro="">
      <xdr:nvCxnSpPr>
        <xdr:cNvPr id="793" name="直線コネクタ 792"/>
        <xdr:cNvCxnSpPr/>
      </xdr:nvCxnSpPr>
      <xdr:spPr>
        <a:xfrm flipV="1">
          <a:off x="22159595" y="9132001"/>
          <a:ext cx="1269" cy="951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163278</xdr:rowOff>
    </xdr:from>
    <xdr:ext cx="534377" cy="259045"/>
    <xdr:sp macro="" textlink="">
      <xdr:nvSpPr>
        <xdr:cNvPr id="796" name="貸付金最大値テキスト"/>
        <xdr:cNvSpPr txBox="1"/>
      </xdr:nvSpPr>
      <xdr:spPr>
        <a:xfrm>
          <a:off x="22212300" y="890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45151</xdr:rowOff>
    </xdr:from>
    <xdr:to>
      <xdr:col>116</xdr:col>
      <xdr:colOff>152400</xdr:colOff>
      <xdr:row>53</xdr:row>
      <xdr:rowOff>45151</xdr:rowOff>
    </xdr:to>
    <xdr:cxnSp macro="">
      <xdr:nvCxnSpPr>
        <xdr:cNvPr id="797" name="直線コネクタ 796"/>
        <xdr:cNvCxnSpPr/>
      </xdr:nvCxnSpPr>
      <xdr:spPr>
        <a:xfrm>
          <a:off x="22072600" y="913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136362</xdr:rowOff>
    </xdr:from>
    <xdr:to>
      <xdr:col>116</xdr:col>
      <xdr:colOff>63500</xdr:colOff>
      <xdr:row>53</xdr:row>
      <xdr:rowOff>45151</xdr:rowOff>
    </xdr:to>
    <xdr:cxnSp macro="">
      <xdr:nvCxnSpPr>
        <xdr:cNvPr id="798" name="直線コネクタ 797"/>
        <xdr:cNvCxnSpPr/>
      </xdr:nvCxnSpPr>
      <xdr:spPr>
        <a:xfrm>
          <a:off x="21323300" y="9051762"/>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9994</xdr:rowOff>
    </xdr:from>
    <xdr:ext cx="469744" cy="259045"/>
    <xdr:sp macro="" textlink="">
      <xdr:nvSpPr>
        <xdr:cNvPr id="799" name="貸付金平均値テキスト"/>
        <xdr:cNvSpPr txBox="1"/>
      </xdr:nvSpPr>
      <xdr:spPr>
        <a:xfrm>
          <a:off x="22212300" y="9782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31567</xdr:rowOff>
    </xdr:from>
    <xdr:to>
      <xdr:col>116</xdr:col>
      <xdr:colOff>114300</xdr:colOff>
      <xdr:row>57</xdr:row>
      <xdr:rowOff>133167</xdr:rowOff>
    </xdr:to>
    <xdr:sp macro="" textlink="">
      <xdr:nvSpPr>
        <xdr:cNvPr id="800" name="フローチャート: 判断 799"/>
        <xdr:cNvSpPr/>
      </xdr:nvSpPr>
      <xdr:spPr>
        <a:xfrm>
          <a:off x="22110700" y="980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111354</xdr:rowOff>
    </xdr:from>
    <xdr:to>
      <xdr:col>111</xdr:col>
      <xdr:colOff>177800</xdr:colOff>
      <xdr:row>52</xdr:row>
      <xdr:rowOff>136362</xdr:rowOff>
    </xdr:to>
    <xdr:cxnSp macro="">
      <xdr:nvCxnSpPr>
        <xdr:cNvPr id="801" name="直線コネクタ 800"/>
        <xdr:cNvCxnSpPr/>
      </xdr:nvCxnSpPr>
      <xdr:spPr>
        <a:xfrm>
          <a:off x="20434300" y="9026754"/>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44552</xdr:rowOff>
    </xdr:from>
    <xdr:to>
      <xdr:col>112</xdr:col>
      <xdr:colOff>38100</xdr:colOff>
      <xdr:row>57</xdr:row>
      <xdr:rowOff>146152</xdr:rowOff>
    </xdr:to>
    <xdr:sp macro="" textlink="">
      <xdr:nvSpPr>
        <xdr:cNvPr id="802" name="フローチャート: 判断 801"/>
        <xdr:cNvSpPr/>
      </xdr:nvSpPr>
      <xdr:spPr>
        <a:xfrm>
          <a:off x="21272500" y="981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137279</xdr:rowOff>
    </xdr:from>
    <xdr:ext cx="469744" cy="259045"/>
    <xdr:sp macro="" textlink="">
      <xdr:nvSpPr>
        <xdr:cNvPr id="803" name="テキスト ボックス 802"/>
        <xdr:cNvSpPr txBox="1"/>
      </xdr:nvSpPr>
      <xdr:spPr>
        <a:xfrm>
          <a:off x="21088428" y="990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90825</xdr:rowOff>
    </xdr:from>
    <xdr:to>
      <xdr:col>107</xdr:col>
      <xdr:colOff>50800</xdr:colOff>
      <xdr:row>52</xdr:row>
      <xdr:rowOff>111354</xdr:rowOff>
    </xdr:to>
    <xdr:cxnSp macro="">
      <xdr:nvCxnSpPr>
        <xdr:cNvPr id="804" name="直線コネクタ 803"/>
        <xdr:cNvCxnSpPr/>
      </xdr:nvCxnSpPr>
      <xdr:spPr>
        <a:xfrm>
          <a:off x="19545300" y="9006225"/>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6421</xdr:rowOff>
    </xdr:from>
    <xdr:to>
      <xdr:col>107</xdr:col>
      <xdr:colOff>101600</xdr:colOff>
      <xdr:row>57</xdr:row>
      <xdr:rowOff>108021</xdr:rowOff>
    </xdr:to>
    <xdr:sp macro="" textlink="">
      <xdr:nvSpPr>
        <xdr:cNvPr id="805" name="フローチャート: 判断 804"/>
        <xdr:cNvSpPr/>
      </xdr:nvSpPr>
      <xdr:spPr>
        <a:xfrm>
          <a:off x="203835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99148</xdr:rowOff>
    </xdr:from>
    <xdr:ext cx="469744" cy="259045"/>
    <xdr:sp macro="" textlink="">
      <xdr:nvSpPr>
        <xdr:cNvPr id="806" name="テキスト ボックス 805"/>
        <xdr:cNvSpPr txBox="1"/>
      </xdr:nvSpPr>
      <xdr:spPr>
        <a:xfrm>
          <a:off x="20199428" y="98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90825</xdr:rowOff>
    </xdr:from>
    <xdr:to>
      <xdr:col>102</xdr:col>
      <xdr:colOff>114300</xdr:colOff>
      <xdr:row>52</xdr:row>
      <xdr:rowOff>140706</xdr:rowOff>
    </xdr:to>
    <xdr:cxnSp macro="">
      <xdr:nvCxnSpPr>
        <xdr:cNvPr id="807" name="直線コネクタ 806"/>
        <xdr:cNvCxnSpPr/>
      </xdr:nvCxnSpPr>
      <xdr:spPr>
        <a:xfrm flipV="1">
          <a:off x="18656300" y="9006225"/>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72486</xdr:rowOff>
    </xdr:from>
    <xdr:to>
      <xdr:col>102</xdr:col>
      <xdr:colOff>165100</xdr:colOff>
      <xdr:row>57</xdr:row>
      <xdr:rowOff>2636</xdr:rowOff>
    </xdr:to>
    <xdr:sp macro="" textlink="">
      <xdr:nvSpPr>
        <xdr:cNvPr id="808" name="フローチャート: 判断 807"/>
        <xdr:cNvSpPr/>
      </xdr:nvSpPr>
      <xdr:spPr>
        <a:xfrm>
          <a:off x="19494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165213</xdr:rowOff>
    </xdr:from>
    <xdr:ext cx="469744" cy="259045"/>
    <xdr:sp macro="" textlink="">
      <xdr:nvSpPr>
        <xdr:cNvPr id="809" name="テキスト ボックス 808"/>
        <xdr:cNvSpPr txBox="1"/>
      </xdr:nvSpPr>
      <xdr:spPr>
        <a:xfrm>
          <a:off x="19310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167218</xdr:rowOff>
    </xdr:from>
    <xdr:to>
      <xdr:col>98</xdr:col>
      <xdr:colOff>38100</xdr:colOff>
      <xdr:row>57</xdr:row>
      <xdr:rowOff>97368</xdr:rowOff>
    </xdr:to>
    <xdr:sp macro="" textlink="">
      <xdr:nvSpPr>
        <xdr:cNvPr id="810" name="フローチャート: 判断 809"/>
        <xdr:cNvSpPr/>
      </xdr:nvSpPr>
      <xdr:spPr>
        <a:xfrm>
          <a:off x="18605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88495</xdr:rowOff>
    </xdr:from>
    <xdr:ext cx="469744" cy="259045"/>
    <xdr:sp macro="" textlink="">
      <xdr:nvSpPr>
        <xdr:cNvPr id="811" name="テキスト ボックス 810"/>
        <xdr:cNvSpPr txBox="1"/>
      </xdr:nvSpPr>
      <xdr:spPr>
        <a:xfrm>
          <a:off x="18421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165801</xdr:rowOff>
    </xdr:from>
    <xdr:to>
      <xdr:col>116</xdr:col>
      <xdr:colOff>114300</xdr:colOff>
      <xdr:row>53</xdr:row>
      <xdr:rowOff>95951</xdr:rowOff>
    </xdr:to>
    <xdr:sp macro="" textlink="">
      <xdr:nvSpPr>
        <xdr:cNvPr id="817" name="楕円 816"/>
        <xdr:cNvSpPr/>
      </xdr:nvSpPr>
      <xdr:spPr>
        <a:xfrm>
          <a:off x="22110700" y="90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118828</xdr:rowOff>
    </xdr:from>
    <xdr:ext cx="534377" cy="259045"/>
    <xdr:sp macro="" textlink="">
      <xdr:nvSpPr>
        <xdr:cNvPr id="818" name="貸付金該当値テキスト"/>
        <xdr:cNvSpPr txBox="1"/>
      </xdr:nvSpPr>
      <xdr:spPr>
        <a:xfrm>
          <a:off x="22212300" y="90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85562</xdr:rowOff>
    </xdr:from>
    <xdr:to>
      <xdr:col>112</xdr:col>
      <xdr:colOff>38100</xdr:colOff>
      <xdr:row>53</xdr:row>
      <xdr:rowOff>15712</xdr:rowOff>
    </xdr:to>
    <xdr:sp macro="" textlink="">
      <xdr:nvSpPr>
        <xdr:cNvPr id="819" name="楕円 818"/>
        <xdr:cNvSpPr/>
      </xdr:nvSpPr>
      <xdr:spPr>
        <a:xfrm>
          <a:off x="21272500" y="90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32239</xdr:rowOff>
    </xdr:from>
    <xdr:ext cx="534377" cy="259045"/>
    <xdr:sp macro="" textlink="">
      <xdr:nvSpPr>
        <xdr:cNvPr id="820" name="テキスト ボックス 819"/>
        <xdr:cNvSpPr txBox="1"/>
      </xdr:nvSpPr>
      <xdr:spPr>
        <a:xfrm>
          <a:off x="21056111" y="87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60554</xdr:rowOff>
    </xdr:from>
    <xdr:to>
      <xdr:col>107</xdr:col>
      <xdr:colOff>101600</xdr:colOff>
      <xdr:row>52</xdr:row>
      <xdr:rowOff>162154</xdr:rowOff>
    </xdr:to>
    <xdr:sp macro="" textlink="">
      <xdr:nvSpPr>
        <xdr:cNvPr id="821" name="楕円 820"/>
        <xdr:cNvSpPr/>
      </xdr:nvSpPr>
      <xdr:spPr>
        <a:xfrm>
          <a:off x="20383500" y="89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7231</xdr:rowOff>
    </xdr:from>
    <xdr:ext cx="534377" cy="259045"/>
    <xdr:sp macro="" textlink="">
      <xdr:nvSpPr>
        <xdr:cNvPr id="822" name="テキスト ボックス 821"/>
        <xdr:cNvSpPr txBox="1"/>
      </xdr:nvSpPr>
      <xdr:spPr>
        <a:xfrm>
          <a:off x="20167111" y="875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40025</xdr:rowOff>
    </xdr:from>
    <xdr:to>
      <xdr:col>102</xdr:col>
      <xdr:colOff>165100</xdr:colOff>
      <xdr:row>52</xdr:row>
      <xdr:rowOff>141625</xdr:rowOff>
    </xdr:to>
    <xdr:sp macro="" textlink="">
      <xdr:nvSpPr>
        <xdr:cNvPr id="823" name="楕円 822"/>
        <xdr:cNvSpPr/>
      </xdr:nvSpPr>
      <xdr:spPr>
        <a:xfrm>
          <a:off x="19494500" y="89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158152</xdr:rowOff>
    </xdr:from>
    <xdr:ext cx="534377" cy="259045"/>
    <xdr:sp macro="" textlink="">
      <xdr:nvSpPr>
        <xdr:cNvPr id="824" name="テキスト ボックス 823"/>
        <xdr:cNvSpPr txBox="1"/>
      </xdr:nvSpPr>
      <xdr:spPr>
        <a:xfrm>
          <a:off x="19278111" y="873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89906</xdr:rowOff>
    </xdr:from>
    <xdr:to>
      <xdr:col>98</xdr:col>
      <xdr:colOff>38100</xdr:colOff>
      <xdr:row>53</xdr:row>
      <xdr:rowOff>20056</xdr:rowOff>
    </xdr:to>
    <xdr:sp macro="" textlink="">
      <xdr:nvSpPr>
        <xdr:cNvPr id="825" name="楕円 824"/>
        <xdr:cNvSpPr/>
      </xdr:nvSpPr>
      <xdr:spPr>
        <a:xfrm>
          <a:off x="18605500" y="90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36583</xdr:rowOff>
    </xdr:from>
    <xdr:ext cx="534377" cy="259045"/>
    <xdr:sp macro="" textlink="">
      <xdr:nvSpPr>
        <xdr:cNvPr id="826" name="テキスト ボックス 825"/>
        <xdr:cNvSpPr txBox="1"/>
      </xdr:nvSpPr>
      <xdr:spPr>
        <a:xfrm>
          <a:off x="18389111" y="87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51" name="直線コネクタ 850"/>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2"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3" name="直線コネクタ 852"/>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4"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5" name="直線コネクタ 854"/>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126212</xdr:rowOff>
    </xdr:from>
    <xdr:to>
      <xdr:col>116</xdr:col>
      <xdr:colOff>63500</xdr:colOff>
      <xdr:row>73</xdr:row>
      <xdr:rowOff>109448</xdr:rowOff>
    </xdr:to>
    <xdr:cxnSp macro="">
      <xdr:nvCxnSpPr>
        <xdr:cNvPr id="856" name="直線コネクタ 855"/>
        <xdr:cNvCxnSpPr/>
      </xdr:nvCxnSpPr>
      <xdr:spPr>
        <a:xfrm>
          <a:off x="21323300" y="11956262"/>
          <a:ext cx="838200" cy="6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7" name="繰出金平均値テキスト"/>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8" name="フローチャート: 判断 857"/>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126212</xdr:rowOff>
    </xdr:from>
    <xdr:to>
      <xdr:col>111</xdr:col>
      <xdr:colOff>177800</xdr:colOff>
      <xdr:row>70</xdr:row>
      <xdr:rowOff>20638</xdr:rowOff>
    </xdr:to>
    <xdr:cxnSp macro="">
      <xdr:nvCxnSpPr>
        <xdr:cNvPr id="859" name="直線コネクタ 858"/>
        <xdr:cNvCxnSpPr/>
      </xdr:nvCxnSpPr>
      <xdr:spPr>
        <a:xfrm flipV="1">
          <a:off x="20434300" y="11956262"/>
          <a:ext cx="889000" cy="6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60" name="フローチャート: 判断 859"/>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56583</xdr:rowOff>
    </xdr:from>
    <xdr:ext cx="534377" cy="259045"/>
    <xdr:sp macro="" textlink="">
      <xdr:nvSpPr>
        <xdr:cNvPr id="861" name="テキスト ボックス 860"/>
        <xdr:cNvSpPr txBox="1"/>
      </xdr:nvSpPr>
      <xdr:spPr>
        <a:xfrm>
          <a:off x="21056111" y="122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20638</xdr:rowOff>
    </xdr:from>
    <xdr:to>
      <xdr:col>107</xdr:col>
      <xdr:colOff>50800</xdr:colOff>
      <xdr:row>70</xdr:row>
      <xdr:rowOff>40487</xdr:rowOff>
    </xdr:to>
    <xdr:cxnSp macro="">
      <xdr:nvCxnSpPr>
        <xdr:cNvPr id="862" name="直線コネクタ 861"/>
        <xdr:cNvCxnSpPr/>
      </xdr:nvCxnSpPr>
      <xdr:spPr>
        <a:xfrm flipV="1">
          <a:off x="19545300" y="12022138"/>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3" name="フローチャート: 判断 862"/>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4" name="テキスト ボックス 863"/>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40487</xdr:rowOff>
    </xdr:from>
    <xdr:to>
      <xdr:col>102</xdr:col>
      <xdr:colOff>114300</xdr:colOff>
      <xdr:row>70</xdr:row>
      <xdr:rowOff>91313</xdr:rowOff>
    </xdr:to>
    <xdr:cxnSp macro="">
      <xdr:nvCxnSpPr>
        <xdr:cNvPr id="865" name="直線コネクタ 864"/>
        <xdr:cNvCxnSpPr/>
      </xdr:nvCxnSpPr>
      <xdr:spPr>
        <a:xfrm flipV="1">
          <a:off x="18656300" y="12041987"/>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6" name="フローチャート: 判断 865"/>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7" name="テキスト ボックス 866"/>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8" name="フローチャート: 判断 867"/>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104094</xdr:rowOff>
    </xdr:from>
    <xdr:ext cx="534377" cy="259045"/>
    <xdr:sp macro="" textlink="">
      <xdr:nvSpPr>
        <xdr:cNvPr id="869" name="テキスト ボックス 868"/>
        <xdr:cNvSpPr txBox="1"/>
      </xdr:nvSpPr>
      <xdr:spPr>
        <a:xfrm>
          <a:off x="18389111" y="124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58648</xdr:rowOff>
    </xdr:from>
    <xdr:to>
      <xdr:col>116</xdr:col>
      <xdr:colOff>114300</xdr:colOff>
      <xdr:row>73</xdr:row>
      <xdr:rowOff>160248</xdr:rowOff>
    </xdr:to>
    <xdr:sp macro="" textlink="">
      <xdr:nvSpPr>
        <xdr:cNvPr id="875" name="楕円 874"/>
        <xdr:cNvSpPr/>
      </xdr:nvSpPr>
      <xdr:spPr>
        <a:xfrm>
          <a:off x="22110700" y="125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81525</xdr:rowOff>
    </xdr:from>
    <xdr:ext cx="534377" cy="259045"/>
    <xdr:sp macro="" textlink="">
      <xdr:nvSpPr>
        <xdr:cNvPr id="876" name="繰出金該当値テキスト"/>
        <xdr:cNvSpPr txBox="1"/>
      </xdr:nvSpPr>
      <xdr:spPr>
        <a:xfrm>
          <a:off x="22212300" y="124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75412</xdr:rowOff>
    </xdr:from>
    <xdr:to>
      <xdr:col>112</xdr:col>
      <xdr:colOff>38100</xdr:colOff>
      <xdr:row>70</xdr:row>
      <xdr:rowOff>5562</xdr:rowOff>
    </xdr:to>
    <xdr:sp macro="" textlink="">
      <xdr:nvSpPr>
        <xdr:cNvPr id="877" name="楕円 876"/>
        <xdr:cNvSpPr/>
      </xdr:nvSpPr>
      <xdr:spPr>
        <a:xfrm>
          <a:off x="21272500" y="119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22089</xdr:rowOff>
    </xdr:from>
    <xdr:ext cx="534377" cy="259045"/>
    <xdr:sp macro="" textlink="">
      <xdr:nvSpPr>
        <xdr:cNvPr id="878" name="テキスト ボックス 877"/>
        <xdr:cNvSpPr txBox="1"/>
      </xdr:nvSpPr>
      <xdr:spPr>
        <a:xfrm>
          <a:off x="21056111" y="1168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141288</xdr:rowOff>
    </xdr:from>
    <xdr:to>
      <xdr:col>107</xdr:col>
      <xdr:colOff>101600</xdr:colOff>
      <xdr:row>70</xdr:row>
      <xdr:rowOff>71438</xdr:rowOff>
    </xdr:to>
    <xdr:sp macro="" textlink="">
      <xdr:nvSpPr>
        <xdr:cNvPr id="879" name="楕円 878"/>
        <xdr:cNvSpPr/>
      </xdr:nvSpPr>
      <xdr:spPr>
        <a:xfrm>
          <a:off x="20383500" y="119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87965</xdr:rowOff>
    </xdr:from>
    <xdr:ext cx="534377" cy="259045"/>
    <xdr:sp macro="" textlink="">
      <xdr:nvSpPr>
        <xdr:cNvPr id="880" name="テキスト ボックス 879"/>
        <xdr:cNvSpPr txBox="1"/>
      </xdr:nvSpPr>
      <xdr:spPr>
        <a:xfrm>
          <a:off x="20167111" y="1174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161137</xdr:rowOff>
    </xdr:from>
    <xdr:to>
      <xdr:col>102</xdr:col>
      <xdr:colOff>165100</xdr:colOff>
      <xdr:row>70</xdr:row>
      <xdr:rowOff>91287</xdr:rowOff>
    </xdr:to>
    <xdr:sp macro="" textlink="">
      <xdr:nvSpPr>
        <xdr:cNvPr id="881" name="楕円 880"/>
        <xdr:cNvSpPr/>
      </xdr:nvSpPr>
      <xdr:spPr>
        <a:xfrm>
          <a:off x="19494500" y="119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107814</xdr:rowOff>
    </xdr:from>
    <xdr:ext cx="534377" cy="259045"/>
    <xdr:sp macro="" textlink="">
      <xdr:nvSpPr>
        <xdr:cNvPr id="882" name="テキスト ボックス 881"/>
        <xdr:cNvSpPr txBox="1"/>
      </xdr:nvSpPr>
      <xdr:spPr>
        <a:xfrm>
          <a:off x="19278111" y="1176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40513</xdr:rowOff>
    </xdr:from>
    <xdr:to>
      <xdr:col>98</xdr:col>
      <xdr:colOff>38100</xdr:colOff>
      <xdr:row>70</xdr:row>
      <xdr:rowOff>142113</xdr:rowOff>
    </xdr:to>
    <xdr:sp macro="" textlink="">
      <xdr:nvSpPr>
        <xdr:cNvPr id="883" name="楕円 882"/>
        <xdr:cNvSpPr/>
      </xdr:nvSpPr>
      <xdr:spPr>
        <a:xfrm>
          <a:off x="18605500" y="120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158640</xdr:rowOff>
    </xdr:from>
    <xdr:ext cx="534377" cy="259045"/>
    <xdr:sp macro="" textlink="">
      <xdr:nvSpPr>
        <xdr:cNvPr id="884" name="テキスト ボックス 883"/>
        <xdr:cNvSpPr txBox="1"/>
      </xdr:nvSpPr>
      <xdr:spPr>
        <a:xfrm>
          <a:off x="18389111" y="1181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・物件費や補助費等、普通建設事業費などが類似団体平均よりも低くなっている一方、扶助費や繰出金、貸付金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en-US" sz="1100">
              <a:solidFill>
                <a:schemeClr val="dk1"/>
              </a:solidFill>
              <a:effectLst/>
              <a:latin typeface="+mn-lt"/>
              <a:ea typeface="+mn-ea"/>
              <a:cs typeface="+mn-cs"/>
            </a:rPr>
            <a:t>・補助費等は、特別定額給付金事業費の皆増などにより、令和元年度に比べ、</a:t>
          </a:r>
          <a:r>
            <a:rPr kumimoji="1" lang="en-US" altLang="ja-JP" sz="1100">
              <a:solidFill>
                <a:schemeClr val="dk1"/>
              </a:solidFill>
              <a:effectLst/>
              <a:latin typeface="+mn-lt"/>
              <a:ea typeface="+mn-ea"/>
              <a:cs typeface="+mn-cs"/>
            </a:rPr>
            <a:t>118,954</a:t>
          </a:r>
          <a:r>
            <a:rPr kumimoji="1" lang="ja-JP" altLang="en-US" sz="1100">
              <a:solidFill>
                <a:schemeClr val="dk1"/>
              </a:solidFill>
              <a:effectLst/>
              <a:latin typeface="+mn-lt"/>
              <a:ea typeface="+mn-ea"/>
              <a:cs typeface="+mn-cs"/>
            </a:rPr>
            <a:t>円増加している。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投資及び出資金は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下水道事業会計への出資金の皆増などにより、令和元</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3,421</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・歳出の徹底的な見直しを継続し、行政コストの適正化に努める。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146,016
141,074
177.76
71,588,541
69,607,915
1,626,080
29,579,320
39,968,121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96701</xdr:rowOff>
    </xdr:from>
    <xdr:to>
      <xdr:col>24</xdr:col>
      <xdr:colOff>63500</xdr:colOff>
      <xdr:row>35</xdr:row>
      <xdr:rowOff>169636</xdr:rowOff>
    </xdr:to>
    <xdr:cxnSp macro="">
      <xdr:nvCxnSpPr>
        <xdr:cNvPr id="63" name="直線コネクタ 62"/>
        <xdr:cNvCxnSpPr/>
      </xdr:nvCxnSpPr>
      <xdr:spPr>
        <a:xfrm>
          <a:off x="3797300" y="6097451"/>
          <a:ext cx="83820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96701</xdr:rowOff>
    </xdr:from>
    <xdr:to>
      <xdr:col>19</xdr:col>
      <xdr:colOff>177800</xdr:colOff>
      <xdr:row>35</xdr:row>
      <xdr:rowOff>152219</xdr:rowOff>
    </xdr:to>
    <xdr:cxnSp macro="">
      <xdr:nvCxnSpPr>
        <xdr:cNvPr id="66" name="直線コネクタ 65"/>
        <xdr:cNvCxnSpPr/>
      </xdr:nvCxnSpPr>
      <xdr:spPr>
        <a:xfrm flipV="1">
          <a:off x="2908300" y="60974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128270</xdr:rowOff>
    </xdr:from>
    <xdr:to>
      <xdr:col>15</xdr:col>
      <xdr:colOff>50800</xdr:colOff>
      <xdr:row>35</xdr:row>
      <xdr:rowOff>152219</xdr:rowOff>
    </xdr:to>
    <xdr:cxnSp macro="">
      <xdr:nvCxnSpPr>
        <xdr:cNvPr id="69" name="直線コネクタ 68"/>
        <xdr:cNvCxnSpPr/>
      </xdr:nvCxnSpPr>
      <xdr:spPr>
        <a:xfrm>
          <a:off x="2019300" y="612902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128270</xdr:rowOff>
    </xdr:from>
    <xdr:to>
      <xdr:col>10</xdr:col>
      <xdr:colOff>114300</xdr:colOff>
      <xdr:row>36</xdr:row>
      <xdr:rowOff>19957</xdr:rowOff>
    </xdr:to>
    <xdr:cxnSp macro="">
      <xdr:nvCxnSpPr>
        <xdr:cNvPr id="72" name="直線コネクタ 71"/>
        <xdr:cNvCxnSpPr/>
      </xdr:nvCxnSpPr>
      <xdr:spPr>
        <a:xfrm flipV="1">
          <a:off x="1130300" y="6129020"/>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118836</xdr:rowOff>
    </xdr:from>
    <xdr:to>
      <xdr:col>24</xdr:col>
      <xdr:colOff>114300</xdr:colOff>
      <xdr:row>36</xdr:row>
      <xdr:rowOff>48986</xdr:rowOff>
    </xdr:to>
    <xdr:sp macro="" textlink="">
      <xdr:nvSpPr>
        <xdr:cNvPr id="82" name="楕円 81"/>
        <xdr:cNvSpPr/>
      </xdr:nvSpPr>
      <xdr:spPr>
        <a:xfrm>
          <a:off x="45847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97263</xdr:rowOff>
    </xdr:from>
    <xdr:ext cx="469744" cy="259045"/>
    <xdr:sp macro="" textlink="">
      <xdr:nvSpPr>
        <xdr:cNvPr id="83" name="議会費該当値テキスト"/>
        <xdr:cNvSpPr txBox="1"/>
      </xdr:nvSpPr>
      <xdr:spPr>
        <a:xfrm>
          <a:off x="46863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45901</xdr:rowOff>
    </xdr:from>
    <xdr:to>
      <xdr:col>20</xdr:col>
      <xdr:colOff>38100</xdr:colOff>
      <xdr:row>35</xdr:row>
      <xdr:rowOff>147501</xdr:rowOff>
    </xdr:to>
    <xdr:sp macro="" textlink="">
      <xdr:nvSpPr>
        <xdr:cNvPr id="84" name="楕円 83"/>
        <xdr:cNvSpPr/>
      </xdr:nvSpPr>
      <xdr:spPr>
        <a:xfrm>
          <a:off x="37465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138628</xdr:rowOff>
    </xdr:from>
    <xdr:ext cx="469744" cy="259045"/>
    <xdr:sp macro="" textlink="">
      <xdr:nvSpPr>
        <xdr:cNvPr id="85" name="テキスト ボックス 84"/>
        <xdr:cNvSpPr txBox="1"/>
      </xdr:nvSpPr>
      <xdr:spPr>
        <a:xfrm>
          <a:off x="3562428" y="61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101419</xdr:rowOff>
    </xdr:from>
    <xdr:to>
      <xdr:col>15</xdr:col>
      <xdr:colOff>101600</xdr:colOff>
      <xdr:row>36</xdr:row>
      <xdr:rowOff>31569</xdr:rowOff>
    </xdr:to>
    <xdr:sp macro="" textlink="">
      <xdr:nvSpPr>
        <xdr:cNvPr id="86" name="楕円 85"/>
        <xdr:cNvSpPr/>
      </xdr:nvSpPr>
      <xdr:spPr>
        <a:xfrm>
          <a:off x="2857500" y="61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22696</xdr:rowOff>
    </xdr:from>
    <xdr:ext cx="469744" cy="259045"/>
    <xdr:sp macro="" textlink="">
      <xdr:nvSpPr>
        <xdr:cNvPr id="87" name="テキスト ボックス 86"/>
        <xdr:cNvSpPr txBox="1"/>
      </xdr:nvSpPr>
      <xdr:spPr>
        <a:xfrm>
          <a:off x="2673428" y="619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77470</xdr:rowOff>
    </xdr:from>
    <xdr:to>
      <xdr:col>10</xdr:col>
      <xdr:colOff>165100</xdr:colOff>
      <xdr:row>36</xdr:row>
      <xdr:rowOff>7620</xdr:rowOff>
    </xdr:to>
    <xdr:sp macro="" textlink="">
      <xdr:nvSpPr>
        <xdr:cNvPr id="88" name="楕円 87"/>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170197</xdr:rowOff>
    </xdr:from>
    <xdr:ext cx="469744" cy="259045"/>
    <xdr:sp macro="" textlink="">
      <xdr:nvSpPr>
        <xdr:cNvPr id="89" name="テキスト ボックス 88"/>
        <xdr:cNvSpPr txBox="1"/>
      </xdr:nvSpPr>
      <xdr:spPr>
        <a:xfrm>
          <a:off x="1784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140607</xdr:rowOff>
    </xdr:from>
    <xdr:to>
      <xdr:col>6</xdr:col>
      <xdr:colOff>38100</xdr:colOff>
      <xdr:row>36</xdr:row>
      <xdr:rowOff>70757</xdr:rowOff>
    </xdr:to>
    <xdr:sp macro="" textlink="">
      <xdr:nvSpPr>
        <xdr:cNvPr id="90" name="楕円 89"/>
        <xdr:cNvSpPr/>
      </xdr:nvSpPr>
      <xdr:spPr>
        <a:xfrm>
          <a:off x="10795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61884</xdr:rowOff>
    </xdr:from>
    <xdr:ext cx="469744" cy="259045"/>
    <xdr:sp macro="" textlink="">
      <xdr:nvSpPr>
        <xdr:cNvPr id="91" name="テキスト ボックス 90"/>
        <xdr:cNvSpPr txBox="1"/>
      </xdr:nvSpPr>
      <xdr:spPr>
        <a:xfrm>
          <a:off x="895428"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96070</xdr:rowOff>
    </xdr:from>
    <xdr:to>
      <xdr:col>24</xdr:col>
      <xdr:colOff>63500</xdr:colOff>
      <xdr:row>58</xdr:row>
      <xdr:rowOff>85613</xdr:rowOff>
    </xdr:to>
    <xdr:cxnSp macro="">
      <xdr:nvCxnSpPr>
        <xdr:cNvPr id="122" name="直線コネクタ 121"/>
        <xdr:cNvCxnSpPr/>
      </xdr:nvCxnSpPr>
      <xdr:spPr>
        <a:xfrm flipV="1">
          <a:off x="3797300" y="9354370"/>
          <a:ext cx="838200" cy="67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85613</xdr:rowOff>
    </xdr:from>
    <xdr:to>
      <xdr:col>19</xdr:col>
      <xdr:colOff>177800</xdr:colOff>
      <xdr:row>58</xdr:row>
      <xdr:rowOff>113045</xdr:rowOff>
    </xdr:to>
    <xdr:cxnSp macro="">
      <xdr:nvCxnSpPr>
        <xdr:cNvPr id="125" name="直線コネクタ 124"/>
        <xdr:cNvCxnSpPr/>
      </xdr:nvCxnSpPr>
      <xdr:spPr>
        <a:xfrm flipV="1">
          <a:off x="2908300" y="1002971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46006</xdr:rowOff>
    </xdr:from>
    <xdr:to>
      <xdr:col>15</xdr:col>
      <xdr:colOff>50800</xdr:colOff>
      <xdr:row>58</xdr:row>
      <xdr:rowOff>113045</xdr:rowOff>
    </xdr:to>
    <xdr:cxnSp macro="">
      <xdr:nvCxnSpPr>
        <xdr:cNvPr id="128" name="直線コネクタ 127"/>
        <xdr:cNvCxnSpPr/>
      </xdr:nvCxnSpPr>
      <xdr:spPr>
        <a:xfrm>
          <a:off x="2019300" y="9990106"/>
          <a:ext cx="889000" cy="6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46006</xdr:rowOff>
    </xdr:from>
    <xdr:to>
      <xdr:col>10</xdr:col>
      <xdr:colOff>114300</xdr:colOff>
      <xdr:row>58</xdr:row>
      <xdr:rowOff>67005</xdr:rowOff>
    </xdr:to>
    <xdr:cxnSp macro="">
      <xdr:nvCxnSpPr>
        <xdr:cNvPr id="131" name="直線コネクタ 130"/>
        <xdr:cNvCxnSpPr/>
      </xdr:nvCxnSpPr>
      <xdr:spPr>
        <a:xfrm flipV="1">
          <a:off x="1130300" y="9990106"/>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45270</xdr:rowOff>
    </xdr:from>
    <xdr:to>
      <xdr:col>24</xdr:col>
      <xdr:colOff>114300</xdr:colOff>
      <xdr:row>54</xdr:row>
      <xdr:rowOff>146870</xdr:rowOff>
    </xdr:to>
    <xdr:sp macro="" textlink="">
      <xdr:nvSpPr>
        <xdr:cNvPr id="141" name="楕円 140"/>
        <xdr:cNvSpPr/>
      </xdr:nvSpPr>
      <xdr:spPr>
        <a:xfrm>
          <a:off x="4584700" y="93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131647</xdr:rowOff>
    </xdr:from>
    <xdr:ext cx="599010" cy="259045"/>
    <xdr:sp macro="" textlink="">
      <xdr:nvSpPr>
        <xdr:cNvPr id="142" name="総務費該当値テキスト"/>
        <xdr:cNvSpPr txBox="1"/>
      </xdr:nvSpPr>
      <xdr:spPr>
        <a:xfrm>
          <a:off x="4686300" y="921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34813</xdr:rowOff>
    </xdr:from>
    <xdr:to>
      <xdr:col>20</xdr:col>
      <xdr:colOff>38100</xdr:colOff>
      <xdr:row>58</xdr:row>
      <xdr:rowOff>136413</xdr:rowOff>
    </xdr:to>
    <xdr:sp macro="" textlink="">
      <xdr:nvSpPr>
        <xdr:cNvPr id="143" name="楕円 142"/>
        <xdr:cNvSpPr/>
      </xdr:nvSpPr>
      <xdr:spPr>
        <a:xfrm>
          <a:off x="3746500" y="99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127540</xdr:rowOff>
    </xdr:from>
    <xdr:ext cx="534377" cy="259045"/>
    <xdr:sp macro="" textlink="">
      <xdr:nvSpPr>
        <xdr:cNvPr id="144" name="テキスト ボックス 143"/>
        <xdr:cNvSpPr txBox="1"/>
      </xdr:nvSpPr>
      <xdr:spPr>
        <a:xfrm>
          <a:off x="3530111" y="1007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62245</xdr:rowOff>
    </xdr:from>
    <xdr:to>
      <xdr:col>15</xdr:col>
      <xdr:colOff>101600</xdr:colOff>
      <xdr:row>58</xdr:row>
      <xdr:rowOff>163845</xdr:rowOff>
    </xdr:to>
    <xdr:sp macro="" textlink="">
      <xdr:nvSpPr>
        <xdr:cNvPr id="145" name="楕円 144"/>
        <xdr:cNvSpPr/>
      </xdr:nvSpPr>
      <xdr:spPr>
        <a:xfrm>
          <a:off x="2857500" y="100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154972</xdr:rowOff>
    </xdr:from>
    <xdr:ext cx="534377" cy="259045"/>
    <xdr:sp macro="" textlink="">
      <xdr:nvSpPr>
        <xdr:cNvPr id="146" name="テキスト ボックス 145"/>
        <xdr:cNvSpPr txBox="1"/>
      </xdr:nvSpPr>
      <xdr:spPr>
        <a:xfrm>
          <a:off x="2641111" y="100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166656</xdr:rowOff>
    </xdr:from>
    <xdr:to>
      <xdr:col>10</xdr:col>
      <xdr:colOff>165100</xdr:colOff>
      <xdr:row>58</xdr:row>
      <xdr:rowOff>96806</xdr:rowOff>
    </xdr:to>
    <xdr:sp macro="" textlink="">
      <xdr:nvSpPr>
        <xdr:cNvPr id="147" name="楕円 146"/>
        <xdr:cNvSpPr/>
      </xdr:nvSpPr>
      <xdr:spPr>
        <a:xfrm>
          <a:off x="1968500" y="9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87933</xdr:rowOff>
    </xdr:from>
    <xdr:ext cx="534377" cy="259045"/>
    <xdr:sp macro="" textlink="">
      <xdr:nvSpPr>
        <xdr:cNvPr id="148" name="テキスト ボックス 147"/>
        <xdr:cNvSpPr txBox="1"/>
      </xdr:nvSpPr>
      <xdr:spPr>
        <a:xfrm>
          <a:off x="1752111" y="100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16205</xdr:rowOff>
    </xdr:from>
    <xdr:to>
      <xdr:col>6</xdr:col>
      <xdr:colOff>38100</xdr:colOff>
      <xdr:row>58</xdr:row>
      <xdr:rowOff>117805</xdr:rowOff>
    </xdr:to>
    <xdr:sp macro="" textlink="">
      <xdr:nvSpPr>
        <xdr:cNvPr id="149" name="楕円 148"/>
        <xdr:cNvSpPr/>
      </xdr:nvSpPr>
      <xdr:spPr>
        <a:xfrm>
          <a:off x="10795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108932</xdr:rowOff>
    </xdr:from>
    <xdr:ext cx="534377" cy="259045"/>
    <xdr:sp macro="" textlink="">
      <xdr:nvSpPr>
        <xdr:cNvPr id="150" name="テキスト ボックス 149"/>
        <xdr:cNvSpPr txBox="1"/>
      </xdr:nvSpPr>
      <xdr:spPr>
        <a:xfrm>
          <a:off x="863111" y="1005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149416</xdr:rowOff>
    </xdr:from>
    <xdr:to>
      <xdr:col>24</xdr:col>
      <xdr:colOff>63500</xdr:colOff>
      <xdr:row>76</xdr:row>
      <xdr:rowOff>26772</xdr:rowOff>
    </xdr:to>
    <xdr:cxnSp macro="">
      <xdr:nvCxnSpPr>
        <xdr:cNvPr id="178" name="直線コネクタ 177"/>
        <xdr:cNvCxnSpPr/>
      </xdr:nvCxnSpPr>
      <xdr:spPr>
        <a:xfrm flipV="1">
          <a:off x="3797300" y="13008166"/>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9" name="民生費平均値テキスト"/>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26772</xdr:rowOff>
    </xdr:from>
    <xdr:to>
      <xdr:col>19</xdr:col>
      <xdr:colOff>177800</xdr:colOff>
      <xdr:row>76</xdr:row>
      <xdr:rowOff>161097</xdr:rowOff>
    </xdr:to>
    <xdr:cxnSp macro="">
      <xdr:nvCxnSpPr>
        <xdr:cNvPr id="181" name="直線コネクタ 180"/>
        <xdr:cNvCxnSpPr/>
      </xdr:nvCxnSpPr>
      <xdr:spPr>
        <a:xfrm flipV="1">
          <a:off x="2908300" y="13056972"/>
          <a:ext cx="889000" cy="1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3" name="テキスト ボックス 182"/>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161097</xdr:rowOff>
    </xdr:from>
    <xdr:to>
      <xdr:col>15</xdr:col>
      <xdr:colOff>50800</xdr:colOff>
      <xdr:row>77</xdr:row>
      <xdr:rowOff>55666</xdr:rowOff>
    </xdr:to>
    <xdr:cxnSp macro="">
      <xdr:nvCxnSpPr>
        <xdr:cNvPr id="184" name="直線コネクタ 183"/>
        <xdr:cNvCxnSpPr/>
      </xdr:nvCxnSpPr>
      <xdr:spPr>
        <a:xfrm flipV="1">
          <a:off x="2019300" y="13191297"/>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159314</xdr:rowOff>
    </xdr:from>
    <xdr:to>
      <xdr:col>10</xdr:col>
      <xdr:colOff>114300</xdr:colOff>
      <xdr:row>77</xdr:row>
      <xdr:rowOff>55666</xdr:rowOff>
    </xdr:to>
    <xdr:cxnSp macro="">
      <xdr:nvCxnSpPr>
        <xdr:cNvPr id="187" name="直線コネクタ 186"/>
        <xdr:cNvCxnSpPr/>
      </xdr:nvCxnSpPr>
      <xdr:spPr>
        <a:xfrm>
          <a:off x="1130300" y="13189514"/>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9" name="テキスト ボックス 188"/>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1" name="テキスト ボックス 190"/>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98616</xdr:rowOff>
    </xdr:from>
    <xdr:to>
      <xdr:col>24</xdr:col>
      <xdr:colOff>114300</xdr:colOff>
      <xdr:row>76</xdr:row>
      <xdr:rowOff>28766</xdr:rowOff>
    </xdr:to>
    <xdr:sp macro="" textlink="">
      <xdr:nvSpPr>
        <xdr:cNvPr id="197" name="楕円 196"/>
        <xdr:cNvSpPr/>
      </xdr:nvSpPr>
      <xdr:spPr>
        <a:xfrm>
          <a:off x="4584700" y="129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77043</xdr:rowOff>
    </xdr:from>
    <xdr:ext cx="599010" cy="259045"/>
    <xdr:sp macro="" textlink="">
      <xdr:nvSpPr>
        <xdr:cNvPr id="198" name="民生費該当値テキスト"/>
        <xdr:cNvSpPr txBox="1"/>
      </xdr:nvSpPr>
      <xdr:spPr>
        <a:xfrm>
          <a:off x="4686300" y="1293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147422</xdr:rowOff>
    </xdr:from>
    <xdr:to>
      <xdr:col>20</xdr:col>
      <xdr:colOff>38100</xdr:colOff>
      <xdr:row>76</xdr:row>
      <xdr:rowOff>77572</xdr:rowOff>
    </xdr:to>
    <xdr:sp macro="" textlink="">
      <xdr:nvSpPr>
        <xdr:cNvPr id="199" name="楕円 198"/>
        <xdr:cNvSpPr/>
      </xdr:nvSpPr>
      <xdr:spPr>
        <a:xfrm>
          <a:off x="3746500" y="130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68699</xdr:rowOff>
    </xdr:from>
    <xdr:ext cx="599010" cy="259045"/>
    <xdr:sp macro="" textlink="">
      <xdr:nvSpPr>
        <xdr:cNvPr id="200" name="テキスト ボックス 199"/>
        <xdr:cNvSpPr txBox="1"/>
      </xdr:nvSpPr>
      <xdr:spPr>
        <a:xfrm>
          <a:off x="3497795" y="1309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110297</xdr:rowOff>
    </xdr:from>
    <xdr:to>
      <xdr:col>15</xdr:col>
      <xdr:colOff>101600</xdr:colOff>
      <xdr:row>77</xdr:row>
      <xdr:rowOff>40447</xdr:rowOff>
    </xdr:to>
    <xdr:sp macro="" textlink="">
      <xdr:nvSpPr>
        <xdr:cNvPr id="201" name="楕円 200"/>
        <xdr:cNvSpPr/>
      </xdr:nvSpPr>
      <xdr:spPr>
        <a:xfrm>
          <a:off x="2857500" y="131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56974</xdr:rowOff>
    </xdr:from>
    <xdr:ext cx="599010" cy="259045"/>
    <xdr:sp macro="" textlink="">
      <xdr:nvSpPr>
        <xdr:cNvPr id="202" name="テキスト ボックス 201"/>
        <xdr:cNvSpPr txBox="1"/>
      </xdr:nvSpPr>
      <xdr:spPr>
        <a:xfrm>
          <a:off x="2608795" y="1291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4866</xdr:rowOff>
    </xdr:from>
    <xdr:to>
      <xdr:col>10</xdr:col>
      <xdr:colOff>165100</xdr:colOff>
      <xdr:row>77</xdr:row>
      <xdr:rowOff>106466</xdr:rowOff>
    </xdr:to>
    <xdr:sp macro="" textlink="">
      <xdr:nvSpPr>
        <xdr:cNvPr id="203" name="楕円 202"/>
        <xdr:cNvSpPr/>
      </xdr:nvSpPr>
      <xdr:spPr>
        <a:xfrm>
          <a:off x="1968500" y="132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97593</xdr:rowOff>
    </xdr:from>
    <xdr:ext cx="599010" cy="259045"/>
    <xdr:sp macro="" textlink="">
      <xdr:nvSpPr>
        <xdr:cNvPr id="204" name="テキスト ボックス 203"/>
        <xdr:cNvSpPr txBox="1"/>
      </xdr:nvSpPr>
      <xdr:spPr>
        <a:xfrm>
          <a:off x="1719795" y="132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108514</xdr:rowOff>
    </xdr:from>
    <xdr:to>
      <xdr:col>6</xdr:col>
      <xdr:colOff>38100</xdr:colOff>
      <xdr:row>77</xdr:row>
      <xdr:rowOff>38664</xdr:rowOff>
    </xdr:to>
    <xdr:sp macro="" textlink="">
      <xdr:nvSpPr>
        <xdr:cNvPr id="205" name="楕円 204"/>
        <xdr:cNvSpPr/>
      </xdr:nvSpPr>
      <xdr:spPr>
        <a:xfrm>
          <a:off x="1079500" y="131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55191</xdr:rowOff>
    </xdr:from>
    <xdr:ext cx="599010" cy="259045"/>
    <xdr:sp macro="" textlink="">
      <xdr:nvSpPr>
        <xdr:cNvPr id="206" name="テキスト ボックス 205"/>
        <xdr:cNvSpPr txBox="1"/>
      </xdr:nvSpPr>
      <xdr:spPr>
        <a:xfrm>
          <a:off x="830795" y="1291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98912</xdr:rowOff>
    </xdr:from>
    <xdr:to>
      <xdr:col>24</xdr:col>
      <xdr:colOff>63500</xdr:colOff>
      <xdr:row>98</xdr:row>
      <xdr:rowOff>117787</xdr:rowOff>
    </xdr:to>
    <xdr:cxnSp macro="">
      <xdr:nvCxnSpPr>
        <xdr:cNvPr id="238" name="直線コネクタ 237"/>
        <xdr:cNvCxnSpPr/>
      </xdr:nvCxnSpPr>
      <xdr:spPr>
        <a:xfrm>
          <a:off x="3797300" y="16901012"/>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9" name="衛生費平均値テキスト"/>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12435</xdr:rowOff>
    </xdr:from>
    <xdr:to>
      <xdr:col>19</xdr:col>
      <xdr:colOff>177800</xdr:colOff>
      <xdr:row>98</xdr:row>
      <xdr:rowOff>98912</xdr:rowOff>
    </xdr:to>
    <xdr:cxnSp macro="">
      <xdr:nvCxnSpPr>
        <xdr:cNvPr id="241" name="直線コネクタ 240"/>
        <xdr:cNvCxnSpPr/>
      </xdr:nvCxnSpPr>
      <xdr:spPr>
        <a:xfrm>
          <a:off x="2908300" y="16643085"/>
          <a:ext cx="889000" cy="2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3" name="テキスト ボックス 242"/>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12435</xdr:rowOff>
    </xdr:from>
    <xdr:to>
      <xdr:col>15</xdr:col>
      <xdr:colOff>50800</xdr:colOff>
      <xdr:row>99</xdr:row>
      <xdr:rowOff>2279</xdr:rowOff>
    </xdr:to>
    <xdr:cxnSp macro="">
      <xdr:nvCxnSpPr>
        <xdr:cNvPr id="244" name="直線コネクタ 243"/>
        <xdr:cNvCxnSpPr/>
      </xdr:nvCxnSpPr>
      <xdr:spPr>
        <a:xfrm flipV="1">
          <a:off x="2019300" y="16643085"/>
          <a:ext cx="889000" cy="3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6" name="テキスト ボックス 245"/>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166936</xdr:rowOff>
    </xdr:from>
    <xdr:to>
      <xdr:col>10</xdr:col>
      <xdr:colOff>114300</xdr:colOff>
      <xdr:row>99</xdr:row>
      <xdr:rowOff>2279</xdr:rowOff>
    </xdr:to>
    <xdr:cxnSp macro="">
      <xdr:nvCxnSpPr>
        <xdr:cNvPr id="247" name="直線コネクタ 246"/>
        <xdr:cNvCxnSpPr/>
      </xdr:nvCxnSpPr>
      <xdr:spPr>
        <a:xfrm>
          <a:off x="1130300" y="1696903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1" name="テキスト ボックス 250"/>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66987</xdr:rowOff>
    </xdr:from>
    <xdr:to>
      <xdr:col>24</xdr:col>
      <xdr:colOff>114300</xdr:colOff>
      <xdr:row>98</xdr:row>
      <xdr:rowOff>168587</xdr:rowOff>
    </xdr:to>
    <xdr:sp macro="" textlink="">
      <xdr:nvSpPr>
        <xdr:cNvPr id="257" name="楕円 256"/>
        <xdr:cNvSpPr/>
      </xdr:nvSpPr>
      <xdr:spPr>
        <a:xfrm>
          <a:off x="4584700" y="168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153364</xdr:rowOff>
    </xdr:from>
    <xdr:ext cx="534377" cy="259045"/>
    <xdr:sp macro="" textlink="">
      <xdr:nvSpPr>
        <xdr:cNvPr id="258" name="衛生費該当値テキスト"/>
        <xdr:cNvSpPr txBox="1"/>
      </xdr:nvSpPr>
      <xdr:spPr>
        <a:xfrm>
          <a:off x="4686300" y="167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48112</xdr:rowOff>
    </xdr:from>
    <xdr:to>
      <xdr:col>20</xdr:col>
      <xdr:colOff>38100</xdr:colOff>
      <xdr:row>98</xdr:row>
      <xdr:rowOff>149712</xdr:rowOff>
    </xdr:to>
    <xdr:sp macro="" textlink="">
      <xdr:nvSpPr>
        <xdr:cNvPr id="259" name="楕円 258"/>
        <xdr:cNvSpPr/>
      </xdr:nvSpPr>
      <xdr:spPr>
        <a:xfrm>
          <a:off x="3746500" y="168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140839</xdr:rowOff>
    </xdr:from>
    <xdr:ext cx="534377" cy="259045"/>
    <xdr:sp macro="" textlink="">
      <xdr:nvSpPr>
        <xdr:cNvPr id="260" name="テキスト ボックス 259"/>
        <xdr:cNvSpPr txBox="1"/>
      </xdr:nvSpPr>
      <xdr:spPr>
        <a:xfrm>
          <a:off x="3530111" y="169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133085</xdr:rowOff>
    </xdr:from>
    <xdr:to>
      <xdr:col>15</xdr:col>
      <xdr:colOff>101600</xdr:colOff>
      <xdr:row>97</xdr:row>
      <xdr:rowOff>63235</xdr:rowOff>
    </xdr:to>
    <xdr:sp macro="" textlink="">
      <xdr:nvSpPr>
        <xdr:cNvPr id="261" name="楕円 260"/>
        <xdr:cNvSpPr/>
      </xdr:nvSpPr>
      <xdr:spPr>
        <a:xfrm>
          <a:off x="2857500" y="165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54362</xdr:rowOff>
    </xdr:from>
    <xdr:ext cx="534377" cy="259045"/>
    <xdr:sp macro="" textlink="">
      <xdr:nvSpPr>
        <xdr:cNvPr id="262" name="テキスト ボックス 261"/>
        <xdr:cNvSpPr txBox="1"/>
      </xdr:nvSpPr>
      <xdr:spPr>
        <a:xfrm>
          <a:off x="2641111" y="166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122929</xdr:rowOff>
    </xdr:from>
    <xdr:to>
      <xdr:col>10</xdr:col>
      <xdr:colOff>165100</xdr:colOff>
      <xdr:row>99</xdr:row>
      <xdr:rowOff>53079</xdr:rowOff>
    </xdr:to>
    <xdr:sp macro="" textlink="">
      <xdr:nvSpPr>
        <xdr:cNvPr id="263" name="楕円 262"/>
        <xdr:cNvSpPr/>
      </xdr:nvSpPr>
      <xdr:spPr>
        <a:xfrm>
          <a:off x="1968500" y="169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44206</xdr:rowOff>
    </xdr:from>
    <xdr:ext cx="534377" cy="259045"/>
    <xdr:sp macro="" textlink="">
      <xdr:nvSpPr>
        <xdr:cNvPr id="264" name="テキスト ボックス 263"/>
        <xdr:cNvSpPr txBox="1"/>
      </xdr:nvSpPr>
      <xdr:spPr>
        <a:xfrm>
          <a:off x="1752111" y="170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116136</xdr:rowOff>
    </xdr:from>
    <xdr:to>
      <xdr:col>6</xdr:col>
      <xdr:colOff>38100</xdr:colOff>
      <xdr:row>99</xdr:row>
      <xdr:rowOff>46286</xdr:rowOff>
    </xdr:to>
    <xdr:sp macro="" textlink="">
      <xdr:nvSpPr>
        <xdr:cNvPr id="265" name="楕円 264"/>
        <xdr:cNvSpPr/>
      </xdr:nvSpPr>
      <xdr:spPr>
        <a:xfrm>
          <a:off x="1079500" y="169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37413</xdr:rowOff>
    </xdr:from>
    <xdr:ext cx="534377" cy="259045"/>
    <xdr:sp macro="" textlink="">
      <xdr:nvSpPr>
        <xdr:cNvPr id="266" name="テキスト ボックス 265"/>
        <xdr:cNvSpPr txBox="1"/>
      </xdr:nvSpPr>
      <xdr:spPr>
        <a:xfrm>
          <a:off x="863111" y="170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88677</xdr:rowOff>
    </xdr:from>
    <xdr:to>
      <xdr:col>55</xdr:col>
      <xdr:colOff>0</xdr:colOff>
      <xdr:row>38</xdr:row>
      <xdr:rowOff>116566</xdr:rowOff>
    </xdr:to>
    <xdr:cxnSp macro="">
      <xdr:nvCxnSpPr>
        <xdr:cNvPr id="293" name="直線コネクタ 292"/>
        <xdr:cNvCxnSpPr/>
      </xdr:nvCxnSpPr>
      <xdr:spPr>
        <a:xfrm flipV="1">
          <a:off x="9639300" y="6603777"/>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109159</xdr:rowOff>
    </xdr:from>
    <xdr:to>
      <xdr:col>50</xdr:col>
      <xdr:colOff>114300</xdr:colOff>
      <xdr:row>38</xdr:row>
      <xdr:rowOff>116566</xdr:rowOff>
    </xdr:to>
    <xdr:cxnSp macro="">
      <xdr:nvCxnSpPr>
        <xdr:cNvPr id="296" name="直線コネクタ 295"/>
        <xdr:cNvCxnSpPr/>
      </xdr:nvCxnSpPr>
      <xdr:spPr>
        <a:xfrm>
          <a:off x="8750300" y="662425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108336</xdr:rowOff>
    </xdr:from>
    <xdr:to>
      <xdr:col>45</xdr:col>
      <xdr:colOff>177800</xdr:colOff>
      <xdr:row>38</xdr:row>
      <xdr:rowOff>109159</xdr:rowOff>
    </xdr:to>
    <xdr:cxnSp macro="">
      <xdr:nvCxnSpPr>
        <xdr:cNvPr id="299" name="直線コネクタ 298"/>
        <xdr:cNvCxnSpPr/>
      </xdr:nvCxnSpPr>
      <xdr:spPr>
        <a:xfrm>
          <a:off x="7861300" y="662343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105044</xdr:rowOff>
    </xdr:from>
    <xdr:to>
      <xdr:col>41</xdr:col>
      <xdr:colOff>50800</xdr:colOff>
      <xdr:row>38</xdr:row>
      <xdr:rowOff>108336</xdr:rowOff>
    </xdr:to>
    <xdr:cxnSp macro="">
      <xdr:nvCxnSpPr>
        <xdr:cNvPr id="302" name="直線コネクタ 301"/>
        <xdr:cNvCxnSpPr/>
      </xdr:nvCxnSpPr>
      <xdr:spPr>
        <a:xfrm>
          <a:off x="6972300" y="662014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37877</xdr:rowOff>
    </xdr:from>
    <xdr:to>
      <xdr:col>55</xdr:col>
      <xdr:colOff>50800</xdr:colOff>
      <xdr:row>38</xdr:row>
      <xdr:rowOff>139477</xdr:rowOff>
    </xdr:to>
    <xdr:sp macro="" textlink="">
      <xdr:nvSpPr>
        <xdr:cNvPr id="312" name="楕円 311"/>
        <xdr:cNvSpPr/>
      </xdr:nvSpPr>
      <xdr:spPr>
        <a:xfrm>
          <a:off x="10426700" y="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124253</xdr:rowOff>
    </xdr:from>
    <xdr:ext cx="378565" cy="259045"/>
    <xdr:sp macro="" textlink="">
      <xdr:nvSpPr>
        <xdr:cNvPr id="313" name="労働費該当値テキスト"/>
        <xdr:cNvSpPr txBox="1"/>
      </xdr:nvSpPr>
      <xdr:spPr>
        <a:xfrm>
          <a:off x="10528300" y="6467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65766</xdr:rowOff>
    </xdr:from>
    <xdr:to>
      <xdr:col>50</xdr:col>
      <xdr:colOff>165100</xdr:colOff>
      <xdr:row>38</xdr:row>
      <xdr:rowOff>167366</xdr:rowOff>
    </xdr:to>
    <xdr:sp macro="" textlink="">
      <xdr:nvSpPr>
        <xdr:cNvPr id="314" name="楕円 313"/>
        <xdr:cNvSpPr/>
      </xdr:nvSpPr>
      <xdr:spPr>
        <a:xfrm>
          <a:off x="9588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158493</xdr:rowOff>
    </xdr:from>
    <xdr:ext cx="378565" cy="259045"/>
    <xdr:sp macro="" textlink="">
      <xdr:nvSpPr>
        <xdr:cNvPr id="315" name="テキスト ボックス 314"/>
        <xdr:cNvSpPr txBox="1"/>
      </xdr:nvSpPr>
      <xdr:spPr>
        <a:xfrm>
          <a:off x="9450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58359</xdr:rowOff>
    </xdr:from>
    <xdr:to>
      <xdr:col>46</xdr:col>
      <xdr:colOff>38100</xdr:colOff>
      <xdr:row>38</xdr:row>
      <xdr:rowOff>159959</xdr:rowOff>
    </xdr:to>
    <xdr:sp macro="" textlink="">
      <xdr:nvSpPr>
        <xdr:cNvPr id="316" name="楕円 315"/>
        <xdr:cNvSpPr/>
      </xdr:nvSpPr>
      <xdr:spPr>
        <a:xfrm>
          <a:off x="8699500" y="65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151086</xdr:rowOff>
    </xdr:from>
    <xdr:ext cx="378565" cy="259045"/>
    <xdr:sp macro="" textlink="">
      <xdr:nvSpPr>
        <xdr:cNvPr id="317" name="テキスト ボックス 316"/>
        <xdr:cNvSpPr txBox="1"/>
      </xdr:nvSpPr>
      <xdr:spPr>
        <a:xfrm>
          <a:off x="8561017" y="666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57536</xdr:rowOff>
    </xdr:from>
    <xdr:to>
      <xdr:col>41</xdr:col>
      <xdr:colOff>101600</xdr:colOff>
      <xdr:row>38</xdr:row>
      <xdr:rowOff>159136</xdr:rowOff>
    </xdr:to>
    <xdr:sp macro="" textlink="">
      <xdr:nvSpPr>
        <xdr:cNvPr id="318" name="楕円 317"/>
        <xdr:cNvSpPr/>
      </xdr:nvSpPr>
      <xdr:spPr>
        <a:xfrm>
          <a:off x="7810500" y="6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150263</xdr:rowOff>
    </xdr:from>
    <xdr:ext cx="378565" cy="259045"/>
    <xdr:sp macro="" textlink="">
      <xdr:nvSpPr>
        <xdr:cNvPr id="319" name="テキスト ボックス 318"/>
        <xdr:cNvSpPr txBox="1"/>
      </xdr:nvSpPr>
      <xdr:spPr>
        <a:xfrm>
          <a:off x="7672017" y="666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54244</xdr:rowOff>
    </xdr:from>
    <xdr:to>
      <xdr:col>36</xdr:col>
      <xdr:colOff>165100</xdr:colOff>
      <xdr:row>38</xdr:row>
      <xdr:rowOff>155844</xdr:rowOff>
    </xdr:to>
    <xdr:sp macro="" textlink="">
      <xdr:nvSpPr>
        <xdr:cNvPr id="320" name="楕円 319"/>
        <xdr:cNvSpPr/>
      </xdr:nvSpPr>
      <xdr:spPr>
        <a:xfrm>
          <a:off x="69215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146971</xdr:rowOff>
    </xdr:from>
    <xdr:ext cx="378565" cy="259045"/>
    <xdr:sp macro="" textlink="">
      <xdr:nvSpPr>
        <xdr:cNvPr id="321" name="テキスト ボックス 320"/>
        <xdr:cNvSpPr txBox="1"/>
      </xdr:nvSpPr>
      <xdr:spPr>
        <a:xfrm>
          <a:off x="6783017" y="6662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149507</xdr:rowOff>
    </xdr:from>
    <xdr:to>
      <xdr:col>55</xdr:col>
      <xdr:colOff>0</xdr:colOff>
      <xdr:row>58</xdr:row>
      <xdr:rowOff>29172</xdr:rowOff>
    </xdr:to>
    <xdr:cxnSp macro="">
      <xdr:nvCxnSpPr>
        <xdr:cNvPr id="348" name="直線コネクタ 347"/>
        <xdr:cNvCxnSpPr/>
      </xdr:nvCxnSpPr>
      <xdr:spPr>
        <a:xfrm>
          <a:off x="9639300" y="9922157"/>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9"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149507</xdr:rowOff>
    </xdr:from>
    <xdr:to>
      <xdr:col>50</xdr:col>
      <xdr:colOff>114300</xdr:colOff>
      <xdr:row>58</xdr:row>
      <xdr:rowOff>32669</xdr:rowOff>
    </xdr:to>
    <xdr:cxnSp macro="">
      <xdr:nvCxnSpPr>
        <xdr:cNvPr id="351" name="直線コネクタ 350"/>
        <xdr:cNvCxnSpPr/>
      </xdr:nvCxnSpPr>
      <xdr:spPr>
        <a:xfrm flipV="1">
          <a:off x="8750300" y="9922157"/>
          <a:ext cx="8890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32669</xdr:rowOff>
    </xdr:from>
    <xdr:to>
      <xdr:col>45</xdr:col>
      <xdr:colOff>177800</xdr:colOff>
      <xdr:row>58</xdr:row>
      <xdr:rowOff>69223</xdr:rowOff>
    </xdr:to>
    <xdr:cxnSp macro="">
      <xdr:nvCxnSpPr>
        <xdr:cNvPr id="354" name="直線コネクタ 353"/>
        <xdr:cNvCxnSpPr/>
      </xdr:nvCxnSpPr>
      <xdr:spPr>
        <a:xfrm flipV="1">
          <a:off x="7861300" y="9976769"/>
          <a:ext cx="889000" cy="3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6" name="テキスト ボックス 355"/>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69017</xdr:rowOff>
    </xdr:from>
    <xdr:to>
      <xdr:col>41</xdr:col>
      <xdr:colOff>50800</xdr:colOff>
      <xdr:row>58</xdr:row>
      <xdr:rowOff>69223</xdr:rowOff>
    </xdr:to>
    <xdr:cxnSp macro="">
      <xdr:nvCxnSpPr>
        <xdr:cNvPr id="357" name="直線コネクタ 356"/>
        <xdr:cNvCxnSpPr/>
      </xdr:nvCxnSpPr>
      <xdr:spPr>
        <a:xfrm>
          <a:off x="6972300" y="1001311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9" name="テキスト ボックス 358"/>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149822</xdr:rowOff>
    </xdr:from>
    <xdr:to>
      <xdr:col>55</xdr:col>
      <xdr:colOff>50800</xdr:colOff>
      <xdr:row>58</xdr:row>
      <xdr:rowOff>79972</xdr:rowOff>
    </xdr:to>
    <xdr:sp macro="" textlink="">
      <xdr:nvSpPr>
        <xdr:cNvPr id="367" name="楕円 366"/>
        <xdr:cNvSpPr/>
      </xdr:nvSpPr>
      <xdr:spPr>
        <a:xfrm>
          <a:off x="104267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64749</xdr:rowOff>
    </xdr:from>
    <xdr:ext cx="469744" cy="259045"/>
    <xdr:sp macro="" textlink="">
      <xdr:nvSpPr>
        <xdr:cNvPr id="368" name="農林水産業費該当値テキスト"/>
        <xdr:cNvSpPr txBox="1"/>
      </xdr:nvSpPr>
      <xdr:spPr>
        <a:xfrm>
          <a:off x="10528300" y="983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98707</xdr:rowOff>
    </xdr:from>
    <xdr:to>
      <xdr:col>50</xdr:col>
      <xdr:colOff>165100</xdr:colOff>
      <xdr:row>58</xdr:row>
      <xdr:rowOff>28857</xdr:rowOff>
    </xdr:to>
    <xdr:sp macro="" textlink="">
      <xdr:nvSpPr>
        <xdr:cNvPr id="369" name="楕円 368"/>
        <xdr:cNvSpPr/>
      </xdr:nvSpPr>
      <xdr:spPr>
        <a:xfrm>
          <a:off x="9588500" y="98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19984</xdr:rowOff>
    </xdr:from>
    <xdr:ext cx="469744" cy="259045"/>
    <xdr:sp macro="" textlink="">
      <xdr:nvSpPr>
        <xdr:cNvPr id="370" name="テキスト ボックス 369"/>
        <xdr:cNvSpPr txBox="1"/>
      </xdr:nvSpPr>
      <xdr:spPr>
        <a:xfrm>
          <a:off x="9404428" y="99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153319</xdr:rowOff>
    </xdr:from>
    <xdr:to>
      <xdr:col>46</xdr:col>
      <xdr:colOff>38100</xdr:colOff>
      <xdr:row>58</xdr:row>
      <xdr:rowOff>83469</xdr:rowOff>
    </xdr:to>
    <xdr:sp macro="" textlink="">
      <xdr:nvSpPr>
        <xdr:cNvPr id="371" name="楕円 370"/>
        <xdr:cNvSpPr/>
      </xdr:nvSpPr>
      <xdr:spPr>
        <a:xfrm>
          <a:off x="8699500" y="99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74596</xdr:rowOff>
    </xdr:from>
    <xdr:ext cx="469744" cy="259045"/>
    <xdr:sp macro="" textlink="">
      <xdr:nvSpPr>
        <xdr:cNvPr id="372" name="テキスト ボックス 371"/>
        <xdr:cNvSpPr txBox="1"/>
      </xdr:nvSpPr>
      <xdr:spPr>
        <a:xfrm>
          <a:off x="8515428" y="100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18423</xdr:rowOff>
    </xdr:from>
    <xdr:to>
      <xdr:col>41</xdr:col>
      <xdr:colOff>101600</xdr:colOff>
      <xdr:row>58</xdr:row>
      <xdr:rowOff>120023</xdr:rowOff>
    </xdr:to>
    <xdr:sp macro="" textlink="">
      <xdr:nvSpPr>
        <xdr:cNvPr id="373" name="楕円 372"/>
        <xdr:cNvSpPr/>
      </xdr:nvSpPr>
      <xdr:spPr>
        <a:xfrm>
          <a:off x="7810500" y="99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111150</xdr:rowOff>
    </xdr:from>
    <xdr:ext cx="469744" cy="259045"/>
    <xdr:sp macro="" textlink="">
      <xdr:nvSpPr>
        <xdr:cNvPr id="374" name="テキスト ボックス 373"/>
        <xdr:cNvSpPr txBox="1"/>
      </xdr:nvSpPr>
      <xdr:spPr>
        <a:xfrm>
          <a:off x="7626428" y="1005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18217</xdr:rowOff>
    </xdr:from>
    <xdr:to>
      <xdr:col>36</xdr:col>
      <xdr:colOff>165100</xdr:colOff>
      <xdr:row>58</xdr:row>
      <xdr:rowOff>119817</xdr:rowOff>
    </xdr:to>
    <xdr:sp macro="" textlink="">
      <xdr:nvSpPr>
        <xdr:cNvPr id="375" name="楕円 374"/>
        <xdr:cNvSpPr/>
      </xdr:nvSpPr>
      <xdr:spPr>
        <a:xfrm>
          <a:off x="6921500" y="996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110944</xdr:rowOff>
    </xdr:from>
    <xdr:ext cx="469744" cy="259045"/>
    <xdr:sp macro="" textlink="">
      <xdr:nvSpPr>
        <xdr:cNvPr id="376" name="テキスト ボックス 375"/>
        <xdr:cNvSpPr txBox="1"/>
      </xdr:nvSpPr>
      <xdr:spPr>
        <a:xfrm>
          <a:off x="6737428" y="1005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16119</xdr:rowOff>
    </xdr:from>
    <xdr:to>
      <xdr:col>55</xdr:col>
      <xdr:colOff>0</xdr:colOff>
      <xdr:row>70</xdr:row>
      <xdr:rowOff>127722</xdr:rowOff>
    </xdr:to>
    <xdr:cxnSp macro="">
      <xdr:nvCxnSpPr>
        <xdr:cNvPr id="403" name="直線コネクタ 402"/>
        <xdr:cNvCxnSpPr/>
      </xdr:nvCxnSpPr>
      <xdr:spPr>
        <a:xfrm>
          <a:off x="9639300" y="12017619"/>
          <a:ext cx="838200" cy="11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4" name="商工費平均値テキスト"/>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16119</xdr:rowOff>
    </xdr:from>
    <xdr:to>
      <xdr:col>50</xdr:col>
      <xdr:colOff>114300</xdr:colOff>
      <xdr:row>70</xdr:row>
      <xdr:rowOff>23571</xdr:rowOff>
    </xdr:to>
    <xdr:cxnSp macro="">
      <xdr:nvCxnSpPr>
        <xdr:cNvPr id="406" name="直線コネクタ 405"/>
        <xdr:cNvCxnSpPr/>
      </xdr:nvCxnSpPr>
      <xdr:spPr>
        <a:xfrm flipV="1">
          <a:off x="8750300" y="12017619"/>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8" name="テキスト ボックス 407"/>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23571</xdr:rowOff>
    </xdr:from>
    <xdr:to>
      <xdr:col>45</xdr:col>
      <xdr:colOff>177800</xdr:colOff>
      <xdr:row>70</xdr:row>
      <xdr:rowOff>152547</xdr:rowOff>
    </xdr:to>
    <xdr:cxnSp macro="">
      <xdr:nvCxnSpPr>
        <xdr:cNvPr id="409" name="直線コネクタ 408"/>
        <xdr:cNvCxnSpPr/>
      </xdr:nvCxnSpPr>
      <xdr:spPr>
        <a:xfrm flipV="1">
          <a:off x="7861300" y="12025071"/>
          <a:ext cx="889000" cy="1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1" name="テキスト ボックス 410"/>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152547</xdr:rowOff>
    </xdr:from>
    <xdr:to>
      <xdr:col>41</xdr:col>
      <xdr:colOff>50800</xdr:colOff>
      <xdr:row>71</xdr:row>
      <xdr:rowOff>152410</xdr:rowOff>
    </xdr:to>
    <xdr:cxnSp macro="">
      <xdr:nvCxnSpPr>
        <xdr:cNvPr id="412" name="直線コネクタ 411"/>
        <xdr:cNvCxnSpPr/>
      </xdr:nvCxnSpPr>
      <xdr:spPr>
        <a:xfrm flipV="1">
          <a:off x="6972300" y="12154047"/>
          <a:ext cx="889000" cy="17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4" name="テキスト ボックス 413"/>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6" name="テキスト ボックス 415"/>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76922</xdr:rowOff>
    </xdr:from>
    <xdr:to>
      <xdr:col>55</xdr:col>
      <xdr:colOff>50800</xdr:colOff>
      <xdr:row>71</xdr:row>
      <xdr:rowOff>7072</xdr:rowOff>
    </xdr:to>
    <xdr:sp macro="" textlink="">
      <xdr:nvSpPr>
        <xdr:cNvPr id="422" name="楕円 421"/>
        <xdr:cNvSpPr/>
      </xdr:nvSpPr>
      <xdr:spPr>
        <a:xfrm>
          <a:off x="10426700" y="120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29949</xdr:rowOff>
    </xdr:from>
    <xdr:ext cx="534377" cy="259045"/>
    <xdr:sp macro="" textlink="">
      <xdr:nvSpPr>
        <xdr:cNvPr id="423" name="商工費該当値テキスト"/>
        <xdr:cNvSpPr txBox="1"/>
      </xdr:nvSpPr>
      <xdr:spPr>
        <a:xfrm>
          <a:off x="10528300" y="120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136769</xdr:rowOff>
    </xdr:from>
    <xdr:to>
      <xdr:col>50</xdr:col>
      <xdr:colOff>165100</xdr:colOff>
      <xdr:row>70</xdr:row>
      <xdr:rowOff>66919</xdr:rowOff>
    </xdr:to>
    <xdr:sp macro="" textlink="">
      <xdr:nvSpPr>
        <xdr:cNvPr id="424" name="楕円 423"/>
        <xdr:cNvSpPr/>
      </xdr:nvSpPr>
      <xdr:spPr>
        <a:xfrm>
          <a:off x="9588500" y="119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83446</xdr:rowOff>
    </xdr:from>
    <xdr:ext cx="534377" cy="259045"/>
    <xdr:sp macro="" textlink="">
      <xdr:nvSpPr>
        <xdr:cNvPr id="425" name="テキスト ボックス 424"/>
        <xdr:cNvSpPr txBox="1"/>
      </xdr:nvSpPr>
      <xdr:spPr>
        <a:xfrm>
          <a:off x="9372111" y="1174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144221</xdr:rowOff>
    </xdr:from>
    <xdr:to>
      <xdr:col>46</xdr:col>
      <xdr:colOff>38100</xdr:colOff>
      <xdr:row>70</xdr:row>
      <xdr:rowOff>74371</xdr:rowOff>
    </xdr:to>
    <xdr:sp macro="" textlink="">
      <xdr:nvSpPr>
        <xdr:cNvPr id="426" name="楕円 425"/>
        <xdr:cNvSpPr/>
      </xdr:nvSpPr>
      <xdr:spPr>
        <a:xfrm>
          <a:off x="8699500" y="119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90898</xdr:rowOff>
    </xdr:from>
    <xdr:ext cx="534377" cy="259045"/>
    <xdr:sp macro="" textlink="">
      <xdr:nvSpPr>
        <xdr:cNvPr id="427" name="テキスト ボックス 426"/>
        <xdr:cNvSpPr txBox="1"/>
      </xdr:nvSpPr>
      <xdr:spPr>
        <a:xfrm>
          <a:off x="8483111" y="1174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101747</xdr:rowOff>
    </xdr:from>
    <xdr:to>
      <xdr:col>41</xdr:col>
      <xdr:colOff>101600</xdr:colOff>
      <xdr:row>71</xdr:row>
      <xdr:rowOff>31897</xdr:rowOff>
    </xdr:to>
    <xdr:sp macro="" textlink="">
      <xdr:nvSpPr>
        <xdr:cNvPr id="428" name="楕円 427"/>
        <xdr:cNvSpPr/>
      </xdr:nvSpPr>
      <xdr:spPr>
        <a:xfrm>
          <a:off x="7810500" y="121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48424</xdr:rowOff>
    </xdr:from>
    <xdr:ext cx="534377" cy="259045"/>
    <xdr:sp macro="" textlink="">
      <xdr:nvSpPr>
        <xdr:cNvPr id="429" name="テキスト ボックス 428"/>
        <xdr:cNvSpPr txBox="1"/>
      </xdr:nvSpPr>
      <xdr:spPr>
        <a:xfrm>
          <a:off x="7594111" y="118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101610</xdr:rowOff>
    </xdr:from>
    <xdr:to>
      <xdr:col>36</xdr:col>
      <xdr:colOff>165100</xdr:colOff>
      <xdr:row>72</xdr:row>
      <xdr:rowOff>31760</xdr:rowOff>
    </xdr:to>
    <xdr:sp macro="" textlink="">
      <xdr:nvSpPr>
        <xdr:cNvPr id="430" name="楕円 429"/>
        <xdr:cNvSpPr/>
      </xdr:nvSpPr>
      <xdr:spPr>
        <a:xfrm>
          <a:off x="6921500" y="122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48287</xdr:rowOff>
    </xdr:from>
    <xdr:ext cx="534377" cy="259045"/>
    <xdr:sp macro="" textlink="">
      <xdr:nvSpPr>
        <xdr:cNvPr id="431" name="テキスト ボックス 430"/>
        <xdr:cNvSpPr txBox="1"/>
      </xdr:nvSpPr>
      <xdr:spPr>
        <a:xfrm>
          <a:off x="6705111" y="120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124651</xdr:rowOff>
    </xdr:from>
    <xdr:to>
      <xdr:col>55</xdr:col>
      <xdr:colOff>0</xdr:colOff>
      <xdr:row>98</xdr:row>
      <xdr:rowOff>132815</xdr:rowOff>
    </xdr:to>
    <xdr:cxnSp macro="">
      <xdr:nvCxnSpPr>
        <xdr:cNvPr id="462" name="直線コネクタ 461"/>
        <xdr:cNvCxnSpPr/>
      </xdr:nvCxnSpPr>
      <xdr:spPr>
        <a:xfrm flipV="1">
          <a:off x="9639300" y="16926751"/>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3" name="土木費平均値テキスト"/>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123028</xdr:rowOff>
    </xdr:from>
    <xdr:to>
      <xdr:col>50</xdr:col>
      <xdr:colOff>114300</xdr:colOff>
      <xdr:row>98</xdr:row>
      <xdr:rowOff>132815</xdr:rowOff>
    </xdr:to>
    <xdr:cxnSp macro="">
      <xdr:nvCxnSpPr>
        <xdr:cNvPr id="465" name="直線コネクタ 464"/>
        <xdr:cNvCxnSpPr/>
      </xdr:nvCxnSpPr>
      <xdr:spPr>
        <a:xfrm>
          <a:off x="8750300" y="16925128"/>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123028</xdr:rowOff>
    </xdr:from>
    <xdr:to>
      <xdr:col>45</xdr:col>
      <xdr:colOff>177800</xdr:colOff>
      <xdr:row>98</xdr:row>
      <xdr:rowOff>128429</xdr:rowOff>
    </xdr:to>
    <xdr:cxnSp macro="">
      <xdr:nvCxnSpPr>
        <xdr:cNvPr id="468" name="直線コネクタ 467"/>
        <xdr:cNvCxnSpPr/>
      </xdr:nvCxnSpPr>
      <xdr:spPr>
        <a:xfrm flipV="1">
          <a:off x="7861300" y="16925128"/>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70" name="テキスト ボックス 469"/>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128429</xdr:rowOff>
    </xdr:from>
    <xdr:to>
      <xdr:col>41</xdr:col>
      <xdr:colOff>50800</xdr:colOff>
      <xdr:row>98</xdr:row>
      <xdr:rowOff>133665</xdr:rowOff>
    </xdr:to>
    <xdr:cxnSp macro="">
      <xdr:nvCxnSpPr>
        <xdr:cNvPr id="471" name="直線コネクタ 470"/>
        <xdr:cNvCxnSpPr/>
      </xdr:nvCxnSpPr>
      <xdr:spPr>
        <a:xfrm flipV="1">
          <a:off x="6972300" y="16930529"/>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3" name="テキスト ボックス 472"/>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73851</xdr:rowOff>
    </xdr:from>
    <xdr:to>
      <xdr:col>55</xdr:col>
      <xdr:colOff>50800</xdr:colOff>
      <xdr:row>99</xdr:row>
      <xdr:rowOff>4001</xdr:rowOff>
    </xdr:to>
    <xdr:sp macro="" textlink="">
      <xdr:nvSpPr>
        <xdr:cNvPr id="481" name="楕円 480"/>
        <xdr:cNvSpPr/>
      </xdr:nvSpPr>
      <xdr:spPr>
        <a:xfrm>
          <a:off x="10426700" y="16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33228</xdr:rowOff>
    </xdr:from>
    <xdr:ext cx="534377" cy="259045"/>
    <xdr:sp macro="" textlink="">
      <xdr:nvSpPr>
        <xdr:cNvPr id="482" name="土木費該当値テキスト"/>
        <xdr:cNvSpPr txBox="1"/>
      </xdr:nvSpPr>
      <xdr:spPr>
        <a:xfrm>
          <a:off x="10528300" y="166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82015</xdr:rowOff>
    </xdr:from>
    <xdr:to>
      <xdr:col>50</xdr:col>
      <xdr:colOff>165100</xdr:colOff>
      <xdr:row>99</xdr:row>
      <xdr:rowOff>12165</xdr:rowOff>
    </xdr:to>
    <xdr:sp macro="" textlink="">
      <xdr:nvSpPr>
        <xdr:cNvPr id="483" name="楕円 482"/>
        <xdr:cNvSpPr/>
      </xdr:nvSpPr>
      <xdr:spPr>
        <a:xfrm>
          <a:off x="9588500" y="168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3292</xdr:rowOff>
    </xdr:from>
    <xdr:ext cx="534377" cy="259045"/>
    <xdr:sp macro="" textlink="">
      <xdr:nvSpPr>
        <xdr:cNvPr id="484" name="テキスト ボックス 483"/>
        <xdr:cNvSpPr txBox="1"/>
      </xdr:nvSpPr>
      <xdr:spPr>
        <a:xfrm>
          <a:off x="9372111" y="1697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72228</xdr:rowOff>
    </xdr:from>
    <xdr:to>
      <xdr:col>46</xdr:col>
      <xdr:colOff>38100</xdr:colOff>
      <xdr:row>99</xdr:row>
      <xdr:rowOff>2378</xdr:rowOff>
    </xdr:to>
    <xdr:sp macro="" textlink="">
      <xdr:nvSpPr>
        <xdr:cNvPr id="485" name="楕円 484"/>
        <xdr:cNvSpPr/>
      </xdr:nvSpPr>
      <xdr:spPr>
        <a:xfrm>
          <a:off x="8699500" y="1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18905</xdr:rowOff>
    </xdr:from>
    <xdr:ext cx="534377" cy="259045"/>
    <xdr:sp macro="" textlink="">
      <xdr:nvSpPr>
        <xdr:cNvPr id="486" name="テキスト ボックス 485"/>
        <xdr:cNvSpPr txBox="1"/>
      </xdr:nvSpPr>
      <xdr:spPr>
        <a:xfrm>
          <a:off x="8483111" y="166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77629</xdr:rowOff>
    </xdr:from>
    <xdr:to>
      <xdr:col>41</xdr:col>
      <xdr:colOff>101600</xdr:colOff>
      <xdr:row>99</xdr:row>
      <xdr:rowOff>7779</xdr:rowOff>
    </xdr:to>
    <xdr:sp macro="" textlink="">
      <xdr:nvSpPr>
        <xdr:cNvPr id="487" name="楕円 486"/>
        <xdr:cNvSpPr/>
      </xdr:nvSpPr>
      <xdr:spPr>
        <a:xfrm>
          <a:off x="7810500" y="168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170356</xdr:rowOff>
    </xdr:from>
    <xdr:ext cx="534377" cy="259045"/>
    <xdr:sp macro="" textlink="">
      <xdr:nvSpPr>
        <xdr:cNvPr id="488" name="テキスト ボックス 487"/>
        <xdr:cNvSpPr txBox="1"/>
      </xdr:nvSpPr>
      <xdr:spPr>
        <a:xfrm>
          <a:off x="7594111" y="169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82865</xdr:rowOff>
    </xdr:from>
    <xdr:to>
      <xdr:col>36</xdr:col>
      <xdr:colOff>165100</xdr:colOff>
      <xdr:row>99</xdr:row>
      <xdr:rowOff>13015</xdr:rowOff>
    </xdr:to>
    <xdr:sp macro="" textlink="">
      <xdr:nvSpPr>
        <xdr:cNvPr id="489" name="楕円 488"/>
        <xdr:cNvSpPr/>
      </xdr:nvSpPr>
      <xdr:spPr>
        <a:xfrm>
          <a:off x="6921500" y="16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4142</xdr:rowOff>
    </xdr:from>
    <xdr:ext cx="534377" cy="259045"/>
    <xdr:sp macro="" textlink="">
      <xdr:nvSpPr>
        <xdr:cNvPr id="490" name="テキスト ボックス 489"/>
        <xdr:cNvSpPr txBox="1"/>
      </xdr:nvSpPr>
      <xdr:spPr>
        <a:xfrm>
          <a:off x="6705111" y="169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78816</xdr:rowOff>
    </xdr:from>
    <xdr:to>
      <xdr:col>85</xdr:col>
      <xdr:colOff>127000</xdr:colOff>
      <xdr:row>38</xdr:row>
      <xdr:rowOff>59919</xdr:rowOff>
    </xdr:to>
    <xdr:cxnSp macro="">
      <xdr:nvCxnSpPr>
        <xdr:cNvPr id="520" name="直線コネクタ 519"/>
        <xdr:cNvCxnSpPr/>
      </xdr:nvCxnSpPr>
      <xdr:spPr>
        <a:xfrm flipV="1">
          <a:off x="15481300" y="6079566"/>
          <a:ext cx="838200" cy="4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48277</xdr:rowOff>
    </xdr:from>
    <xdr:ext cx="534377" cy="259045"/>
    <xdr:sp macro="" textlink="">
      <xdr:nvSpPr>
        <xdr:cNvPr id="521" name="消防費平均値テキスト"/>
        <xdr:cNvSpPr txBox="1"/>
      </xdr:nvSpPr>
      <xdr:spPr>
        <a:xfrm>
          <a:off x="16370300" y="622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59919</xdr:rowOff>
    </xdr:from>
    <xdr:to>
      <xdr:col>81</xdr:col>
      <xdr:colOff>50800</xdr:colOff>
      <xdr:row>38</xdr:row>
      <xdr:rowOff>149987</xdr:rowOff>
    </xdr:to>
    <xdr:cxnSp macro="">
      <xdr:nvCxnSpPr>
        <xdr:cNvPr id="523" name="直線コネクタ 522"/>
        <xdr:cNvCxnSpPr/>
      </xdr:nvCxnSpPr>
      <xdr:spPr>
        <a:xfrm flipV="1">
          <a:off x="14592300" y="6575019"/>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149987</xdr:rowOff>
    </xdr:from>
    <xdr:to>
      <xdr:col>76</xdr:col>
      <xdr:colOff>114300</xdr:colOff>
      <xdr:row>38</xdr:row>
      <xdr:rowOff>166598</xdr:rowOff>
    </xdr:to>
    <xdr:cxnSp macro="">
      <xdr:nvCxnSpPr>
        <xdr:cNvPr id="526" name="直線コネクタ 525"/>
        <xdr:cNvCxnSpPr/>
      </xdr:nvCxnSpPr>
      <xdr:spPr>
        <a:xfrm flipV="1">
          <a:off x="13703300" y="6665087"/>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8" name="テキスト ボックス 527"/>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166598</xdr:rowOff>
    </xdr:from>
    <xdr:to>
      <xdr:col>71</xdr:col>
      <xdr:colOff>177800</xdr:colOff>
      <xdr:row>39</xdr:row>
      <xdr:rowOff>15875</xdr:rowOff>
    </xdr:to>
    <xdr:cxnSp macro="">
      <xdr:nvCxnSpPr>
        <xdr:cNvPr id="529" name="直線コネクタ 528"/>
        <xdr:cNvCxnSpPr/>
      </xdr:nvCxnSpPr>
      <xdr:spPr>
        <a:xfrm flipV="1">
          <a:off x="12814300" y="6681698"/>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1" name="テキスト ボックス 530"/>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3" name="テキスト ボックス 532"/>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28016</xdr:rowOff>
    </xdr:from>
    <xdr:to>
      <xdr:col>85</xdr:col>
      <xdr:colOff>177800</xdr:colOff>
      <xdr:row>35</xdr:row>
      <xdr:rowOff>129616</xdr:rowOff>
    </xdr:to>
    <xdr:sp macro="" textlink="">
      <xdr:nvSpPr>
        <xdr:cNvPr id="539" name="楕円 538"/>
        <xdr:cNvSpPr/>
      </xdr:nvSpPr>
      <xdr:spPr>
        <a:xfrm>
          <a:off x="16268700" y="60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50893</xdr:rowOff>
    </xdr:from>
    <xdr:ext cx="534377" cy="259045"/>
    <xdr:sp macro="" textlink="">
      <xdr:nvSpPr>
        <xdr:cNvPr id="540" name="消防費該当値テキスト"/>
        <xdr:cNvSpPr txBox="1"/>
      </xdr:nvSpPr>
      <xdr:spPr>
        <a:xfrm>
          <a:off x="16370300" y="58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9119</xdr:rowOff>
    </xdr:from>
    <xdr:to>
      <xdr:col>81</xdr:col>
      <xdr:colOff>101600</xdr:colOff>
      <xdr:row>38</xdr:row>
      <xdr:rowOff>110719</xdr:rowOff>
    </xdr:to>
    <xdr:sp macro="" textlink="">
      <xdr:nvSpPr>
        <xdr:cNvPr id="541" name="楕円 540"/>
        <xdr:cNvSpPr/>
      </xdr:nvSpPr>
      <xdr:spPr>
        <a:xfrm>
          <a:off x="15430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101846</xdr:rowOff>
    </xdr:from>
    <xdr:ext cx="534377" cy="259045"/>
    <xdr:sp macro="" textlink="">
      <xdr:nvSpPr>
        <xdr:cNvPr id="542" name="テキスト ボックス 541"/>
        <xdr:cNvSpPr txBox="1"/>
      </xdr:nvSpPr>
      <xdr:spPr>
        <a:xfrm>
          <a:off x="15214111" y="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99187</xdr:rowOff>
    </xdr:from>
    <xdr:to>
      <xdr:col>76</xdr:col>
      <xdr:colOff>165100</xdr:colOff>
      <xdr:row>39</xdr:row>
      <xdr:rowOff>29337</xdr:rowOff>
    </xdr:to>
    <xdr:sp macro="" textlink="">
      <xdr:nvSpPr>
        <xdr:cNvPr id="543" name="楕円 542"/>
        <xdr:cNvSpPr/>
      </xdr:nvSpPr>
      <xdr:spPr>
        <a:xfrm>
          <a:off x="14541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20464</xdr:rowOff>
    </xdr:from>
    <xdr:ext cx="534377" cy="259045"/>
    <xdr:sp macro="" textlink="">
      <xdr:nvSpPr>
        <xdr:cNvPr id="544" name="テキスト ボックス 543"/>
        <xdr:cNvSpPr txBox="1"/>
      </xdr:nvSpPr>
      <xdr:spPr>
        <a:xfrm>
          <a:off x="14325111" y="67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115798</xdr:rowOff>
    </xdr:from>
    <xdr:to>
      <xdr:col>72</xdr:col>
      <xdr:colOff>38100</xdr:colOff>
      <xdr:row>39</xdr:row>
      <xdr:rowOff>45948</xdr:rowOff>
    </xdr:to>
    <xdr:sp macro="" textlink="">
      <xdr:nvSpPr>
        <xdr:cNvPr id="545" name="楕円 544"/>
        <xdr:cNvSpPr/>
      </xdr:nvSpPr>
      <xdr:spPr>
        <a:xfrm>
          <a:off x="13652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37075</xdr:rowOff>
    </xdr:from>
    <xdr:ext cx="534377" cy="259045"/>
    <xdr:sp macro="" textlink="">
      <xdr:nvSpPr>
        <xdr:cNvPr id="546" name="テキスト ボックス 545"/>
        <xdr:cNvSpPr txBox="1"/>
      </xdr:nvSpPr>
      <xdr:spPr>
        <a:xfrm>
          <a:off x="13436111" y="67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136525</xdr:rowOff>
    </xdr:from>
    <xdr:to>
      <xdr:col>67</xdr:col>
      <xdr:colOff>101600</xdr:colOff>
      <xdr:row>39</xdr:row>
      <xdr:rowOff>66675</xdr:rowOff>
    </xdr:to>
    <xdr:sp macro="" textlink="">
      <xdr:nvSpPr>
        <xdr:cNvPr id="547" name="楕円 546"/>
        <xdr:cNvSpPr/>
      </xdr:nvSpPr>
      <xdr:spPr>
        <a:xfrm>
          <a:off x="12763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57802</xdr:rowOff>
    </xdr:from>
    <xdr:ext cx="534377" cy="259045"/>
    <xdr:sp macro="" textlink="">
      <xdr:nvSpPr>
        <xdr:cNvPr id="548" name="テキスト ボックス 547"/>
        <xdr:cNvSpPr txBox="1"/>
      </xdr:nvSpPr>
      <xdr:spPr>
        <a:xfrm>
          <a:off x="12547111" y="67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3" name="直線コネクタ 572"/>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4"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5" name="直線コネクタ 574"/>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6"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7" name="直線コネクタ 576"/>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122727</xdr:rowOff>
    </xdr:from>
    <xdr:to>
      <xdr:col>85</xdr:col>
      <xdr:colOff>127000</xdr:colOff>
      <xdr:row>57</xdr:row>
      <xdr:rowOff>63919</xdr:rowOff>
    </xdr:to>
    <xdr:cxnSp macro="">
      <xdr:nvCxnSpPr>
        <xdr:cNvPr id="578" name="直線コネクタ 577"/>
        <xdr:cNvCxnSpPr/>
      </xdr:nvCxnSpPr>
      <xdr:spPr>
        <a:xfrm flipV="1">
          <a:off x="15481300" y="9723927"/>
          <a:ext cx="838200" cy="1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79" name="教育費平均値テキスト"/>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80" name="フローチャート: 判断 579"/>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63919</xdr:rowOff>
    </xdr:from>
    <xdr:to>
      <xdr:col>81</xdr:col>
      <xdr:colOff>50800</xdr:colOff>
      <xdr:row>57</xdr:row>
      <xdr:rowOff>122250</xdr:rowOff>
    </xdr:to>
    <xdr:cxnSp macro="">
      <xdr:nvCxnSpPr>
        <xdr:cNvPr id="581" name="直線コネクタ 580"/>
        <xdr:cNvCxnSpPr/>
      </xdr:nvCxnSpPr>
      <xdr:spPr>
        <a:xfrm flipV="1">
          <a:off x="14592300" y="9836569"/>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2" name="フローチャート: 判断 581"/>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83" name="テキスト ボックス 582"/>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83426</xdr:rowOff>
    </xdr:from>
    <xdr:to>
      <xdr:col>76</xdr:col>
      <xdr:colOff>114300</xdr:colOff>
      <xdr:row>57</xdr:row>
      <xdr:rowOff>122250</xdr:rowOff>
    </xdr:to>
    <xdr:cxnSp macro="">
      <xdr:nvCxnSpPr>
        <xdr:cNvPr id="584" name="直線コネクタ 583"/>
        <xdr:cNvCxnSpPr/>
      </xdr:nvCxnSpPr>
      <xdr:spPr>
        <a:xfrm>
          <a:off x="13703300" y="9856076"/>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5" name="フローチャート: 判断 584"/>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6" name="テキスト ボックス 585"/>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83426</xdr:rowOff>
    </xdr:from>
    <xdr:to>
      <xdr:col>71</xdr:col>
      <xdr:colOff>177800</xdr:colOff>
      <xdr:row>57</xdr:row>
      <xdr:rowOff>92094</xdr:rowOff>
    </xdr:to>
    <xdr:cxnSp macro="">
      <xdr:nvCxnSpPr>
        <xdr:cNvPr id="587" name="直線コネクタ 586"/>
        <xdr:cNvCxnSpPr/>
      </xdr:nvCxnSpPr>
      <xdr:spPr>
        <a:xfrm flipV="1">
          <a:off x="12814300" y="9856076"/>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8" name="フローチャート: 判断 587"/>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9" name="テキスト ボックス 588"/>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90" name="フローチャート: 判断 589"/>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1" name="テキスト ボックス 590"/>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71927</xdr:rowOff>
    </xdr:from>
    <xdr:to>
      <xdr:col>85</xdr:col>
      <xdr:colOff>177800</xdr:colOff>
      <xdr:row>57</xdr:row>
      <xdr:rowOff>2077</xdr:rowOff>
    </xdr:to>
    <xdr:sp macro="" textlink="">
      <xdr:nvSpPr>
        <xdr:cNvPr id="597" name="楕円 596"/>
        <xdr:cNvSpPr/>
      </xdr:nvSpPr>
      <xdr:spPr>
        <a:xfrm>
          <a:off x="16268700" y="96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50354</xdr:rowOff>
    </xdr:from>
    <xdr:ext cx="534377" cy="259045"/>
    <xdr:sp macro="" textlink="">
      <xdr:nvSpPr>
        <xdr:cNvPr id="598" name="教育費該当値テキスト"/>
        <xdr:cNvSpPr txBox="1"/>
      </xdr:nvSpPr>
      <xdr:spPr>
        <a:xfrm>
          <a:off x="16370300" y="965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13119</xdr:rowOff>
    </xdr:from>
    <xdr:to>
      <xdr:col>81</xdr:col>
      <xdr:colOff>101600</xdr:colOff>
      <xdr:row>57</xdr:row>
      <xdr:rowOff>114719</xdr:rowOff>
    </xdr:to>
    <xdr:sp macro="" textlink="">
      <xdr:nvSpPr>
        <xdr:cNvPr id="599" name="楕円 598"/>
        <xdr:cNvSpPr/>
      </xdr:nvSpPr>
      <xdr:spPr>
        <a:xfrm>
          <a:off x="15430500" y="97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105846</xdr:rowOff>
    </xdr:from>
    <xdr:ext cx="534377" cy="259045"/>
    <xdr:sp macro="" textlink="">
      <xdr:nvSpPr>
        <xdr:cNvPr id="600" name="テキスト ボックス 599"/>
        <xdr:cNvSpPr txBox="1"/>
      </xdr:nvSpPr>
      <xdr:spPr>
        <a:xfrm>
          <a:off x="15214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71450</xdr:rowOff>
    </xdr:from>
    <xdr:to>
      <xdr:col>76</xdr:col>
      <xdr:colOff>165100</xdr:colOff>
      <xdr:row>58</xdr:row>
      <xdr:rowOff>1600</xdr:rowOff>
    </xdr:to>
    <xdr:sp macro="" textlink="">
      <xdr:nvSpPr>
        <xdr:cNvPr id="601" name="楕円 600"/>
        <xdr:cNvSpPr/>
      </xdr:nvSpPr>
      <xdr:spPr>
        <a:xfrm>
          <a:off x="14541500" y="98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164177</xdr:rowOff>
    </xdr:from>
    <xdr:ext cx="534377" cy="259045"/>
    <xdr:sp macro="" textlink="">
      <xdr:nvSpPr>
        <xdr:cNvPr id="602" name="テキスト ボックス 601"/>
        <xdr:cNvSpPr txBox="1"/>
      </xdr:nvSpPr>
      <xdr:spPr>
        <a:xfrm>
          <a:off x="14325111" y="99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32626</xdr:rowOff>
    </xdr:from>
    <xdr:to>
      <xdr:col>72</xdr:col>
      <xdr:colOff>38100</xdr:colOff>
      <xdr:row>57</xdr:row>
      <xdr:rowOff>134226</xdr:rowOff>
    </xdr:to>
    <xdr:sp macro="" textlink="">
      <xdr:nvSpPr>
        <xdr:cNvPr id="603" name="楕円 602"/>
        <xdr:cNvSpPr/>
      </xdr:nvSpPr>
      <xdr:spPr>
        <a:xfrm>
          <a:off x="13652500" y="98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125353</xdr:rowOff>
    </xdr:from>
    <xdr:ext cx="534377" cy="259045"/>
    <xdr:sp macro="" textlink="">
      <xdr:nvSpPr>
        <xdr:cNvPr id="604" name="テキスト ボックス 603"/>
        <xdr:cNvSpPr txBox="1"/>
      </xdr:nvSpPr>
      <xdr:spPr>
        <a:xfrm>
          <a:off x="13436111" y="98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41294</xdr:rowOff>
    </xdr:from>
    <xdr:to>
      <xdr:col>67</xdr:col>
      <xdr:colOff>101600</xdr:colOff>
      <xdr:row>57</xdr:row>
      <xdr:rowOff>142894</xdr:rowOff>
    </xdr:to>
    <xdr:sp macro="" textlink="">
      <xdr:nvSpPr>
        <xdr:cNvPr id="605" name="楕円 604"/>
        <xdr:cNvSpPr/>
      </xdr:nvSpPr>
      <xdr:spPr>
        <a:xfrm>
          <a:off x="12763500" y="98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134021</xdr:rowOff>
    </xdr:from>
    <xdr:ext cx="534377" cy="259045"/>
    <xdr:sp macro="" textlink="">
      <xdr:nvSpPr>
        <xdr:cNvPr id="606" name="テキスト ボックス 605"/>
        <xdr:cNvSpPr txBox="1"/>
      </xdr:nvSpPr>
      <xdr:spPr>
        <a:xfrm>
          <a:off x="12547111" y="99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30" name="直線コネクタ 629"/>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1"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3"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4" name="直線コネクタ 633"/>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168097</xdr:rowOff>
    </xdr:from>
    <xdr:to>
      <xdr:col>85</xdr:col>
      <xdr:colOff>127000</xdr:colOff>
      <xdr:row>79</xdr:row>
      <xdr:rowOff>13233</xdr:rowOff>
    </xdr:to>
    <xdr:cxnSp macro="">
      <xdr:nvCxnSpPr>
        <xdr:cNvPr id="635" name="直線コネクタ 634"/>
        <xdr:cNvCxnSpPr/>
      </xdr:nvCxnSpPr>
      <xdr:spPr>
        <a:xfrm flipV="1">
          <a:off x="15481300" y="13541197"/>
          <a:ext cx="8382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121111</xdr:rowOff>
    </xdr:from>
    <xdr:ext cx="469744" cy="259045"/>
    <xdr:sp macro="" textlink="">
      <xdr:nvSpPr>
        <xdr:cNvPr id="636" name="災害復旧費平均値テキスト"/>
        <xdr:cNvSpPr txBox="1"/>
      </xdr:nvSpPr>
      <xdr:spPr>
        <a:xfrm>
          <a:off x="16370300" y="13494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7" name="フローチャート: 判断 636"/>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13233</xdr:rowOff>
    </xdr:from>
    <xdr:to>
      <xdr:col>81</xdr:col>
      <xdr:colOff>50800</xdr:colOff>
      <xdr:row>79</xdr:row>
      <xdr:rowOff>43396</xdr:rowOff>
    </xdr:to>
    <xdr:cxnSp macro="">
      <xdr:nvCxnSpPr>
        <xdr:cNvPr id="638" name="直線コネクタ 637"/>
        <xdr:cNvCxnSpPr/>
      </xdr:nvCxnSpPr>
      <xdr:spPr>
        <a:xfrm flipV="1">
          <a:off x="14592300" y="135577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9" name="フローチャート: 判断 638"/>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40" name="テキスト ボックス 639"/>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42583</xdr:rowOff>
    </xdr:from>
    <xdr:to>
      <xdr:col>76</xdr:col>
      <xdr:colOff>114300</xdr:colOff>
      <xdr:row>79</xdr:row>
      <xdr:rowOff>43396</xdr:rowOff>
    </xdr:to>
    <xdr:cxnSp macro="">
      <xdr:nvCxnSpPr>
        <xdr:cNvPr id="641" name="直線コネクタ 640"/>
        <xdr:cNvCxnSpPr/>
      </xdr:nvCxnSpPr>
      <xdr:spPr>
        <a:xfrm>
          <a:off x="13703300" y="13587133"/>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2" name="フローチャート: 判断 641"/>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3" name="テキスト ボックス 642"/>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42583</xdr:rowOff>
    </xdr:from>
    <xdr:to>
      <xdr:col>71</xdr:col>
      <xdr:colOff>177800</xdr:colOff>
      <xdr:row>79</xdr:row>
      <xdr:rowOff>44450</xdr:rowOff>
    </xdr:to>
    <xdr:cxnSp macro="">
      <xdr:nvCxnSpPr>
        <xdr:cNvPr id="644" name="直線コネクタ 643"/>
        <xdr:cNvCxnSpPr/>
      </xdr:nvCxnSpPr>
      <xdr:spPr>
        <a:xfrm flipV="1">
          <a:off x="12814300" y="13587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5" name="フローチャート: 判断 644"/>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6" name="テキスト ボックス 645"/>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7" name="フローチャート: 判断 646"/>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8" name="テキスト ボックス 647"/>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117297</xdr:rowOff>
    </xdr:from>
    <xdr:to>
      <xdr:col>85</xdr:col>
      <xdr:colOff>177800</xdr:colOff>
      <xdr:row>79</xdr:row>
      <xdr:rowOff>47447</xdr:rowOff>
    </xdr:to>
    <xdr:sp macro="" textlink="">
      <xdr:nvSpPr>
        <xdr:cNvPr id="654" name="楕円 653"/>
        <xdr:cNvSpPr/>
      </xdr:nvSpPr>
      <xdr:spPr>
        <a:xfrm>
          <a:off x="16268700" y="134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76674</xdr:rowOff>
    </xdr:from>
    <xdr:ext cx="469744" cy="259045"/>
    <xdr:sp macro="" textlink="">
      <xdr:nvSpPr>
        <xdr:cNvPr id="655" name="災害復旧費該当値テキスト"/>
        <xdr:cNvSpPr txBox="1"/>
      </xdr:nvSpPr>
      <xdr:spPr>
        <a:xfrm>
          <a:off x="16370300" y="1327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133883</xdr:rowOff>
    </xdr:from>
    <xdr:to>
      <xdr:col>81</xdr:col>
      <xdr:colOff>101600</xdr:colOff>
      <xdr:row>79</xdr:row>
      <xdr:rowOff>64033</xdr:rowOff>
    </xdr:to>
    <xdr:sp macro="" textlink="">
      <xdr:nvSpPr>
        <xdr:cNvPr id="656" name="楕円 655"/>
        <xdr:cNvSpPr/>
      </xdr:nvSpPr>
      <xdr:spPr>
        <a:xfrm>
          <a:off x="15430500" y="135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55160</xdr:rowOff>
    </xdr:from>
    <xdr:ext cx="469744" cy="259045"/>
    <xdr:sp macro="" textlink="">
      <xdr:nvSpPr>
        <xdr:cNvPr id="657" name="テキスト ボックス 656"/>
        <xdr:cNvSpPr txBox="1"/>
      </xdr:nvSpPr>
      <xdr:spPr>
        <a:xfrm>
          <a:off x="15246428" y="135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164046</xdr:rowOff>
    </xdr:from>
    <xdr:to>
      <xdr:col>76</xdr:col>
      <xdr:colOff>165100</xdr:colOff>
      <xdr:row>79</xdr:row>
      <xdr:rowOff>94196</xdr:rowOff>
    </xdr:to>
    <xdr:sp macro="" textlink="">
      <xdr:nvSpPr>
        <xdr:cNvPr id="658" name="楕円 657"/>
        <xdr:cNvSpPr/>
      </xdr:nvSpPr>
      <xdr:spPr>
        <a:xfrm>
          <a:off x="14541500" y="135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85323</xdr:rowOff>
    </xdr:from>
    <xdr:ext cx="313932" cy="259045"/>
    <xdr:sp macro="" textlink="">
      <xdr:nvSpPr>
        <xdr:cNvPr id="659" name="テキスト ボックス 658"/>
        <xdr:cNvSpPr txBox="1"/>
      </xdr:nvSpPr>
      <xdr:spPr>
        <a:xfrm>
          <a:off x="14435333" y="13629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163233</xdr:rowOff>
    </xdr:from>
    <xdr:to>
      <xdr:col>72</xdr:col>
      <xdr:colOff>38100</xdr:colOff>
      <xdr:row>79</xdr:row>
      <xdr:rowOff>93383</xdr:rowOff>
    </xdr:to>
    <xdr:sp macro="" textlink="">
      <xdr:nvSpPr>
        <xdr:cNvPr id="660" name="楕円 659"/>
        <xdr:cNvSpPr/>
      </xdr:nvSpPr>
      <xdr:spPr>
        <a:xfrm>
          <a:off x="13652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84510</xdr:rowOff>
    </xdr:from>
    <xdr:ext cx="378565" cy="259045"/>
    <xdr:sp macro="" textlink="">
      <xdr:nvSpPr>
        <xdr:cNvPr id="661" name="テキスト ボックス 660"/>
        <xdr:cNvSpPr txBox="1"/>
      </xdr:nvSpPr>
      <xdr:spPr>
        <a:xfrm>
          <a:off x="13514017" y="1362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5" name="直線コネクタ 684"/>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6"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7" name="直線コネクタ 686"/>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8"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9" name="直線コネクタ 688"/>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112427</xdr:rowOff>
    </xdr:from>
    <xdr:to>
      <xdr:col>85</xdr:col>
      <xdr:colOff>127000</xdr:colOff>
      <xdr:row>94</xdr:row>
      <xdr:rowOff>129276</xdr:rowOff>
    </xdr:to>
    <xdr:cxnSp macro="">
      <xdr:nvCxnSpPr>
        <xdr:cNvPr id="690" name="直線コネクタ 689"/>
        <xdr:cNvCxnSpPr/>
      </xdr:nvCxnSpPr>
      <xdr:spPr>
        <a:xfrm>
          <a:off x="15481300" y="16228727"/>
          <a:ext cx="838200" cy="1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1"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2" name="フローチャート: 判断 691"/>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98072</xdr:rowOff>
    </xdr:from>
    <xdr:to>
      <xdr:col>81</xdr:col>
      <xdr:colOff>50800</xdr:colOff>
      <xdr:row>94</xdr:row>
      <xdr:rowOff>112427</xdr:rowOff>
    </xdr:to>
    <xdr:cxnSp macro="">
      <xdr:nvCxnSpPr>
        <xdr:cNvPr id="693" name="直線コネクタ 692"/>
        <xdr:cNvCxnSpPr/>
      </xdr:nvCxnSpPr>
      <xdr:spPr>
        <a:xfrm>
          <a:off x="14592300" y="16214372"/>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4" name="フローチャート: 判断 693"/>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5" name="テキスト ボックス 694"/>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75715</xdr:rowOff>
    </xdr:from>
    <xdr:to>
      <xdr:col>76</xdr:col>
      <xdr:colOff>114300</xdr:colOff>
      <xdr:row>94</xdr:row>
      <xdr:rowOff>98072</xdr:rowOff>
    </xdr:to>
    <xdr:cxnSp macro="">
      <xdr:nvCxnSpPr>
        <xdr:cNvPr id="696" name="直線コネクタ 695"/>
        <xdr:cNvCxnSpPr/>
      </xdr:nvCxnSpPr>
      <xdr:spPr>
        <a:xfrm>
          <a:off x="13703300" y="16192015"/>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7" name="フローチャート: 判断 696"/>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8" name="テキスト ボックス 697"/>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75715</xdr:rowOff>
    </xdr:from>
    <xdr:to>
      <xdr:col>71</xdr:col>
      <xdr:colOff>177800</xdr:colOff>
      <xdr:row>94</xdr:row>
      <xdr:rowOff>86756</xdr:rowOff>
    </xdr:to>
    <xdr:cxnSp macro="">
      <xdr:nvCxnSpPr>
        <xdr:cNvPr id="699" name="直線コネクタ 698"/>
        <xdr:cNvCxnSpPr/>
      </xdr:nvCxnSpPr>
      <xdr:spPr>
        <a:xfrm flipV="1">
          <a:off x="12814300" y="16192015"/>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700" name="フローチャート: 判断 699"/>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1" name="テキスト ボックス 700"/>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2" name="フローチャート: 判断 701"/>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3" name="テキスト ボックス 702"/>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78476</xdr:rowOff>
    </xdr:from>
    <xdr:to>
      <xdr:col>85</xdr:col>
      <xdr:colOff>177800</xdr:colOff>
      <xdr:row>95</xdr:row>
      <xdr:rowOff>8626</xdr:rowOff>
    </xdr:to>
    <xdr:sp macro="" textlink="">
      <xdr:nvSpPr>
        <xdr:cNvPr id="709" name="楕円 708"/>
        <xdr:cNvSpPr/>
      </xdr:nvSpPr>
      <xdr:spPr>
        <a:xfrm>
          <a:off x="16268700" y="161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56903</xdr:rowOff>
    </xdr:from>
    <xdr:ext cx="534377" cy="259045"/>
    <xdr:sp macro="" textlink="">
      <xdr:nvSpPr>
        <xdr:cNvPr id="710" name="公債費該当値テキスト"/>
        <xdr:cNvSpPr txBox="1"/>
      </xdr:nvSpPr>
      <xdr:spPr>
        <a:xfrm>
          <a:off x="16370300" y="161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61627</xdr:rowOff>
    </xdr:from>
    <xdr:to>
      <xdr:col>81</xdr:col>
      <xdr:colOff>101600</xdr:colOff>
      <xdr:row>94</xdr:row>
      <xdr:rowOff>163227</xdr:rowOff>
    </xdr:to>
    <xdr:sp macro="" textlink="">
      <xdr:nvSpPr>
        <xdr:cNvPr id="711" name="楕円 710"/>
        <xdr:cNvSpPr/>
      </xdr:nvSpPr>
      <xdr:spPr>
        <a:xfrm>
          <a:off x="15430500" y="161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154354</xdr:rowOff>
    </xdr:from>
    <xdr:ext cx="534377" cy="259045"/>
    <xdr:sp macro="" textlink="">
      <xdr:nvSpPr>
        <xdr:cNvPr id="712" name="テキスト ボックス 711"/>
        <xdr:cNvSpPr txBox="1"/>
      </xdr:nvSpPr>
      <xdr:spPr>
        <a:xfrm>
          <a:off x="15214111" y="162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47272</xdr:rowOff>
    </xdr:from>
    <xdr:to>
      <xdr:col>76</xdr:col>
      <xdr:colOff>165100</xdr:colOff>
      <xdr:row>94</xdr:row>
      <xdr:rowOff>148872</xdr:rowOff>
    </xdr:to>
    <xdr:sp macro="" textlink="">
      <xdr:nvSpPr>
        <xdr:cNvPr id="713" name="楕円 712"/>
        <xdr:cNvSpPr/>
      </xdr:nvSpPr>
      <xdr:spPr>
        <a:xfrm>
          <a:off x="14541500" y="161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139999</xdr:rowOff>
    </xdr:from>
    <xdr:ext cx="534377" cy="259045"/>
    <xdr:sp macro="" textlink="">
      <xdr:nvSpPr>
        <xdr:cNvPr id="714" name="テキスト ボックス 713"/>
        <xdr:cNvSpPr txBox="1"/>
      </xdr:nvSpPr>
      <xdr:spPr>
        <a:xfrm>
          <a:off x="14325111" y="162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24915</xdr:rowOff>
    </xdr:from>
    <xdr:to>
      <xdr:col>72</xdr:col>
      <xdr:colOff>38100</xdr:colOff>
      <xdr:row>94</xdr:row>
      <xdr:rowOff>126515</xdr:rowOff>
    </xdr:to>
    <xdr:sp macro="" textlink="">
      <xdr:nvSpPr>
        <xdr:cNvPr id="715" name="楕円 714"/>
        <xdr:cNvSpPr/>
      </xdr:nvSpPr>
      <xdr:spPr>
        <a:xfrm>
          <a:off x="13652500" y="161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117642</xdr:rowOff>
    </xdr:from>
    <xdr:ext cx="534377" cy="259045"/>
    <xdr:sp macro="" textlink="">
      <xdr:nvSpPr>
        <xdr:cNvPr id="716" name="テキスト ボックス 715"/>
        <xdr:cNvSpPr txBox="1"/>
      </xdr:nvSpPr>
      <xdr:spPr>
        <a:xfrm>
          <a:off x="13436111" y="162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35956</xdr:rowOff>
    </xdr:from>
    <xdr:to>
      <xdr:col>67</xdr:col>
      <xdr:colOff>101600</xdr:colOff>
      <xdr:row>94</xdr:row>
      <xdr:rowOff>137556</xdr:rowOff>
    </xdr:to>
    <xdr:sp macro="" textlink="">
      <xdr:nvSpPr>
        <xdr:cNvPr id="717" name="楕円 716"/>
        <xdr:cNvSpPr/>
      </xdr:nvSpPr>
      <xdr:spPr>
        <a:xfrm>
          <a:off x="127635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128683</xdr:rowOff>
    </xdr:from>
    <xdr:ext cx="534377" cy="259045"/>
    <xdr:sp macro="" textlink="">
      <xdr:nvSpPr>
        <xdr:cNvPr id="718" name="テキスト ボックス 717"/>
        <xdr:cNvSpPr txBox="1"/>
      </xdr:nvSpPr>
      <xdr:spPr>
        <a:xfrm>
          <a:off x="12547111" y="162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8" name="テキスト ボックス 737"/>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4" name="直線コネクタ 743"/>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7"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8" name="直線コネクタ 747"/>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50"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1" name="フローチャート: 判断 750"/>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3" name="フローチャート: 判断 752"/>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4" name="テキスト ボックス 753"/>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6" name="フローチャート: 判断 755"/>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7" name="テキスト ボックス 756"/>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9" name="フローチャート: 判断 75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60" name="テキスト ボックス 759"/>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1" name="フローチャート: 判断 760"/>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2" name="テキスト ボックス 761"/>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・総務費や衛生費、教育費等が類似団体平均よりも低くなっている一方、商工費が類似団体平均よりも高い。</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訓練等給付費や介護保険特別会計への繰出金の増加</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年度に比べて</a:t>
          </a:r>
          <a:r>
            <a:rPr kumimoji="1" lang="en-US" altLang="ja-JP" sz="1100">
              <a:solidFill>
                <a:schemeClr val="dk1"/>
              </a:solidFill>
              <a:effectLst/>
              <a:latin typeface="+mn-lt"/>
              <a:ea typeface="+mn-ea"/>
              <a:cs typeface="+mn-cs"/>
            </a:rPr>
            <a:t>2,135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・商工費は、融資預託金が例年３０億円ほど支出されており、類似団体平均や全国平均よりも大きく上回っている。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・消防費は、庁舎等建設工事費の増加などにより、令和元年度に比べて、</a:t>
          </a:r>
          <a:r>
            <a:rPr kumimoji="1" lang="en-US" altLang="ja-JP" sz="1100">
              <a:solidFill>
                <a:schemeClr val="dk1"/>
              </a:solidFill>
              <a:effectLst/>
              <a:latin typeface="+mn-lt"/>
              <a:ea typeface="+mn-ea"/>
              <a:cs typeface="+mn-cs"/>
            </a:rPr>
            <a:t>6,502</a:t>
          </a:r>
          <a:r>
            <a:rPr kumimoji="1" lang="ja-JP" altLang="en-US"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・今後も、市民にとって最良の選択は何かという視点から施策の優先順位を見極め、事業に取り組む。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・実質収支比率は</a:t>
          </a:r>
          <a:r>
            <a:rPr kumimoji="1" lang="en-US" altLang="ja-JP" sz="1100">
              <a:solidFill>
                <a:schemeClr val="dk1"/>
              </a:solidFill>
              <a:effectLst/>
              <a:latin typeface="+mn-lt"/>
              <a:ea typeface="+mn-ea"/>
              <a:cs typeface="+mn-cs"/>
            </a:rPr>
            <a:t>5.50%</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年度決算から</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新型コロナウィルス感染症対策に係る国庫支出金の増加（</a:t>
          </a:r>
          <a:r>
            <a:rPr kumimoji="1" lang="en-US" altLang="ja-JP" sz="1100">
              <a:solidFill>
                <a:schemeClr val="dk1"/>
              </a:solidFill>
              <a:effectLst/>
              <a:latin typeface="+mn-lt"/>
              <a:ea typeface="+mn-ea"/>
              <a:cs typeface="+mn-cs"/>
            </a:rPr>
            <a:t>+233.2</a:t>
          </a:r>
          <a:r>
            <a:rPr kumimoji="1" lang="ja-JP" altLang="en-US" sz="1100">
              <a:solidFill>
                <a:schemeClr val="dk1"/>
              </a:solidFill>
              <a:effectLst/>
              <a:latin typeface="+mn-lt"/>
              <a:ea typeface="+mn-ea"/>
              <a:cs typeface="+mn-cs"/>
            </a:rPr>
            <a:t>％）や地方消費税交付金の増加（</a:t>
          </a:r>
          <a:r>
            <a:rPr kumimoji="1" lang="en-US" altLang="ja-JP" sz="1100">
              <a:solidFill>
                <a:schemeClr val="dk1"/>
              </a:solidFill>
              <a:effectLst/>
              <a:latin typeface="+mn-lt"/>
              <a:ea typeface="+mn-ea"/>
              <a:cs typeface="+mn-cs"/>
            </a:rPr>
            <a:t>+22.2</a:t>
          </a:r>
          <a:r>
            <a:rPr kumimoji="1" lang="ja-JP" altLang="en-US" sz="1100">
              <a:solidFill>
                <a:schemeClr val="dk1"/>
              </a:solidFill>
              <a:effectLst/>
              <a:latin typeface="+mn-lt"/>
              <a:ea typeface="+mn-ea"/>
              <a:cs typeface="+mn-cs"/>
            </a:rPr>
            <a:t>％）による歳入全体の増加により</a:t>
          </a:r>
          <a:r>
            <a:rPr kumimoji="1" lang="ja-JP" altLang="ja-JP" sz="1100">
              <a:solidFill>
                <a:schemeClr val="dk1"/>
              </a:solidFill>
              <a:effectLst/>
              <a:latin typeface="+mn-lt"/>
              <a:ea typeface="+mn-ea"/>
              <a:cs typeface="+mn-cs"/>
            </a:rPr>
            <a:t>実質単年度収支比率は△</a:t>
          </a:r>
          <a:r>
            <a:rPr kumimoji="1" lang="en-US" altLang="ja-JP" sz="1100">
              <a:solidFill>
                <a:schemeClr val="dk1"/>
              </a:solidFill>
              <a:effectLst/>
              <a:latin typeface="+mn-lt"/>
              <a:ea typeface="+mn-ea"/>
              <a:cs typeface="+mn-cs"/>
            </a:rPr>
            <a:t>0.58%</a:t>
          </a:r>
          <a:r>
            <a:rPr kumimoji="1" lang="ja-JP" altLang="ja-JP" sz="1100">
              <a:solidFill>
                <a:schemeClr val="dk1"/>
              </a:solidFill>
              <a:effectLst/>
              <a:latin typeface="+mn-lt"/>
              <a:ea typeface="+mn-ea"/>
              <a:cs typeface="+mn-cs"/>
            </a:rPr>
            <a:t>となり、令和元年度決算から</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・財政調整基金残高の比率は、歳計剰余金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億円を積み立てるなど、基金残高が</a:t>
          </a:r>
          <a:r>
            <a:rPr kumimoji="1" lang="en-US" altLang="ja-JP" sz="1100">
              <a:solidFill>
                <a:schemeClr val="dk1"/>
              </a:solidFill>
              <a:effectLst/>
              <a:latin typeface="+mn-lt"/>
              <a:ea typeface="+mn-ea"/>
              <a:cs typeface="+mn-cs"/>
            </a:rPr>
            <a:t>50,978</a:t>
          </a:r>
          <a:r>
            <a:rPr kumimoji="1" lang="ja-JP" altLang="ja-JP" sz="1100">
              <a:solidFill>
                <a:schemeClr val="dk1"/>
              </a:solidFill>
              <a:effectLst/>
              <a:latin typeface="+mn-lt"/>
              <a:ea typeface="+mn-ea"/>
              <a:cs typeface="+mn-cs"/>
            </a:rPr>
            <a:t>千円増加したため、</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年度決算に比べ</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ポイント増加した。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・赤字が発生している会計はないが、特別会計の歳入について一般会計からの繰入金に頼らざるを得ない状況が続いている。</a:t>
          </a:r>
          <a:endParaRPr lang="ja-JP" altLang="ja-JP" sz="1400">
            <a:effectLst/>
          </a:endParaRPr>
        </a:p>
        <a:p>
          <a:r>
            <a:rPr kumimoji="1" lang="ja-JP" altLang="ja-JP" sz="1100">
              <a:solidFill>
                <a:schemeClr val="dk1"/>
              </a:solidFill>
              <a:effectLst/>
              <a:latin typeface="+mn-lt"/>
              <a:ea typeface="+mn-ea"/>
              <a:cs typeface="+mn-cs"/>
            </a:rPr>
            <a:t>・すべての会計において歳入の確保、歳出の見直しに引き続き取り組む必要がある。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W6" sqref="W6:AB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71588541</v>
      </c>
      <c r="BO4" s="426"/>
      <c r="BP4" s="426"/>
      <c r="BQ4" s="426"/>
      <c r="BR4" s="426"/>
      <c r="BS4" s="426"/>
      <c r="BT4" s="426"/>
      <c r="BU4" s="427"/>
      <c r="BV4" s="425">
        <v>55079264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5.5</v>
      </c>
      <c r="CU4" s="610"/>
      <c r="CV4" s="610"/>
      <c r="CW4" s="610"/>
      <c r="CX4" s="610"/>
      <c r="CY4" s="610"/>
      <c r="CZ4" s="610"/>
      <c r="DA4" s="611"/>
      <c r="DB4" s="609">
        <v>4.7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69607915</v>
      </c>
      <c r="BO5" s="431"/>
      <c r="BP5" s="431"/>
      <c r="BQ5" s="431"/>
      <c r="BR5" s="431"/>
      <c r="BS5" s="431"/>
      <c r="BT5" s="431"/>
      <c r="BU5" s="432"/>
      <c r="BV5" s="430">
        <v>53184390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92.7</v>
      </c>
      <c r="CU5" s="401"/>
      <c r="CV5" s="401"/>
      <c r="CW5" s="401"/>
      <c r="CX5" s="401"/>
      <c r="CY5" s="401"/>
      <c r="CZ5" s="401"/>
      <c r="DA5" s="402"/>
      <c r="DB5" s="400">
        <v>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1980626</v>
      </c>
      <c r="BO6" s="431"/>
      <c r="BP6" s="431"/>
      <c r="BQ6" s="431"/>
      <c r="BR6" s="431"/>
      <c r="BS6" s="431"/>
      <c r="BT6" s="431"/>
      <c r="BU6" s="432"/>
      <c r="BV6" s="430">
        <v>1894874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v>
      </c>
      <c r="CU6" s="584"/>
      <c r="CV6" s="584"/>
      <c r="CW6" s="584"/>
      <c r="CX6" s="584"/>
      <c r="CY6" s="584"/>
      <c r="CZ6" s="584"/>
      <c r="DA6" s="585"/>
      <c r="DB6" s="583">
        <v>99.8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354546</v>
      </c>
      <c r="BO7" s="431"/>
      <c r="BP7" s="431"/>
      <c r="BQ7" s="431"/>
      <c r="BR7" s="431"/>
      <c r="BS7" s="431"/>
      <c r="BT7" s="431"/>
      <c r="BU7" s="432"/>
      <c r="BV7" s="430">
        <v>518795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29579320</v>
      </c>
      <c r="CU7" s="431"/>
      <c r="CV7" s="431"/>
      <c r="CW7" s="431"/>
      <c r="CX7" s="431"/>
      <c r="CY7" s="431"/>
      <c r="CZ7" s="431"/>
      <c r="DA7" s="432"/>
      <c r="DB7" s="430">
        <v>29091754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1626080</v>
      </c>
      <c r="BO8" s="431"/>
      <c r="BP8" s="431"/>
      <c r="BQ8" s="431"/>
      <c r="BR8" s="431"/>
      <c r="BS8" s="431"/>
      <c r="BT8" s="431"/>
      <c r="BU8" s="432"/>
      <c r="BV8" s="430">
        <v>1376079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0.77</v>
      </c>
      <c r="CU8" s="544"/>
      <c r="CV8" s="544"/>
      <c r="CW8" s="544"/>
      <c r="CX8" s="544"/>
      <c r="CY8" s="544"/>
      <c r="CZ8" s="544"/>
      <c r="DA8" s="545"/>
      <c r="DB8" s="543">
        <v>0.76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144746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277700</v>
      </c>
      <c r="BO9" s="431"/>
      <c r="BP9" s="431"/>
      <c r="BQ9" s="431"/>
      <c r="BR9" s="431"/>
      <c r="BS9" s="431"/>
      <c r="BT9" s="431"/>
      <c r="BU9" s="432"/>
      <c r="BV9" s="430">
        <v>-246334</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12.6</v>
      </c>
      <c r="CU9" s="401"/>
      <c r="CV9" s="401"/>
      <c r="CW9" s="401"/>
      <c r="CX9" s="401"/>
      <c r="CY9" s="401"/>
      <c r="CZ9" s="401"/>
      <c r="DA9" s="402"/>
      <c r="DB9" s="400">
        <v>13.2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149452</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116</v>
      </c>
      <c r="AV10" s="488"/>
      <c r="AW10" s="488"/>
      <c r="AX10" s="488"/>
      <c r="AY10" s="410" t="s">
        <v>121</v>
      </c>
      <c r="AZ10" s="411"/>
      <c r="BA10" s="411"/>
      <c r="BB10" s="411"/>
      <c r="BC10" s="411"/>
      <c r="BD10" s="411"/>
      <c r="BE10" s="411"/>
      <c r="BF10" s="411"/>
      <c r="BG10" s="411"/>
      <c r="BH10" s="411"/>
      <c r="BI10" s="411"/>
      <c r="BJ10" s="411"/>
      <c r="BK10" s="411"/>
      <c r="BL10" s="411"/>
      <c r="BM10" s="412"/>
      <c r="BN10" s="430">
        <v>978</v>
      </c>
      <c r="BO10" s="431"/>
      <c r="BP10" s="431"/>
      <c r="BQ10" s="431"/>
      <c r="BR10" s="431"/>
      <c r="BS10" s="431"/>
      <c r="BT10" s="431"/>
      <c r="BU10" s="432"/>
      <c r="BV10" s="430">
        <v>1453</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116</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146016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116</v>
      </c>
      <c r="AV12" s="488"/>
      <c r="AW12" s="488"/>
      <c r="AX12" s="488"/>
      <c r="AY12" s="410" t="s">
        <v>134</v>
      </c>
      <c r="AZ12" s="411"/>
      <c r="BA12" s="411"/>
      <c r="BB12" s="411"/>
      <c r="BC12" s="411"/>
      <c r="BD12" s="411"/>
      <c r="BE12" s="411"/>
      <c r="BF12" s="411"/>
      <c r="BG12" s="411"/>
      <c r="BH12" s="411"/>
      <c r="BI12" s="411"/>
      <c r="BJ12" s="411"/>
      <c r="BK12" s="411"/>
      <c r="BL12" s="411"/>
      <c r="BM12" s="412"/>
      <c r="BN12" s="430">
        <v>450000</v>
      </c>
      <c r="BO12" s="431"/>
      <c r="BP12" s="431"/>
      <c r="BQ12" s="431"/>
      <c r="BR12" s="431"/>
      <c r="BS12" s="431"/>
      <c r="BT12" s="431"/>
      <c r="BU12" s="432"/>
      <c r="BV12" s="430">
        <v>700000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141074</v>
      </c>
      <c r="S13" s="534"/>
      <c r="T13" s="534"/>
      <c r="U13" s="534"/>
      <c r="V13" s="535"/>
      <c r="W13" s="521" t="s">
        <v>139</v>
      </c>
      <c r="X13" s="443"/>
      <c r="Y13" s="443"/>
      <c r="Z13" s="443"/>
      <c r="AA13" s="443"/>
      <c r="AB13" s="444"/>
      <c r="AC13" s="406">
        <v>1292</v>
      </c>
      <c r="AD13" s="407"/>
      <c r="AE13" s="407"/>
      <c r="AF13" s="407"/>
      <c r="AG13" s="408"/>
      <c r="AH13" s="406">
        <v>1466</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-171322</v>
      </c>
      <c r="BO13" s="431"/>
      <c r="BP13" s="431"/>
      <c r="BQ13" s="431"/>
      <c r="BR13" s="431"/>
      <c r="BS13" s="431"/>
      <c r="BT13" s="431"/>
      <c r="BU13" s="432"/>
      <c r="BV13" s="430">
        <v>-944881</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6.6</v>
      </c>
      <c r="CU13" s="401"/>
      <c r="CV13" s="401"/>
      <c r="CW13" s="401"/>
      <c r="CX13" s="401"/>
      <c r="CY13" s="401"/>
      <c r="CZ13" s="401"/>
      <c r="DA13" s="402"/>
      <c r="DB13" s="400">
        <v>7.3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147442</v>
      </c>
      <c r="S14" s="534"/>
      <c r="T14" s="534"/>
      <c r="U14" s="534"/>
      <c r="V14" s="535"/>
      <c r="W14" s="536"/>
      <c r="X14" s="446"/>
      <c r="Y14" s="446"/>
      <c r="Z14" s="446"/>
      <c r="AA14" s="446"/>
      <c r="AB14" s="447"/>
      <c r="AC14" s="526">
        <v>1.8</v>
      </c>
      <c r="AD14" s="527"/>
      <c r="AE14" s="527"/>
      <c r="AF14" s="527"/>
      <c r="AG14" s="528"/>
      <c r="AH14" s="526">
        <v>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146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142556</v>
      </c>
      <c r="S15" s="534"/>
      <c r="T15" s="534"/>
      <c r="U15" s="534"/>
      <c r="V15" s="535"/>
      <c r="W15" s="521" t="s">
        <v>148</v>
      </c>
      <c r="X15" s="443"/>
      <c r="Y15" s="443"/>
      <c r="Z15" s="443"/>
      <c r="AA15" s="443"/>
      <c r="AB15" s="444"/>
      <c r="AC15" s="406">
        <v>25931</v>
      </c>
      <c r="AD15" s="407"/>
      <c r="AE15" s="407"/>
      <c r="AF15" s="407"/>
      <c r="AG15" s="408"/>
      <c r="AH15" s="406">
        <v>26960</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18031582</v>
      </c>
      <c r="BO15" s="426"/>
      <c r="BP15" s="426"/>
      <c r="BQ15" s="426"/>
      <c r="BR15" s="426"/>
      <c r="BS15" s="426"/>
      <c r="BT15" s="426"/>
      <c r="BU15" s="427"/>
      <c r="BV15" s="425">
        <v>17188927</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36.9</v>
      </c>
      <c r="AD16" s="527"/>
      <c r="AE16" s="527"/>
      <c r="AF16" s="527"/>
      <c r="AG16" s="528"/>
      <c r="AH16" s="526">
        <v>37.1</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23177908</v>
      </c>
      <c r="BO16" s="431"/>
      <c r="BP16" s="431"/>
      <c r="BQ16" s="431"/>
      <c r="BR16" s="431"/>
      <c r="BS16" s="431"/>
      <c r="BT16" s="431"/>
      <c r="BU16" s="432"/>
      <c r="BV16" s="430">
        <v>22609145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42981</v>
      </c>
      <c r="AD17" s="407"/>
      <c r="AE17" s="407"/>
      <c r="AF17" s="407"/>
      <c r="AG17" s="408"/>
      <c r="AH17" s="406">
        <v>44262</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22858833</v>
      </c>
      <c r="BO17" s="431"/>
      <c r="BP17" s="431"/>
      <c r="BQ17" s="431"/>
      <c r="BR17" s="431"/>
      <c r="BS17" s="431"/>
      <c r="BT17" s="431"/>
      <c r="BU17" s="432"/>
      <c r="BV17" s="430">
        <v>21944909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177.76</v>
      </c>
      <c r="M18" s="495"/>
      <c r="N18" s="495"/>
      <c r="O18" s="495"/>
      <c r="P18" s="495"/>
      <c r="Q18" s="495"/>
      <c r="R18" s="496"/>
      <c r="S18" s="496"/>
      <c r="T18" s="496"/>
      <c r="U18" s="496"/>
      <c r="V18" s="497"/>
      <c r="W18" s="511"/>
      <c r="X18" s="512"/>
      <c r="Y18" s="512"/>
      <c r="Z18" s="512"/>
      <c r="AA18" s="512"/>
      <c r="AB18" s="522"/>
      <c r="AC18" s="394">
        <v>61.2</v>
      </c>
      <c r="AD18" s="395"/>
      <c r="AE18" s="395"/>
      <c r="AF18" s="395"/>
      <c r="AG18" s="498"/>
      <c r="AH18" s="394">
        <v>60.9</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27530334</v>
      </c>
      <c r="BO18" s="431"/>
      <c r="BP18" s="431"/>
      <c r="BQ18" s="431"/>
      <c r="BR18" s="431"/>
      <c r="BS18" s="431"/>
      <c r="BT18" s="431"/>
      <c r="BU18" s="432"/>
      <c r="BV18" s="430">
        <v>27993999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814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34664855</v>
      </c>
      <c r="BO19" s="431"/>
      <c r="BP19" s="431"/>
      <c r="BQ19" s="431"/>
      <c r="BR19" s="431"/>
      <c r="BS19" s="431"/>
      <c r="BT19" s="431"/>
      <c r="BU19" s="432"/>
      <c r="BV19" s="430">
        <v>34187830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61617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39968121</v>
      </c>
      <c r="BO23" s="431"/>
      <c r="BP23" s="431"/>
      <c r="BQ23" s="431"/>
      <c r="BR23" s="431"/>
      <c r="BS23" s="431"/>
      <c r="BT23" s="431"/>
      <c r="BU23" s="432"/>
      <c r="BV23" s="430">
        <v>39645607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10150</v>
      </c>
      <c r="R24" s="407"/>
      <c r="S24" s="407"/>
      <c r="T24" s="407"/>
      <c r="U24" s="407"/>
      <c r="V24" s="408"/>
      <c r="W24" s="472"/>
      <c r="X24" s="463"/>
      <c r="Y24" s="464"/>
      <c r="Z24" s="403" t="s">
        <v>172</v>
      </c>
      <c r="AA24" s="404"/>
      <c r="AB24" s="404"/>
      <c r="AC24" s="404"/>
      <c r="AD24" s="404"/>
      <c r="AE24" s="404"/>
      <c r="AF24" s="404"/>
      <c r="AG24" s="405"/>
      <c r="AH24" s="406">
        <v>976</v>
      </c>
      <c r="AI24" s="407"/>
      <c r="AJ24" s="407"/>
      <c r="AK24" s="407"/>
      <c r="AL24" s="408"/>
      <c r="AM24" s="406">
        <v>3091968</v>
      </c>
      <c r="AN24" s="407"/>
      <c r="AO24" s="407"/>
      <c r="AP24" s="407"/>
      <c r="AQ24" s="407"/>
      <c r="AR24" s="408"/>
      <c r="AS24" s="406">
        <v>3168</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20462864</v>
      </c>
      <c r="BO24" s="431"/>
      <c r="BP24" s="431"/>
      <c r="BQ24" s="431"/>
      <c r="BR24" s="431"/>
      <c r="BS24" s="431"/>
      <c r="BT24" s="431"/>
      <c r="BU24" s="432"/>
      <c r="BV24" s="430">
        <v>19251464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8360</v>
      </c>
      <c r="R25" s="407"/>
      <c r="S25" s="407"/>
      <c r="T25" s="407"/>
      <c r="U25" s="407"/>
      <c r="V25" s="408"/>
      <c r="W25" s="472"/>
      <c r="X25" s="463"/>
      <c r="Y25" s="464"/>
      <c r="Z25" s="403" t="s">
        <v>175</v>
      </c>
      <c r="AA25" s="404"/>
      <c r="AB25" s="404"/>
      <c r="AC25" s="404"/>
      <c r="AD25" s="404"/>
      <c r="AE25" s="404"/>
      <c r="AF25" s="404"/>
      <c r="AG25" s="405"/>
      <c r="AH25" s="406">
        <v>172</v>
      </c>
      <c r="AI25" s="407"/>
      <c r="AJ25" s="407"/>
      <c r="AK25" s="407"/>
      <c r="AL25" s="408"/>
      <c r="AM25" s="406">
        <v>536124</v>
      </c>
      <c r="AN25" s="407"/>
      <c r="AO25" s="407"/>
      <c r="AP25" s="407"/>
      <c r="AQ25" s="407"/>
      <c r="AR25" s="408"/>
      <c r="AS25" s="406">
        <v>3117</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5761599</v>
      </c>
      <c r="BO25" s="426"/>
      <c r="BP25" s="426"/>
      <c r="BQ25" s="426"/>
      <c r="BR25" s="426"/>
      <c r="BS25" s="426"/>
      <c r="BT25" s="426"/>
      <c r="BU25" s="427"/>
      <c r="BV25" s="425">
        <v>7355755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6770</v>
      </c>
      <c r="R26" s="407"/>
      <c r="S26" s="407"/>
      <c r="T26" s="407"/>
      <c r="U26" s="407"/>
      <c r="V26" s="408"/>
      <c r="W26" s="472"/>
      <c r="X26" s="463"/>
      <c r="Y26" s="464"/>
      <c r="Z26" s="403" t="s">
        <v>178</v>
      </c>
      <c r="AA26" s="485"/>
      <c r="AB26" s="485"/>
      <c r="AC26" s="485"/>
      <c r="AD26" s="485"/>
      <c r="AE26" s="485"/>
      <c r="AF26" s="485"/>
      <c r="AG26" s="486"/>
      <c r="AH26" s="406">
        <v>62</v>
      </c>
      <c r="AI26" s="407"/>
      <c r="AJ26" s="407"/>
      <c r="AK26" s="407"/>
      <c r="AL26" s="408"/>
      <c r="AM26" s="406">
        <v>209188</v>
      </c>
      <c r="AN26" s="407"/>
      <c r="AO26" s="407"/>
      <c r="AP26" s="407"/>
      <c r="AQ26" s="407"/>
      <c r="AR26" s="408"/>
      <c r="AS26" s="406">
        <v>3374</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5870</v>
      </c>
      <c r="R27" s="407"/>
      <c r="S27" s="407"/>
      <c r="T27" s="407"/>
      <c r="U27" s="407"/>
      <c r="V27" s="408"/>
      <c r="W27" s="472"/>
      <c r="X27" s="463"/>
      <c r="Y27" s="464"/>
      <c r="Z27" s="403" t="s">
        <v>181</v>
      </c>
      <c r="AA27" s="404"/>
      <c r="AB27" s="404"/>
      <c r="AC27" s="404"/>
      <c r="AD27" s="404"/>
      <c r="AE27" s="404"/>
      <c r="AF27" s="404"/>
      <c r="AG27" s="405"/>
      <c r="AH27" s="406">
        <v>18</v>
      </c>
      <c r="AI27" s="407"/>
      <c r="AJ27" s="407"/>
      <c r="AK27" s="407"/>
      <c r="AL27" s="408"/>
      <c r="AM27" s="406">
        <v>67302</v>
      </c>
      <c r="AN27" s="407"/>
      <c r="AO27" s="407"/>
      <c r="AP27" s="407"/>
      <c r="AQ27" s="407"/>
      <c r="AR27" s="408"/>
      <c r="AS27" s="406">
        <v>3739</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136</v>
      </c>
      <c r="BO27" s="434"/>
      <c r="BP27" s="434"/>
      <c r="BQ27" s="434"/>
      <c r="BR27" s="434"/>
      <c r="BS27" s="434"/>
      <c r="BT27" s="434"/>
      <c r="BU27" s="435"/>
      <c r="BV27" s="433" t="s">
        <v>137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5370</v>
      </c>
      <c r="R28" s="407"/>
      <c r="S28" s="407"/>
      <c r="T28" s="407"/>
      <c r="U28" s="407"/>
      <c r="V28" s="408"/>
      <c r="W28" s="472"/>
      <c r="X28" s="463"/>
      <c r="Y28" s="464"/>
      <c r="Z28" s="403" t="s">
        <v>184</v>
      </c>
      <c r="AA28" s="404"/>
      <c r="AB28" s="404"/>
      <c r="AC28" s="404"/>
      <c r="AD28" s="404"/>
      <c r="AE28" s="404"/>
      <c r="AF28" s="404"/>
      <c r="AG28" s="405"/>
      <c r="AH28" s="406" t="s">
        <v>137</v>
      </c>
      <c r="AI28" s="407"/>
      <c r="AJ28" s="407"/>
      <c r="AK28" s="407"/>
      <c r="AL28" s="408"/>
      <c r="AM28" s="406" t="s">
        <v>128</v>
      </c>
      <c r="AN28" s="407"/>
      <c r="AO28" s="407"/>
      <c r="AP28" s="407"/>
      <c r="AQ28" s="407"/>
      <c r="AR28" s="408"/>
      <c r="AS28" s="406" t="s">
        <v>128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2262770</v>
      </c>
      <c r="BO28" s="426"/>
      <c r="BP28" s="426"/>
      <c r="BQ28" s="426"/>
      <c r="BR28" s="426"/>
      <c r="BS28" s="426"/>
      <c r="BT28" s="426"/>
      <c r="BU28" s="427"/>
      <c r="BV28" s="425">
        <v>2211792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22</v>
      </c>
      <c r="M29" s="407"/>
      <c r="N29" s="407"/>
      <c r="O29" s="407"/>
      <c r="P29" s="408"/>
      <c r="Q29" s="406">
        <v>4980</v>
      </c>
      <c r="R29" s="407"/>
      <c r="S29" s="407"/>
      <c r="T29" s="407"/>
      <c r="U29" s="407"/>
      <c r="V29" s="408"/>
      <c r="W29" s="473"/>
      <c r="X29" s="474"/>
      <c r="Y29" s="475"/>
      <c r="Z29" s="403" t="s">
        <v>187</v>
      </c>
      <c r="AA29" s="404"/>
      <c r="AB29" s="404"/>
      <c r="AC29" s="404"/>
      <c r="AD29" s="404"/>
      <c r="AE29" s="404"/>
      <c r="AF29" s="404"/>
      <c r="AG29" s="405"/>
      <c r="AH29" s="406">
        <v>994</v>
      </c>
      <c r="AI29" s="407"/>
      <c r="AJ29" s="407"/>
      <c r="AK29" s="407"/>
      <c r="AL29" s="408"/>
      <c r="AM29" s="406">
        <v>3159270</v>
      </c>
      <c r="AN29" s="407"/>
      <c r="AO29" s="407"/>
      <c r="AP29" s="407"/>
      <c r="AQ29" s="407"/>
      <c r="AR29" s="408"/>
      <c r="AS29" s="406">
        <v>3178</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1069847</v>
      </c>
      <c r="BO29" s="431"/>
      <c r="BP29" s="431"/>
      <c r="BQ29" s="431"/>
      <c r="BR29" s="431"/>
      <c r="BS29" s="431"/>
      <c r="BT29" s="431"/>
      <c r="BU29" s="432"/>
      <c r="BV29" s="430">
        <v>1069320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99.4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9486717</v>
      </c>
      <c r="BO30" s="434"/>
      <c r="BP30" s="434"/>
      <c r="BQ30" s="434"/>
      <c r="BR30" s="434"/>
      <c r="BS30" s="434"/>
      <c r="BT30" s="434"/>
      <c r="BU30" s="435"/>
      <c r="BV30" s="433">
        <v>9765505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198</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199</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介護保険特別会計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太陽光発電事業特別会計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栃木県市町村総合事務組合(一般会計)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栃木県南地域地場産業振興センター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栃木県市町村総合事務組合(特別会計)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足利市民文化財団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栃木県後期高齢者医療広域連合(一般会計)</v>
      </c>
      <c r="BZ36" s="388"/>
      <c r="CA36" s="388"/>
      <c r="CB36" s="388"/>
      <c r="CC36" s="388"/>
      <c r="CD36" s="388"/>
      <c r="CE36" s="388"/>
      <c r="CF36" s="388"/>
      <c r="CG36" s="388"/>
      <c r="CH36" s="388"/>
      <c r="CI36" s="388"/>
      <c r="CJ36" s="388"/>
      <c r="CK36" s="388"/>
      <c r="CL36" s="388"/>
      <c r="CM36" s="388"/>
      <c r="CN36" s="214"/>
      <c r="CO36" s="389">
        <f t="shared" si="3"/>
        <v>15</v>
      </c>
      <c r="CP36" s="389"/>
      <c r="CQ36" s="388" t="str">
        <f>IF('各会計、関係団体の財政状況及び健全化判断比率'!BS9="","",'各会計、関係団体の財政状況及び健全化判断比率'!BS9)</f>
        <v>足利市土地開発公社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栃木県後期高齢者医療広域連合(特別会計)</v>
      </c>
      <c r="BZ37" s="388"/>
      <c r="CA37" s="388"/>
      <c r="CB37" s="388"/>
      <c r="CC37" s="388"/>
      <c r="CD37" s="388"/>
      <c r="CE37" s="388"/>
      <c r="CF37" s="388"/>
      <c r="CG37" s="388"/>
      <c r="CH37" s="388"/>
      <c r="CI37" s="388"/>
      <c r="CJ37" s="388"/>
      <c r="CK37" s="388"/>
      <c r="CL37" s="388"/>
      <c r="CM37" s="388"/>
      <c r="CN37" s="214"/>
      <c r="CO37" s="389">
        <f t="shared" si="3"/>
        <v>16</v>
      </c>
      <c r="CP37" s="389"/>
      <c r="CQ37" s="388" t="str">
        <f>IF('各会計、関係団体の財政状況及び健全化判断比率'!BS10="","",'各会計、関係団体の財政状況及び健全化判断比率'!BS10)</f>
        <v>足利市みどりと文化・スポーツ財団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17</v>
      </c>
      <c r="CP38" s="389"/>
      <c r="CQ38" s="388" t="str">
        <f>IF('各会計、関係団体の財政状況及び健全化判断比率'!BS11="","",'各会計、関係団体の財政状況及び健全化判断比率'!BS11)</f>
        <v>両毛地区勤労者福祉共済会</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KOFQ0+CziU2m/JiXZX/dTOlGakZVZ1GLEBAIumYThkZM7t3oN6sUgg73qj2wfTO0//qJmETl7yxEq0oPSi7sw==" saltValue="48//pBKPSDUo1Ixmj5Iv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Normal="100" zoomScaleSheetLayoutView="100" workbookViewId="0">
      <selection activeCell="W6" sqref="W6:AB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562</v>
      </c>
      <c r="D34" s="1212"/>
      <c r="E34" s="1213"/>
      <c r="F34" s="32">
        <v>9.93</v>
      </c>
      <c r="G34" s="33">
        <v>10.35</v>
      </c>
      <c r="H34" s="33">
        <v>10.55</v>
      </c>
      <c r="I34" s="33">
        <v>10.47</v>
      </c>
      <c r="J34" s="34">
        <v>10.57</v>
      </c>
      <c r="K34" s="22"/>
      <c r="L34" s="22"/>
      <c r="M34" s="22"/>
      <c r="N34" s="22"/>
      <c r="O34" s="22"/>
      <c r="P34" s="22"/>
    </row>
    <row r="35" spans="1:16" ht="39" customHeight="1" x14ac:dyDescent="0.15">
      <c r="A35" s="22"/>
      <c r="B35" s="35"/>
      <c r="C35" s="1206" t="s">
        <v>563</v>
      </c>
      <c r="D35" s="1207"/>
      <c r="E35" s="1208"/>
      <c r="F35" s="36">
        <v>4.29</v>
      </c>
      <c r="G35" s="37">
        <v>4.1100000000000003</v>
      </c>
      <c r="H35" s="37">
        <v>5.54</v>
      </c>
      <c r="I35" s="37">
        <v>4.63</v>
      </c>
      <c r="J35" s="38">
        <v>5.45</v>
      </c>
      <c r="K35" s="22"/>
      <c r="L35" s="22"/>
      <c r="M35" s="22"/>
      <c r="N35" s="22"/>
      <c r="O35" s="22"/>
      <c r="P35" s="22"/>
    </row>
    <row r="36" spans="1:16" ht="39" customHeight="1" x14ac:dyDescent="0.15">
      <c r="A36" s="22"/>
      <c r="B36" s="35"/>
      <c r="C36" s="1206" t="s">
        <v>564</v>
      </c>
      <c r="D36" s="1207"/>
      <c r="E36" s="1208"/>
      <c r="F36" s="36">
        <v>3.16</v>
      </c>
      <c r="G36" s="37">
        <v>3.34</v>
      </c>
      <c r="H36" s="37">
        <v>3.53</v>
      </c>
      <c r="I36" s="37">
        <v>3.7</v>
      </c>
      <c r="J36" s="38">
        <v>3.82</v>
      </c>
      <c r="K36" s="22"/>
      <c r="L36" s="22"/>
      <c r="M36" s="22"/>
      <c r="N36" s="22"/>
      <c r="O36" s="22"/>
      <c r="P36" s="22"/>
    </row>
    <row r="37" spans="1:16" ht="39" customHeight="1" x14ac:dyDescent="0.15">
      <c r="A37" s="22"/>
      <c r="B37" s="35"/>
      <c r="C37" s="1206" t="s">
        <v>565</v>
      </c>
      <c r="D37" s="1207"/>
      <c r="E37" s="1208"/>
      <c r="F37" s="36" t="s">
        <v>511</v>
      </c>
      <c r="G37" s="37" t="s">
        <v>511</v>
      </c>
      <c r="H37" s="37" t="s">
        <v>511</v>
      </c>
      <c r="I37" s="37" t="s">
        <v>511</v>
      </c>
      <c r="J37" s="38">
        <v>2.8</v>
      </c>
      <c r="K37" s="22"/>
      <c r="L37" s="22"/>
      <c r="M37" s="22"/>
      <c r="N37" s="22"/>
      <c r="O37" s="22"/>
      <c r="P37" s="22"/>
    </row>
    <row r="38" spans="1:16" ht="39" customHeight="1" x14ac:dyDescent="0.15">
      <c r="A38" s="22"/>
      <c r="B38" s="35"/>
      <c r="C38" s="1206" t="s">
        <v>566</v>
      </c>
      <c r="D38" s="1207"/>
      <c r="E38" s="1208"/>
      <c r="F38" s="36">
        <v>0.96</v>
      </c>
      <c r="G38" s="37">
        <v>1.28</v>
      </c>
      <c r="H38" s="37">
        <v>1.04</v>
      </c>
      <c r="I38" s="37">
        <v>0.52</v>
      </c>
      <c r="J38" s="38">
        <v>0.61</v>
      </c>
      <c r="K38" s="22"/>
      <c r="L38" s="22"/>
      <c r="M38" s="22"/>
      <c r="N38" s="22"/>
      <c r="O38" s="22"/>
      <c r="P38" s="22"/>
    </row>
    <row r="39" spans="1:16" ht="39" customHeight="1" x14ac:dyDescent="0.15">
      <c r="A39" s="22"/>
      <c r="B39" s="35"/>
      <c r="C39" s="1206" t="s">
        <v>567</v>
      </c>
      <c r="D39" s="1207"/>
      <c r="E39" s="1208"/>
      <c r="F39" s="36">
        <v>2.89</v>
      </c>
      <c r="G39" s="37">
        <v>2.02</v>
      </c>
      <c r="H39" s="37">
        <v>0.55000000000000004</v>
      </c>
      <c r="I39" s="37">
        <v>0</v>
      </c>
      <c r="J39" s="38">
        <v>0.25</v>
      </c>
      <c r="K39" s="22"/>
      <c r="L39" s="22"/>
      <c r="M39" s="22"/>
      <c r="N39" s="22"/>
      <c r="O39" s="22"/>
      <c r="P39" s="22"/>
    </row>
    <row r="40" spans="1:16" ht="39" customHeight="1" x14ac:dyDescent="0.15">
      <c r="A40" s="22"/>
      <c r="B40" s="35"/>
      <c r="C40" s="1206" t="s">
        <v>568</v>
      </c>
      <c r="D40" s="1207"/>
      <c r="E40" s="1208"/>
      <c r="F40" s="36">
        <v>0.01</v>
      </c>
      <c r="G40" s="37">
        <v>0.01</v>
      </c>
      <c r="H40" s="37">
        <v>0.03</v>
      </c>
      <c r="I40" s="37">
        <v>0.1</v>
      </c>
      <c r="J40" s="38">
        <v>0.03</v>
      </c>
      <c r="K40" s="22"/>
      <c r="L40" s="22"/>
      <c r="M40" s="22"/>
      <c r="N40" s="22"/>
      <c r="O40" s="22"/>
      <c r="P40" s="22"/>
    </row>
    <row r="41" spans="1:16" ht="39" customHeight="1" x14ac:dyDescent="0.15">
      <c r="A41" s="22"/>
      <c r="B41" s="35"/>
      <c r="C41" s="1206" t="s">
        <v>569</v>
      </c>
      <c r="D41" s="1207"/>
      <c r="E41" s="1208"/>
      <c r="F41" s="36">
        <v>0.01</v>
      </c>
      <c r="G41" s="37">
        <v>0.01</v>
      </c>
      <c r="H41" s="37">
        <v>0.02</v>
      </c>
      <c r="I41" s="37">
        <v>0.01</v>
      </c>
      <c r="J41" s="38">
        <v>0.01</v>
      </c>
      <c r="K41" s="22"/>
      <c r="L41" s="22"/>
      <c r="M41" s="22"/>
      <c r="N41" s="22"/>
      <c r="O41" s="22"/>
      <c r="P41" s="22"/>
    </row>
    <row r="42" spans="1:16" ht="39" customHeight="1" x14ac:dyDescent="0.15">
      <c r="A42" s="22"/>
      <c r="B42" s="39"/>
      <c r="C42" s="1206" t="s">
        <v>570</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571</v>
      </c>
      <c r="D43" s="1210"/>
      <c r="E43" s="1211"/>
      <c r="F43" s="41">
        <v>0.01</v>
      </c>
      <c r="G43" s="42">
        <v>0.28000000000000003</v>
      </c>
      <c r="H43" s="42">
        <v>0.56000000000000005</v>
      </c>
      <c r="I43" s="42">
        <v>0.83</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y3aFLaHPyywmKWzE5kvo+Hk0i637XYxLRWMK01k31Vszd20OWmG9Gq5OOeKJjD/g6gLfAt0KnM3KoPb3p78Ag==" saltValue="Xe/C3sGE7urWy8aKlB6R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7" zoomScaleNormal="100" zoomScaleSheetLayoutView="55" workbookViewId="0">
      <selection activeCell="W6" sqref="W6:AB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4888</v>
      </c>
      <c r="L45" s="60">
        <v>4933</v>
      </c>
      <c r="M45" s="60">
        <v>4735</v>
      </c>
      <c r="N45" s="60">
        <v>4599</v>
      </c>
      <c r="O45" s="61">
        <v>4456</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511</v>
      </c>
      <c r="L46" s="64" t="s">
        <v>511</v>
      </c>
      <c r="M46" s="64" t="s">
        <v>511</v>
      </c>
      <c r="N46" s="64" t="s">
        <v>511</v>
      </c>
      <c r="O46" s="65" t="s">
        <v>511</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511</v>
      </c>
      <c r="L47" s="64" t="s">
        <v>511</v>
      </c>
      <c r="M47" s="64" t="s">
        <v>511</v>
      </c>
      <c r="N47" s="64" t="s">
        <v>511</v>
      </c>
      <c r="O47" s="65" t="s">
        <v>511</v>
      </c>
      <c r="P47" s="48"/>
      <c r="Q47" s="48"/>
      <c r="R47" s="48"/>
      <c r="S47" s="48"/>
      <c r="T47" s="48"/>
      <c r="U47" s="48"/>
    </row>
    <row r="48" spans="1:21" ht="30.75" customHeight="1" x14ac:dyDescent="0.15">
      <c r="A48" s="48"/>
      <c r="B48" s="1234"/>
      <c r="C48" s="1235"/>
      <c r="D48" s="62"/>
      <c r="E48" s="1216" t="s">
        <v>15</v>
      </c>
      <c r="F48" s="1216"/>
      <c r="G48" s="1216"/>
      <c r="H48" s="1216"/>
      <c r="I48" s="1216"/>
      <c r="J48" s="1217"/>
      <c r="K48" s="63">
        <v>2458</v>
      </c>
      <c r="L48" s="64">
        <v>2514</v>
      </c>
      <c r="M48" s="64">
        <v>2476</v>
      </c>
      <c r="N48" s="64">
        <v>2329</v>
      </c>
      <c r="O48" s="65">
        <v>1711</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511</v>
      </c>
      <c r="L49" s="64" t="s">
        <v>511</v>
      </c>
      <c r="M49" s="64" t="s">
        <v>511</v>
      </c>
      <c r="N49" s="64" t="s">
        <v>511</v>
      </c>
      <c r="O49" s="65" t="s">
        <v>511</v>
      </c>
      <c r="P49" s="48"/>
      <c r="Q49" s="48"/>
      <c r="R49" s="48"/>
      <c r="S49" s="48"/>
      <c r="T49" s="48"/>
      <c r="U49" s="48"/>
    </row>
    <row r="50" spans="1:21" ht="30.75" customHeight="1" x14ac:dyDescent="0.15">
      <c r="A50" s="48"/>
      <c r="B50" s="1234"/>
      <c r="C50" s="1235"/>
      <c r="D50" s="62"/>
      <c r="E50" s="1216" t="s">
        <v>17</v>
      </c>
      <c r="F50" s="1216"/>
      <c r="G50" s="1216"/>
      <c r="H50" s="1216"/>
      <c r="I50" s="1216"/>
      <c r="J50" s="1217"/>
      <c r="K50" s="63">
        <v>179</v>
      </c>
      <c r="L50" s="64">
        <v>185</v>
      </c>
      <c r="M50" s="64">
        <v>192</v>
      </c>
      <c r="N50" s="64">
        <v>196</v>
      </c>
      <c r="O50" s="65">
        <v>341</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t="s">
        <v>511</v>
      </c>
      <c r="M51" s="64" t="s">
        <v>511</v>
      </c>
      <c r="N51" s="64" t="s">
        <v>511</v>
      </c>
      <c r="O51" s="65" t="s">
        <v>511</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5680</v>
      </c>
      <c r="L52" s="64">
        <v>5722</v>
      </c>
      <c r="M52" s="64">
        <v>5582</v>
      </c>
      <c r="N52" s="64">
        <v>5347</v>
      </c>
      <c r="O52" s="65">
        <v>5096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1845</v>
      </c>
      <c r="L53" s="69">
        <v>1910</v>
      </c>
      <c r="M53" s="69">
        <v>1821</v>
      </c>
      <c r="N53" s="69">
        <v>1777</v>
      </c>
      <c r="O53" s="70">
        <v>1412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rOiO5pleN0NeINMoCAmgMx/SAGM/vWUllT8zT85ulTs84k01vAHQ4Wr+iiAZlzp8Nwc+d59maGj2SoFA8R/pQ==" saltValue="iX/mTBwznUwwgB1TYDKW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Normal="100" zoomScaleSheetLayoutView="100" workbookViewId="0">
      <selection activeCell="L41" sqref="L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2" t="s">
        <v>30</v>
      </c>
      <c r="C41" s="1253"/>
      <c r="D41" s="102"/>
      <c r="E41" s="1254" t="s">
        <v>31</v>
      </c>
      <c r="F41" s="1254"/>
      <c r="G41" s="1254"/>
      <c r="H41" s="1255"/>
      <c r="I41" s="103">
        <v>40436</v>
      </c>
      <c r="J41" s="104">
        <v>40132</v>
      </c>
      <c r="K41" s="104">
        <v>39916</v>
      </c>
      <c r="L41" s="104">
        <v>39646</v>
      </c>
      <c r="M41" s="105">
        <v>40036</v>
      </c>
    </row>
    <row r="42" spans="2:13" ht="27.75" customHeight="1" x14ac:dyDescent="0.15">
      <c r="B42" s="1242"/>
      <c r="C42" s="1243"/>
      <c r="D42" s="106"/>
      <c r="E42" s="1246" t="s">
        <v>32</v>
      </c>
      <c r="F42" s="1246"/>
      <c r="G42" s="1246"/>
      <c r="H42" s="1247"/>
      <c r="I42" s="107">
        <v>1755</v>
      </c>
      <c r="J42" s="108">
        <v>1552</v>
      </c>
      <c r="K42" s="108">
        <v>1342</v>
      </c>
      <c r="L42" s="108">
        <v>1135</v>
      </c>
      <c r="M42" s="109">
        <v>539</v>
      </c>
    </row>
    <row r="43" spans="2:13" ht="27.75" customHeight="1" x14ac:dyDescent="0.15">
      <c r="B43" s="1242"/>
      <c r="C43" s="1243"/>
      <c r="D43" s="106"/>
      <c r="E43" s="1246" t="s">
        <v>33</v>
      </c>
      <c r="F43" s="1246"/>
      <c r="G43" s="1246"/>
      <c r="H43" s="1247"/>
      <c r="I43" s="107">
        <v>27287</v>
      </c>
      <c r="J43" s="108">
        <v>26273</v>
      </c>
      <c r="K43" s="108">
        <v>24861</v>
      </c>
      <c r="L43" s="108">
        <v>23492</v>
      </c>
      <c r="M43" s="109">
        <v>20497</v>
      </c>
    </row>
    <row r="44" spans="2:13" ht="27.75" customHeight="1" x14ac:dyDescent="0.15">
      <c r="B44" s="1242"/>
      <c r="C44" s="1243"/>
      <c r="D44" s="106"/>
      <c r="E44" s="1246" t="s">
        <v>34</v>
      </c>
      <c r="F44" s="1246"/>
      <c r="G44" s="1246"/>
      <c r="H44" s="1247"/>
      <c r="I44" s="107" t="s">
        <v>511</v>
      </c>
      <c r="J44" s="108" t="s">
        <v>511</v>
      </c>
      <c r="K44" s="108" t="s">
        <v>511</v>
      </c>
      <c r="L44" s="108" t="s">
        <v>511</v>
      </c>
      <c r="M44" s="109" t="s">
        <v>511</v>
      </c>
    </row>
    <row r="45" spans="2:13" ht="27.75" customHeight="1" x14ac:dyDescent="0.15">
      <c r="B45" s="1242"/>
      <c r="C45" s="1243"/>
      <c r="D45" s="106"/>
      <c r="E45" s="1246" t="s">
        <v>35</v>
      </c>
      <c r="F45" s="1246"/>
      <c r="G45" s="1246"/>
      <c r="H45" s="1247"/>
      <c r="I45" s="107">
        <v>8400</v>
      </c>
      <c r="J45" s="108">
        <v>8477</v>
      </c>
      <c r="K45" s="108">
        <v>8351</v>
      </c>
      <c r="L45" s="108">
        <v>8437</v>
      </c>
      <c r="M45" s="109">
        <v>8351</v>
      </c>
    </row>
    <row r="46" spans="2:13" ht="27.75" customHeight="1" x14ac:dyDescent="0.15">
      <c r="B46" s="1242"/>
      <c r="C46" s="1243"/>
      <c r="D46" s="110"/>
      <c r="E46" s="1246" t="s">
        <v>36</v>
      </c>
      <c r="F46" s="1246"/>
      <c r="G46" s="1246"/>
      <c r="H46" s="1247"/>
      <c r="I46" s="107">
        <v>4</v>
      </c>
      <c r="J46" s="108">
        <v>6</v>
      </c>
      <c r="K46" s="108">
        <v>6</v>
      </c>
      <c r="L46" s="108">
        <v>8</v>
      </c>
      <c r="M46" s="109">
        <v>4</v>
      </c>
    </row>
    <row r="47" spans="2:13" ht="27.75" customHeight="1" x14ac:dyDescent="0.15">
      <c r="B47" s="1242"/>
      <c r="C47" s="1243"/>
      <c r="D47" s="111"/>
      <c r="E47" s="1256" t="s">
        <v>37</v>
      </c>
      <c r="F47" s="1257"/>
      <c r="G47" s="1257"/>
      <c r="H47" s="1258"/>
      <c r="I47" s="107" t="s">
        <v>511</v>
      </c>
      <c r="J47" s="108" t="s">
        <v>511</v>
      </c>
      <c r="K47" s="108" t="s">
        <v>511</v>
      </c>
      <c r="L47" s="108" t="s">
        <v>511</v>
      </c>
      <c r="M47" s="109" t="s">
        <v>511</v>
      </c>
    </row>
    <row r="48" spans="2:13" ht="27.75" customHeight="1" x14ac:dyDescent="0.15">
      <c r="B48" s="1242"/>
      <c r="C48" s="1243"/>
      <c r="D48" s="106"/>
      <c r="E48" s="1246" t="s">
        <v>38</v>
      </c>
      <c r="F48" s="1246"/>
      <c r="G48" s="1246"/>
      <c r="H48" s="1247"/>
      <c r="I48" s="107" t="s">
        <v>511</v>
      </c>
      <c r="J48" s="108" t="s">
        <v>511</v>
      </c>
      <c r="K48" s="108" t="s">
        <v>511</v>
      </c>
      <c r="L48" s="108" t="s">
        <v>511</v>
      </c>
      <c r="M48" s="109" t="s">
        <v>511</v>
      </c>
    </row>
    <row r="49" spans="2:13" ht="27.75" customHeight="1" x14ac:dyDescent="0.15">
      <c r="B49" s="1244"/>
      <c r="C49" s="1245"/>
      <c r="D49" s="106"/>
      <c r="E49" s="1246" t="s">
        <v>39</v>
      </c>
      <c r="F49" s="1246"/>
      <c r="G49" s="1246"/>
      <c r="H49" s="1247"/>
      <c r="I49" s="107" t="s">
        <v>511</v>
      </c>
      <c r="J49" s="108" t="s">
        <v>511</v>
      </c>
      <c r="K49" s="108" t="s">
        <v>511</v>
      </c>
      <c r="L49" s="108" t="s">
        <v>511</v>
      </c>
      <c r="M49" s="109" t="s">
        <v>511</v>
      </c>
    </row>
    <row r="50" spans="2:13" ht="27.75" customHeight="1" x14ac:dyDescent="0.15">
      <c r="B50" s="1240" t="s">
        <v>40</v>
      </c>
      <c r="C50" s="1241"/>
      <c r="D50" s="112"/>
      <c r="E50" s="1246" t="s">
        <v>41</v>
      </c>
      <c r="F50" s="1246"/>
      <c r="G50" s="1246"/>
      <c r="H50" s="1247"/>
      <c r="I50" s="107">
        <v>17257</v>
      </c>
      <c r="J50" s="108">
        <v>18292</v>
      </c>
      <c r="K50" s="108">
        <v>17333</v>
      </c>
      <c r="L50" s="108">
        <v>16623</v>
      </c>
      <c r="M50" s="109">
        <v>16428</v>
      </c>
    </row>
    <row r="51" spans="2:13" ht="27.75" customHeight="1" x14ac:dyDescent="0.15">
      <c r="B51" s="1242"/>
      <c r="C51" s="1243"/>
      <c r="D51" s="106"/>
      <c r="E51" s="1246" t="s">
        <v>42</v>
      </c>
      <c r="F51" s="1246"/>
      <c r="G51" s="1246"/>
      <c r="H51" s="1247"/>
      <c r="I51" s="107">
        <v>12800</v>
      </c>
      <c r="J51" s="108">
        <v>12307</v>
      </c>
      <c r="K51" s="108">
        <v>11703</v>
      </c>
      <c r="L51" s="108">
        <v>11600</v>
      </c>
      <c r="M51" s="109">
        <v>10186</v>
      </c>
    </row>
    <row r="52" spans="2:13" ht="27.75" customHeight="1" x14ac:dyDescent="0.15">
      <c r="B52" s="1244"/>
      <c r="C52" s="1245"/>
      <c r="D52" s="106"/>
      <c r="E52" s="1246" t="s">
        <v>43</v>
      </c>
      <c r="F52" s="1246"/>
      <c r="G52" s="1246"/>
      <c r="H52" s="1247"/>
      <c r="I52" s="107">
        <v>50409</v>
      </c>
      <c r="J52" s="108">
        <v>49135</v>
      </c>
      <c r="K52" s="108">
        <v>47809</v>
      </c>
      <c r="L52" s="108">
        <v>46428</v>
      </c>
      <c r="M52" s="109">
        <v>46174</v>
      </c>
    </row>
    <row r="53" spans="2:13" ht="27.75" customHeight="1" thickBot="1" x14ac:dyDescent="0.2">
      <c r="B53" s="1248" t="s">
        <v>44</v>
      </c>
      <c r="C53" s="1249"/>
      <c r="D53" s="113"/>
      <c r="E53" s="1250" t="s">
        <v>45</v>
      </c>
      <c r="F53" s="1250"/>
      <c r="G53" s="1250"/>
      <c r="H53" s="1251"/>
      <c r="I53" s="114">
        <v>-2585</v>
      </c>
      <c r="J53" s="115">
        <v>-3294</v>
      </c>
      <c r="K53" s="115">
        <v>-2369</v>
      </c>
      <c r="L53" s="115">
        <v>-1933</v>
      </c>
      <c r="M53" s="116">
        <v>-3362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F95SvU5Tm2L6Ck98Ai0/C/NwIVO9xi8PUlw8BPjD3Fanl7EYGtHQD8J6nB7bjveoKYtAI3Qp+kyY2vTA7Juxg==" saltValue="pnfUN6RMC80O2RAri57g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75" zoomScaleNormal="75"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2110</v>
      </c>
      <c r="G55" s="128">
        <v>2212</v>
      </c>
      <c r="H55" s="129">
        <v>2263</v>
      </c>
    </row>
    <row r="56" spans="2:8" ht="52.5" customHeight="1" x14ac:dyDescent="0.15">
      <c r="B56" s="130"/>
      <c r="C56" s="1269" t="s">
        <v>49</v>
      </c>
      <c r="D56" s="1269"/>
      <c r="E56" s="1270"/>
      <c r="F56" s="131">
        <v>1369</v>
      </c>
      <c r="G56" s="131">
        <v>1069</v>
      </c>
      <c r="H56" s="132">
        <v>1070</v>
      </c>
    </row>
    <row r="57" spans="2:8" ht="53.25" customHeight="1" x14ac:dyDescent="0.15">
      <c r="B57" s="130"/>
      <c r="C57" s="1271" t="s">
        <v>50</v>
      </c>
      <c r="D57" s="1271"/>
      <c r="E57" s="1272"/>
      <c r="F57" s="133">
        <v>10232</v>
      </c>
      <c r="G57" s="133">
        <v>9766</v>
      </c>
      <c r="H57" s="134">
        <v>9487</v>
      </c>
    </row>
    <row r="58" spans="2:8" ht="45.75" customHeight="1" x14ac:dyDescent="0.15">
      <c r="B58" s="135"/>
      <c r="C58" s="1259" t="s">
        <v>589</v>
      </c>
      <c r="D58" s="1260"/>
      <c r="E58" s="1261"/>
      <c r="F58" s="136">
        <v>6001</v>
      </c>
      <c r="G58" s="136">
        <v>5544</v>
      </c>
      <c r="H58" s="137">
        <v>5167</v>
      </c>
    </row>
    <row r="59" spans="2:8" ht="45.75" customHeight="1" x14ac:dyDescent="0.15">
      <c r="B59" s="135"/>
      <c r="C59" s="1259" t="s">
        <v>590</v>
      </c>
      <c r="D59" s="1260"/>
      <c r="E59" s="1261"/>
      <c r="F59" s="136">
        <v>1768</v>
      </c>
      <c r="G59" s="136">
        <v>1769</v>
      </c>
      <c r="H59" s="137">
        <v>1769</v>
      </c>
    </row>
    <row r="60" spans="2:8" ht="45.75" customHeight="1" x14ac:dyDescent="0.15">
      <c r="B60" s="135"/>
      <c r="C60" s="1259" t="s">
        <v>591</v>
      </c>
      <c r="D60" s="1260"/>
      <c r="E60" s="1261"/>
      <c r="F60" s="136">
        <v>599</v>
      </c>
      <c r="G60" s="136">
        <v>599</v>
      </c>
      <c r="H60" s="137">
        <v>599</v>
      </c>
    </row>
    <row r="61" spans="2:8" ht="45.75" customHeight="1" x14ac:dyDescent="0.15">
      <c r="B61" s="135"/>
      <c r="C61" s="1259" t="s">
        <v>592</v>
      </c>
      <c r="D61" s="1260"/>
      <c r="E61" s="1261"/>
      <c r="F61" s="136">
        <v>455</v>
      </c>
      <c r="G61" s="136">
        <v>456</v>
      </c>
      <c r="H61" s="137">
        <v>456</v>
      </c>
    </row>
    <row r="62" spans="2:8" ht="45.75" customHeight="1" thickBot="1" x14ac:dyDescent="0.2">
      <c r="B62" s="138"/>
      <c r="C62" s="1262" t="s">
        <v>593</v>
      </c>
      <c r="D62" s="1263"/>
      <c r="E62" s="1264"/>
      <c r="F62" s="139">
        <v>320</v>
      </c>
      <c r="G62" s="139">
        <v>308</v>
      </c>
      <c r="H62" s="140">
        <v>318</v>
      </c>
    </row>
    <row r="63" spans="2:8" ht="52.5" customHeight="1" thickBot="1" x14ac:dyDescent="0.2">
      <c r="B63" s="141"/>
      <c r="C63" s="1265" t="s">
        <v>51</v>
      </c>
      <c r="D63" s="1265"/>
      <c r="E63" s="1266"/>
      <c r="F63" s="142">
        <v>13711</v>
      </c>
      <c r="G63" s="142">
        <v>13047</v>
      </c>
      <c r="H63" s="143">
        <v>12819</v>
      </c>
    </row>
    <row r="64" spans="2:8" ht="15" customHeight="1" x14ac:dyDescent="0.15"/>
  </sheetData>
  <sheetProtection algorithmName="SHA-512" hashValue="EdZCr4PUKg0MQfHuUslkVb4eizXZa/1DGiHcA19p7FeTAqUY6WITAc104Dba6JwLZJXBHyC7TQaj8Svncyd3VA==" saltValue="3Fi2Shqh9mTbB0mcRwPa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N49" zoomScaleNormal="100" zoomScaleSheetLayoutView="55" workbookViewId="0">
      <selection activeCell="BX62" sqref="BX62"/>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603</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599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598</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552</v>
      </c>
      <c r="BQ50" s="1283"/>
      <c r="BR50" s="1283"/>
      <c r="BS50" s="1283"/>
      <c r="BT50" s="1283"/>
      <c r="BU50" s="1283"/>
      <c r="BV50" s="1283"/>
      <c r="BW50" s="1283"/>
      <c r="BX50" s="1283" t="s">
        <v>553</v>
      </c>
      <c r="BY50" s="1283"/>
      <c r="BZ50" s="1283"/>
      <c r="CA50" s="1283"/>
      <c r="CB50" s="1283"/>
      <c r="CC50" s="1283"/>
      <c r="CD50" s="1283"/>
      <c r="CE50" s="1283"/>
      <c r="CF50" s="1283" t="s">
        <v>554</v>
      </c>
      <c r="CG50" s="1283"/>
      <c r="CH50" s="1283"/>
      <c r="CI50" s="1283"/>
      <c r="CJ50" s="1283"/>
      <c r="CK50" s="1283"/>
      <c r="CL50" s="1283"/>
      <c r="CM50" s="1283"/>
      <c r="CN50" s="1283" t="s">
        <v>555</v>
      </c>
      <c r="CO50" s="1283"/>
      <c r="CP50" s="1283"/>
      <c r="CQ50" s="1283"/>
      <c r="CR50" s="1283"/>
      <c r="CS50" s="1283"/>
      <c r="CT50" s="1283"/>
      <c r="CU50" s="1283"/>
      <c r="CV50" s="1283" t="s">
        <v>556</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597</v>
      </c>
      <c r="AO51" s="1282"/>
      <c r="AP51" s="1282"/>
      <c r="AQ51" s="1282"/>
      <c r="AR51" s="1282"/>
      <c r="AS51" s="1282"/>
      <c r="AT51" s="1282"/>
      <c r="AU51" s="1282"/>
      <c r="AV51" s="1282"/>
      <c r="AW51" s="1282"/>
      <c r="AX51" s="1282"/>
      <c r="AY51" s="1282"/>
      <c r="AZ51" s="1282"/>
      <c r="BA51" s="1282"/>
      <c r="BB51" s="1282" t="s">
        <v>595</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601</v>
      </c>
      <c r="BC53" s="1282"/>
      <c r="BD53" s="1282"/>
      <c r="BE53" s="1282"/>
      <c r="BF53" s="1282"/>
      <c r="BG53" s="1282"/>
      <c r="BH53" s="1282"/>
      <c r="BI53" s="1282"/>
      <c r="BJ53" s="1282"/>
      <c r="BK53" s="1282"/>
      <c r="BL53" s="1282"/>
      <c r="BM53" s="1282"/>
      <c r="BN53" s="1282"/>
      <c r="BO53" s="1282"/>
      <c r="BP53" s="1281">
        <v>60.5</v>
      </c>
      <c r="BQ53" s="1281"/>
      <c r="BR53" s="1281"/>
      <c r="BS53" s="1281"/>
      <c r="BT53" s="1281"/>
      <c r="BU53" s="1281"/>
      <c r="BV53" s="1281"/>
      <c r="BW53" s="1281"/>
      <c r="BX53" s="1281">
        <v>61.8</v>
      </c>
      <c r="BY53" s="1281"/>
      <c r="BZ53" s="1281"/>
      <c r="CA53" s="1281"/>
      <c r="CB53" s="1281"/>
      <c r="CC53" s="1281"/>
      <c r="CD53" s="1281"/>
      <c r="CE53" s="1281"/>
      <c r="CF53" s="1281">
        <v>63.5</v>
      </c>
      <c r="CG53" s="1281"/>
      <c r="CH53" s="1281"/>
      <c r="CI53" s="1281"/>
      <c r="CJ53" s="1281"/>
      <c r="CK53" s="1281"/>
      <c r="CL53" s="1281"/>
      <c r="CM53" s="1281"/>
      <c r="CN53" s="1281">
        <v>65</v>
      </c>
      <c r="CO53" s="1281"/>
      <c r="CP53" s="1281"/>
      <c r="CQ53" s="1281"/>
      <c r="CR53" s="1281"/>
      <c r="CS53" s="1281"/>
      <c r="CT53" s="1281"/>
      <c r="CU53" s="1281"/>
      <c r="CV53" s="1281">
        <v>66.2</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596</v>
      </c>
      <c r="AO55" s="1283"/>
      <c r="AP55" s="1283"/>
      <c r="AQ55" s="1283"/>
      <c r="AR55" s="1283"/>
      <c r="AS55" s="1283"/>
      <c r="AT55" s="1283"/>
      <c r="AU55" s="1283"/>
      <c r="AV55" s="1283"/>
      <c r="AW55" s="1283"/>
      <c r="AX55" s="1283"/>
      <c r="AY55" s="1283"/>
      <c r="AZ55" s="1283"/>
      <c r="BA55" s="1283"/>
      <c r="BB55" s="1282" t="s">
        <v>595</v>
      </c>
      <c r="BC55" s="1282"/>
      <c r="BD55" s="1282"/>
      <c r="BE55" s="1282"/>
      <c r="BF55" s="1282"/>
      <c r="BG55" s="1282"/>
      <c r="BH55" s="1282"/>
      <c r="BI55" s="1282"/>
      <c r="BJ55" s="1282"/>
      <c r="BK55" s="1282"/>
      <c r="BL55" s="1282"/>
      <c r="BM55" s="1282"/>
      <c r="BN55" s="1282"/>
      <c r="BO55" s="1282"/>
      <c r="BP55" s="1281">
        <v>6.5</v>
      </c>
      <c r="BQ55" s="1281"/>
      <c r="BR55" s="1281"/>
      <c r="BS55" s="1281"/>
      <c r="BT55" s="1281"/>
      <c r="BU55" s="1281"/>
      <c r="BV55" s="1281"/>
      <c r="BW55" s="1281"/>
      <c r="BX55" s="1281">
        <v>5.8</v>
      </c>
      <c r="BY55" s="1281"/>
      <c r="BZ55" s="1281"/>
      <c r="CA55" s="1281"/>
      <c r="CB55" s="1281"/>
      <c r="CC55" s="1281"/>
      <c r="CD55" s="1281"/>
      <c r="CE55" s="1281"/>
      <c r="CF55" s="1281">
        <v>2.7</v>
      </c>
      <c r="CG55" s="1281"/>
      <c r="CH55" s="1281"/>
      <c r="CI55" s="1281"/>
      <c r="CJ55" s="1281"/>
      <c r="CK55" s="1281"/>
      <c r="CL55" s="1281"/>
      <c r="CM55" s="1281"/>
      <c r="CN55" s="1281">
        <v>0.5</v>
      </c>
      <c r="CO55" s="1281"/>
      <c r="CP55" s="1281"/>
      <c r="CQ55" s="1281"/>
      <c r="CR55" s="1281"/>
      <c r="CS55" s="1281"/>
      <c r="CT55" s="1281"/>
      <c r="CU55" s="1281"/>
      <c r="CV55" s="1281">
        <v>5.9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601</v>
      </c>
      <c r="BC57" s="1282"/>
      <c r="BD57" s="1282"/>
      <c r="BE57" s="1282"/>
      <c r="BF57" s="1282"/>
      <c r="BG57" s="1282"/>
      <c r="BH57" s="1282"/>
      <c r="BI57" s="1282"/>
      <c r="BJ57" s="1282"/>
      <c r="BK57" s="1282"/>
      <c r="BL57" s="1282"/>
      <c r="BM57" s="1282"/>
      <c r="BN57" s="1282"/>
      <c r="BO57" s="1282"/>
      <c r="BP57" s="1281">
        <v>57.2</v>
      </c>
      <c r="BQ57" s="1281"/>
      <c r="BR57" s="1281"/>
      <c r="BS57" s="1281"/>
      <c r="BT57" s="1281"/>
      <c r="BU57" s="1281"/>
      <c r="BV57" s="1281"/>
      <c r="BW57" s="1281"/>
      <c r="BX57" s="1281">
        <v>58.6</v>
      </c>
      <c r="BY57" s="1281"/>
      <c r="BZ57" s="1281"/>
      <c r="CA57" s="1281"/>
      <c r="CB57" s="1281"/>
      <c r="CC57" s="1281"/>
      <c r="CD57" s="1281"/>
      <c r="CE57" s="1281"/>
      <c r="CF57" s="1281">
        <v>60.2</v>
      </c>
      <c r="CG57" s="1281"/>
      <c r="CH57" s="1281"/>
      <c r="CI57" s="1281"/>
      <c r="CJ57" s="1281"/>
      <c r="CK57" s="1281"/>
      <c r="CL57" s="1281"/>
      <c r="CM57" s="1281"/>
      <c r="CN57" s="1281">
        <v>60.4</v>
      </c>
      <c r="CO57" s="1281"/>
      <c r="CP57" s="1281"/>
      <c r="CQ57" s="1281"/>
      <c r="CR57" s="1281"/>
      <c r="CS57" s="1281"/>
      <c r="CT57" s="1281"/>
      <c r="CU57" s="1281"/>
      <c r="CV57" s="1281">
        <v>61.9</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600</v>
      </c>
    </row>
    <row r="64" spans="1:109" ht="13.5" x14ac:dyDescent="0.15">
      <c r="B64" s="1274"/>
      <c r="G64" s="1311"/>
      <c r="I64" s="1313"/>
      <c r="J64" s="1313"/>
      <c r="K64" s="1313"/>
      <c r="L64" s="1313"/>
      <c r="M64" s="1313"/>
      <c r="N64" s="1312"/>
      <c r="AM64" s="1311"/>
      <c r="AN64" s="1311" t="s">
        <v>599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598</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552</v>
      </c>
      <c r="BQ72" s="1283"/>
      <c r="BR72" s="1283"/>
      <c r="BS72" s="1283"/>
      <c r="BT72" s="1283"/>
      <c r="BU72" s="1283"/>
      <c r="BV72" s="1283"/>
      <c r="BW72" s="1283"/>
      <c r="BX72" s="1283" t="s">
        <v>553</v>
      </c>
      <c r="BY72" s="1283"/>
      <c r="BZ72" s="1283"/>
      <c r="CA72" s="1283"/>
      <c r="CB72" s="1283"/>
      <c r="CC72" s="1283"/>
      <c r="CD72" s="1283"/>
      <c r="CE72" s="1283"/>
      <c r="CF72" s="1283" t="s">
        <v>554</v>
      </c>
      <c r="CG72" s="1283"/>
      <c r="CH72" s="1283"/>
      <c r="CI72" s="1283"/>
      <c r="CJ72" s="1283"/>
      <c r="CK72" s="1283"/>
      <c r="CL72" s="1283"/>
      <c r="CM72" s="1283"/>
      <c r="CN72" s="1283" t="s">
        <v>555</v>
      </c>
      <c r="CO72" s="1283"/>
      <c r="CP72" s="1283"/>
      <c r="CQ72" s="1283"/>
      <c r="CR72" s="1283"/>
      <c r="CS72" s="1283"/>
      <c r="CT72" s="1283"/>
      <c r="CU72" s="1283"/>
      <c r="CV72" s="1283" t="s">
        <v>556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597</v>
      </c>
      <c r="AO73" s="1282"/>
      <c r="AP73" s="1282"/>
      <c r="AQ73" s="1282"/>
      <c r="AR73" s="1282"/>
      <c r="AS73" s="1282"/>
      <c r="AT73" s="1282"/>
      <c r="AU73" s="1282"/>
      <c r="AV73" s="1282"/>
      <c r="AW73" s="1282"/>
      <c r="AX73" s="1282"/>
      <c r="AY73" s="1282"/>
      <c r="AZ73" s="1282"/>
      <c r="BA73" s="1282"/>
      <c r="BB73" s="1282" t="s">
        <v>595</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594</v>
      </c>
      <c r="BC75" s="1282"/>
      <c r="BD75" s="1282"/>
      <c r="BE75" s="1282"/>
      <c r="BF75" s="1282"/>
      <c r="BG75" s="1282"/>
      <c r="BH75" s="1282"/>
      <c r="BI75" s="1282"/>
      <c r="BJ75" s="1282"/>
      <c r="BK75" s="1282"/>
      <c r="BL75" s="1282"/>
      <c r="BM75" s="1282"/>
      <c r="BN75" s="1282"/>
      <c r="BO75" s="1282"/>
      <c r="BP75" s="1281">
        <v>6.3</v>
      </c>
      <c r="BQ75" s="1281"/>
      <c r="BR75" s="1281"/>
      <c r="BS75" s="1281"/>
      <c r="BT75" s="1281"/>
      <c r="BU75" s="1281"/>
      <c r="BV75" s="1281"/>
      <c r="BW75" s="1281"/>
      <c r="BX75" s="1281">
        <v>7.2</v>
      </c>
      <c r="BY75" s="1281"/>
      <c r="BZ75" s="1281"/>
      <c r="CA75" s="1281"/>
      <c r="CB75" s="1281"/>
      <c r="CC75" s="1281"/>
      <c r="CD75" s="1281"/>
      <c r="CE75" s="1281"/>
      <c r="CF75" s="1281">
        <v>7.4</v>
      </c>
      <c r="CG75" s="1281"/>
      <c r="CH75" s="1281"/>
      <c r="CI75" s="1281"/>
      <c r="CJ75" s="1281"/>
      <c r="CK75" s="1281"/>
      <c r="CL75" s="1281"/>
      <c r="CM75" s="1281"/>
      <c r="CN75" s="1281">
        <v>7.3</v>
      </c>
      <c r="CO75" s="1281"/>
      <c r="CP75" s="1281"/>
      <c r="CQ75" s="1281"/>
      <c r="CR75" s="1281"/>
      <c r="CS75" s="1281"/>
      <c r="CT75" s="1281"/>
      <c r="CU75" s="1281"/>
      <c r="CV75" s="1281">
        <v>6.6</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596</v>
      </c>
      <c r="AO77" s="1283"/>
      <c r="AP77" s="1283"/>
      <c r="AQ77" s="1283"/>
      <c r="AR77" s="1283"/>
      <c r="AS77" s="1283"/>
      <c r="AT77" s="1283"/>
      <c r="AU77" s="1283"/>
      <c r="AV77" s="1283"/>
      <c r="AW77" s="1283"/>
      <c r="AX77" s="1283"/>
      <c r="AY77" s="1283"/>
      <c r="AZ77" s="1283"/>
      <c r="BA77" s="1283"/>
      <c r="BB77" s="1282" t="s">
        <v>595</v>
      </c>
      <c r="BC77" s="1282"/>
      <c r="BD77" s="1282"/>
      <c r="BE77" s="1282"/>
      <c r="BF77" s="1282"/>
      <c r="BG77" s="1282"/>
      <c r="BH77" s="1282"/>
      <c r="BI77" s="1282"/>
      <c r="BJ77" s="1282"/>
      <c r="BK77" s="1282"/>
      <c r="BL77" s="1282"/>
      <c r="BM77" s="1282"/>
      <c r="BN77" s="1282"/>
      <c r="BO77" s="1282"/>
      <c r="BP77" s="1281">
        <v>6.5</v>
      </c>
      <c r="BQ77" s="1281"/>
      <c r="BR77" s="1281"/>
      <c r="BS77" s="1281"/>
      <c r="BT77" s="1281"/>
      <c r="BU77" s="1281"/>
      <c r="BV77" s="1281"/>
      <c r="BW77" s="1281"/>
      <c r="BX77" s="1281">
        <v>5.8</v>
      </c>
      <c r="BY77" s="1281"/>
      <c r="BZ77" s="1281"/>
      <c r="CA77" s="1281"/>
      <c r="CB77" s="1281"/>
      <c r="CC77" s="1281"/>
      <c r="CD77" s="1281"/>
      <c r="CE77" s="1281"/>
      <c r="CF77" s="1281">
        <v>2.7</v>
      </c>
      <c r="CG77" s="1281"/>
      <c r="CH77" s="1281"/>
      <c r="CI77" s="1281"/>
      <c r="CJ77" s="1281"/>
      <c r="CK77" s="1281"/>
      <c r="CL77" s="1281"/>
      <c r="CM77" s="1281"/>
      <c r="CN77" s="1281">
        <v>0.5</v>
      </c>
      <c r="CO77" s="1281"/>
      <c r="CP77" s="1281"/>
      <c r="CQ77" s="1281"/>
      <c r="CR77" s="1281"/>
      <c r="CS77" s="1281"/>
      <c r="CT77" s="1281"/>
      <c r="CU77" s="1281"/>
      <c r="CV77" s="1281">
        <v>5.9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594</v>
      </c>
      <c r="BC79" s="1282"/>
      <c r="BD79" s="1282"/>
      <c r="BE79" s="1282"/>
      <c r="BF79" s="1282"/>
      <c r="BG79" s="1282"/>
      <c r="BH79" s="1282"/>
      <c r="BI79" s="1282"/>
      <c r="BJ79" s="1282"/>
      <c r="BK79" s="1282"/>
      <c r="BL79" s="1282"/>
      <c r="BM79" s="1282"/>
      <c r="BN79" s="1282"/>
      <c r="BO79" s="1282"/>
      <c r="BP79" s="1281">
        <v>5.9</v>
      </c>
      <c r="BQ79" s="1281"/>
      <c r="BR79" s="1281"/>
      <c r="BS79" s="1281"/>
      <c r="BT79" s="1281"/>
      <c r="BU79" s="1281"/>
      <c r="BV79" s="1281"/>
      <c r="BW79" s="1281"/>
      <c r="BX79" s="1281">
        <v>5.3</v>
      </c>
      <c r="BY79" s="1281"/>
      <c r="BZ79" s="1281"/>
      <c r="CA79" s="1281"/>
      <c r="CB79" s="1281"/>
      <c r="CC79" s="1281"/>
      <c r="CD79" s="1281"/>
      <c r="CE79" s="1281"/>
      <c r="CF79" s="1281">
        <v>5</v>
      </c>
      <c r="CG79" s="1281"/>
      <c r="CH79" s="1281"/>
      <c r="CI79" s="1281"/>
      <c r="CJ79" s="1281"/>
      <c r="CK79" s="1281"/>
      <c r="CL79" s="1281"/>
      <c r="CM79" s="1281"/>
      <c r="CN79" s="1281">
        <v>5.0999999999999996</v>
      </c>
      <c r="CO79" s="1281"/>
      <c r="CP79" s="1281"/>
      <c r="CQ79" s="1281"/>
      <c r="CR79" s="1281"/>
      <c r="CS79" s="1281"/>
      <c r="CT79" s="1281"/>
      <c r="CU79" s="1281"/>
      <c r="CV79" s="1281">
        <v>5.2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aj/rDCtL7rS4n9Hqjx1absDyx/erRQbdspZR7cgJ8gtG0QY03IyBU7TstxBG/MKuPbVOXKk49MY+Ljx0OcVr0A==" saltValue="iKUZM+rrz2DGWZvn0sKBt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6" zoomScaleNormal="100" zoomScaleSheetLayoutView="70" workbookViewId="0">
      <selection activeCell="AL68" sqref="AL6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tWZF7JmQFQXYZZN4N7zQ84NzTtRLleXbErqfCB90zk6rqSf65jGu43yez1kjUmnYkQm8z5y9xT7SbUGj0Gs94Q==" saltValue="lCEI4wjgLkJRwwm3qRi8Y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L68" sqref="AL6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K9Q59qYDk/8A9NcUQVkQqKP9mW8j0O3UXK7l2zjB05BDxOcSwsYSnB/VE7y8LLD66TowAx9Enxgw9Z73ejP5ew==" saltValue="gxXXY64K+/3dMXbigu9J6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24438</v>
      </c>
      <c r="E3" s="162"/>
      <c r="F3" s="163">
        <v>63257</v>
      </c>
      <c r="G3" s="164"/>
      <c r="H3" s="165"/>
    </row>
    <row r="4" spans="1:8" x14ac:dyDescent="0.15">
      <c r="A4" s="166"/>
      <c r="B4" s="167"/>
      <c r="C4" s="168"/>
      <c r="D4" s="169">
        <v>12598</v>
      </c>
      <c r="E4" s="170"/>
      <c r="F4" s="171">
        <v>27259</v>
      </c>
      <c r="G4" s="172"/>
      <c r="H4" s="173"/>
    </row>
    <row r="5" spans="1:8" x14ac:dyDescent="0.15">
      <c r="A5" s="154" t="s">
        <v>544</v>
      </c>
      <c r="B5" s="159"/>
      <c r="C5" s="160"/>
      <c r="D5" s="161">
        <v>33034</v>
      </c>
      <c r="E5" s="162"/>
      <c r="F5" s="163">
        <v>52308</v>
      </c>
      <c r="G5" s="164"/>
      <c r="H5" s="165"/>
    </row>
    <row r="6" spans="1:8" x14ac:dyDescent="0.15">
      <c r="A6" s="166"/>
      <c r="B6" s="167"/>
      <c r="C6" s="168"/>
      <c r="D6" s="169">
        <v>23698</v>
      </c>
      <c r="E6" s="170"/>
      <c r="F6" s="171">
        <v>28695</v>
      </c>
      <c r="G6" s="172"/>
      <c r="H6" s="173"/>
    </row>
    <row r="7" spans="1:8" x14ac:dyDescent="0.15">
      <c r="A7" s="154" t="s">
        <v>545</v>
      </c>
      <c r="B7" s="159"/>
      <c r="C7" s="160"/>
      <c r="D7" s="161">
        <v>41412</v>
      </c>
      <c r="E7" s="162"/>
      <c r="F7" s="163">
        <v>46402</v>
      </c>
      <c r="G7" s="164"/>
      <c r="H7" s="165"/>
    </row>
    <row r="8" spans="1:8" x14ac:dyDescent="0.15">
      <c r="A8" s="166"/>
      <c r="B8" s="167"/>
      <c r="C8" s="168"/>
      <c r="D8" s="169">
        <v>29918</v>
      </c>
      <c r="E8" s="170"/>
      <c r="F8" s="171">
        <v>26897</v>
      </c>
      <c r="G8" s="172"/>
      <c r="H8" s="173"/>
    </row>
    <row r="9" spans="1:8" x14ac:dyDescent="0.15">
      <c r="A9" s="154" t="s">
        <v>546</v>
      </c>
      <c r="B9" s="159"/>
      <c r="C9" s="160"/>
      <c r="D9" s="161">
        <v>36688</v>
      </c>
      <c r="E9" s="162"/>
      <c r="F9" s="163">
        <v>66343</v>
      </c>
      <c r="G9" s="164"/>
      <c r="H9" s="165"/>
    </row>
    <row r="10" spans="1:8" x14ac:dyDescent="0.15">
      <c r="A10" s="166"/>
      <c r="B10" s="167"/>
      <c r="C10" s="168"/>
      <c r="D10" s="169">
        <v>23895</v>
      </c>
      <c r="E10" s="170"/>
      <c r="F10" s="171">
        <v>34529</v>
      </c>
      <c r="G10" s="172"/>
      <c r="H10" s="173"/>
    </row>
    <row r="11" spans="1:8" x14ac:dyDescent="0.15">
      <c r="A11" s="154" t="s">
        <v>547</v>
      </c>
      <c r="B11" s="159"/>
      <c r="C11" s="160"/>
      <c r="D11" s="161">
        <v>36467</v>
      </c>
      <c r="E11" s="162"/>
      <c r="F11" s="163">
        <v>56416</v>
      </c>
      <c r="G11" s="164"/>
      <c r="H11" s="165"/>
    </row>
    <row r="12" spans="1:8" x14ac:dyDescent="0.15">
      <c r="A12" s="166"/>
      <c r="B12" s="167"/>
      <c r="C12" s="174"/>
      <c r="D12" s="169">
        <v>26665</v>
      </c>
      <c r="E12" s="170"/>
      <c r="F12" s="171">
        <v>32623</v>
      </c>
      <c r="G12" s="172"/>
      <c r="H12" s="173"/>
    </row>
    <row r="13" spans="1:8" x14ac:dyDescent="0.15">
      <c r="A13" s="154"/>
      <c r="B13" s="159"/>
      <c r="C13" s="175"/>
      <c r="D13" s="176">
        <v>34408</v>
      </c>
      <c r="E13" s="177"/>
      <c r="F13" s="178">
        <v>56945</v>
      </c>
      <c r="G13" s="179"/>
      <c r="H13" s="165"/>
    </row>
    <row r="14" spans="1:8" x14ac:dyDescent="0.15">
      <c r="A14" s="166"/>
      <c r="B14" s="167"/>
      <c r="C14" s="168"/>
      <c r="D14" s="169">
        <v>23355</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4.3</v>
      </c>
      <c r="C19" s="180">
        <f>ROUND(VALUE(SUBSTITUTE(実質収支比率等に係る経年分析!G$48,"▲","-")),2)</f>
        <v>4.13</v>
      </c>
      <c r="D19" s="180">
        <f>ROUND(VALUE(SUBSTITUTE(実質収支比率等に係る経年分析!H$48,"▲","-")),2)</f>
        <v>5.55</v>
      </c>
      <c r="E19" s="180">
        <f>ROUND(VALUE(SUBSTITUTE(実質収支比率等に係る経年分析!I$48,"▲","-")),2)</f>
        <v>4.7300000000000004</v>
      </c>
      <c r="F19" s="180">
        <f>ROUND(VALUE(SUBSTITUTE(実質収支比率等に係る経年分析!J$48,"▲","-")),2)</f>
        <v>5.5</v>
      </c>
    </row>
    <row r="20" spans="1:11" x14ac:dyDescent="0.15">
      <c r="A20" s="180" t="s">
        <v>55</v>
      </c>
      <c r="B20" s="180">
        <f>ROUND(VALUE(SUBSTITUTE(実質収支比率等に係る経年分析!F$47,"▲","-")),2)</f>
        <v>14.32</v>
      </c>
      <c r="C20" s="180">
        <f>ROUND(VALUE(SUBSTITUTE(実質収支比率等に係る経年分析!G$47,"▲","-")),2)</f>
        <v>12.67</v>
      </c>
      <c r="D20" s="180">
        <f>ROUND(VALUE(SUBSTITUTE(実質収支比率等に係る経年分析!H$47,"▲","-")),2)</f>
        <v>7.22</v>
      </c>
      <c r="E20" s="180">
        <f>ROUND(VALUE(SUBSTITUTE(実質収支比率等に係る経年分析!I$47,"▲","-")),2)</f>
        <v>7.6</v>
      </c>
      <c r="F20" s="180">
        <f>ROUND(VALUE(SUBSTITUTE(実質収支比率等に係る経年分析!J$47,"▲","-")),2)</f>
        <v>7.65</v>
      </c>
    </row>
    <row r="21" spans="1:11" x14ac:dyDescent="0.15">
      <c r="A21" s="180" t="s">
        <v>56</v>
      </c>
      <c r="B21" s="180">
        <f>IF(ISNUMBER(VALUE(SUBSTITUTE(実質収支比率等に係る経年分析!F$49,"▲","-"))),ROUND(VALUE(SUBSTITUTE(実質収支比率等に係る経年分析!F$49,"▲","-")),2),NA())</f>
        <v>-2.69</v>
      </c>
      <c r="C21" s="180">
        <f>IF(ISNUMBER(VALUE(SUBSTITUTE(実質収支比率等に係る経年分析!G$49,"▲","-"))),ROUND(VALUE(SUBSTITUTE(実質収支比率等に係る経年分析!G$49,"▲","-")),2),NA())</f>
        <v>-4.12</v>
      </c>
      <c r="D21" s="180">
        <f>IF(ISNUMBER(VALUE(SUBSTITUTE(実質収支比率等に係る経年分析!H$49,"▲","-"))),ROUND(VALUE(SUBSTITUTE(実質収支比率等に係る経年分析!H$49,"▲","-")),2),NA())</f>
        <v>-5.76</v>
      </c>
      <c r="E21" s="180">
        <f>IF(ISNUMBER(VALUE(SUBSTITUTE(実質収支比率等に係る経年分析!I$49,"▲","-"))),ROUND(VALUE(SUBSTITUTE(実質収支比率等に係る経年分析!I$49,"▲","-")),2),NA())</f>
        <v>-3.25</v>
      </c>
      <c r="F21" s="180">
        <f>IF(ISNUMBER(VALUE(SUBSTITUTE(実質収支比率等に係る経年分析!J$49,"▲","-"))),ROUND(VALUE(SUBSTITUTE(実質収支比率等に係る経年分析!J$49,"▲","-")),2),NA())</f>
        <v>-0.57999999999999996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0.56000000000000005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太陽光発電事業特別会計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2.89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0.55000000000000004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4.1100000000000003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5680</v>
      </c>
      <c r="E42" s="182"/>
      <c r="F42" s="182"/>
      <c r="G42" s="182">
        <f>'実質公債費比率（分子）の構造'!L$52</f>
        <v>5722</v>
      </c>
      <c r="H42" s="182"/>
      <c r="I42" s="182"/>
      <c r="J42" s="182">
        <f>'実質公債費比率（分子）の構造'!M$52</f>
        <v>5582</v>
      </c>
      <c r="K42" s="182"/>
      <c r="L42" s="182"/>
      <c r="M42" s="182">
        <f>'実質公債費比率（分子）の構造'!N$52</f>
        <v>5347</v>
      </c>
      <c r="N42" s="182"/>
      <c r="O42" s="182"/>
      <c r="P42" s="182">
        <f>'実質公債費比率（分子）の構造'!O$52</f>
        <v>5096</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179</v>
      </c>
      <c r="C44" s="182"/>
      <c r="D44" s="182"/>
      <c r="E44" s="182">
        <f>'実質公債費比率（分子）の構造'!L$50</f>
        <v>185</v>
      </c>
      <c r="F44" s="182"/>
      <c r="G44" s="182"/>
      <c r="H44" s="182">
        <f>'実質公債費比率（分子）の構造'!M$50</f>
        <v>192</v>
      </c>
      <c r="I44" s="182"/>
      <c r="J44" s="182"/>
      <c r="K44" s="182">
        <f>'実質公債費比率（分子）の構造'!N$50</f>
        <v>196</v>
      </c>
      <c r="L44" s="182"/>
      <c r="M44" s="182"/>
      <c r="N44" s="182">
        <f>'実質公債費比率（分子）の構造'!O$50</f>
        <v>341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2458</v>
      </c>
      <c r="C46" s="182"/>
      <c r="D46" s="182"/>
      <c r="E46" s="182">
        <f>'実質公債費比率（分子）の構造'!L$48</f>
        <v>2514</v>
      </c>
      <c r="F46" s="182"/>
      <c r="G46" s="182"/>
      <c r="H46" s="182">
        <f>'実質公債費比率（分子）の構造'!M$48</f>
        <v>2476</v>
      </c>
      <c r="I46" s="182"/>
      <c r="J46" s="182"/>
      <c r="K46" s="182">
        <f>'実質公債費比率（分子）の構造'!N$48</f>
        <v>2329</v>
      </c>
      <c r="L46" s="182"/>
      <c r="M46" s="182"/>
      <c r="N46" s="182">
        <f>'実質公債費比率（分子）の構造'!O$48</f>
        <v>1711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4888</v>
      </c>
      <c r="C49" s="182"/>
      <c r="D49" s="182"/>
      <c r="E49" s="182">
        <f>'実質公債費比率（分子）の構造'!L$45</f>
        <v>4933</v>
      </c>
      <c r="F49" s="182"/>
      <c r="G49" s="182"/>
      <c r="H49" s="182">
        <f>'実質公債費比率（分子）の構造'!M$45</f>
        <v>4735</v>
      </c>
      <c r="I49" s="182"/>
      <c r="J49" s="182"/>
      <c r="K49" s="182">
        <f>'実質公債費比率（分子）の構造'!N$45</f>
        <v>4599</v>
      </c>
      <c r="L49" s="182"/>
      <c r="M49" s="182"/>
      <c r="N49" s="182">
        <f>'実質公債費比率（分子）の構造'!O$45</f>
        <v>4456</v>
      </c>
      <c r="O49" s="182"/>
      <c r="P49" s="182"/>
    </row>
    <row r="50" spans="1:16" x14ac:dyDescent="0.15">
      <c r="A50" s="182" t="s">
        <v>71</v>
      </c>
      <c r="B50" s="182" t="e">
        <f>NA()</f>
        <v>#N/A</v>
      </c>
      <c r="C50" s="182">
        <f>IF(ISNUMBER('実質公債費比率（分子）の構造'!K$53),'実質公債費比率（分子）の構造'!K$53,NA())</f>
        <v>1845</v>
      </c>
      <c r="D50" s="182" t="e">
        <f>NA()</f>
        <v>#N/A</v>
      </c>
      <c r="E50" s="182" t="e">
        <f>NA()</f>
        <v>#N/A</v>
      </c>
      <c r="F50" s="182">
        <f>IF(ISNUMBER('実質公債費比率（分子）の構造'!L$53),'実質公債費比率（分子）の構造'!L$53,NA())</f>
        <v>1910</v>
      </c>
      <c r="G50" s="182" t="e">
        <f>NA()</f>
        <v>#N/A</v>
      </c>
      <c r="H50" s="182" t="e">
        <f>NA()</f>
        <v>#N/A</v>
      </c>
      <c r="I50" s="182">
        <f>IF(ISNUMBER('実質公債費比率（分子）の構造'!M$53),'実質公債費比率（分子）の構造'!M$53,NA())</f>
        <v>1821</v>
      </c>
      <c r="J50" s="182" t="e">
        <f>NA()</f>
        <v>#N/A</v>
      </c>
      <c r="K50" s="182" t="e">
        <f>NA()</f>
        <v>#N/A</v>
      </c>
      <c r="L50" s="182">
        <f>IF(ISNUMBER('実質公債費比率（分子）の構造'!N$53),'実質公債費比率（分子）の構造'!N$53,NA())</f>
        <v>1777</v>
      </c>
      <c r="M50" s="182" t="e">
        <f>NA()</f>
        <v>#N/A</v>
      </c>
      <c r="N50" s="182" t="e">
        <f>NA()</f>
        <v>#N/A</v>
      </c>
      <c r="O50" s="182">
        <f>IF(ISNUMBER('実質公債費比率（分子）の構造'!O$53),'実質公債費比率（分子）の構造'!O$53,NA())</f>
        <v>1412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50409</v>
      </c>
      <c r="E56" s="181"/>
      <c r="F56" s="181"/>
      <c r="G56" s="181">
        <f>'将来負担比率（分子）の構造'!J$52</f>
        <v>49135</v>
      </c>
      <c r="H56" s="181"/>
      <c r="I56" s="181"/>
      <c r="J56" s="181">
        <f>'将来負担比率（分子）の構造'!K$52</f>
        <v>47809</v>
      </c>
      <c r="K56" s="181"/>
      <c r="L56" s="181"/>
      <c r="M56" s="181">
        <f>'将来負担比率（分子）の構造'!L$52</f>
        <v>46428</v>
      </c>
      <c r="N56" s="181"/>
      <c r="O56" s="181"/>
      <c r="P56" s="181">
        <f>'将来負担比率（分子）の構造'!M$52</f>
        <v>46174</v>
      </c>
    </row>
    <row r="57" spans="1:16" x14ac:dyDescent="0.15">
      <c r="A57" s="181" t="s">
        <v>42</v>
      </c>
      <c r="B57" s="181"/>
      <c r="C57" s="181"/>
      <c r="D57" s="181">
        <f>'将来負担比率（分子）の構造'!I$51</f>
        <v>12800</v>
      </c>
      <c r="E57" s="181"/>
      <c r="F57" s="181"/>
      <c r="G57" s="181">
        <f>'将来負担比率（分子）の構造'!J$51</f>
        <v>12307</v>
      </c>
      <c r="H57" s="181"/>
      <c r="I57" s="181"/>
      <c r="J57" s="181">
        <f>'将来負担比率（分子）の構造'!K$51</f>
        <v>11703</v>
      </c>
      <c r="K57" s="181"/>
      <c r="L57" s="181"/>
      <c r="M57" s="181">
        <f>'将来負担比率（分子）の構造'!L$51</f>
        <v>11600</v>
      </c>
      <c r="N57" s="181"/>
      <c r="O57" s="181"/>
      <c r="P57" s="181">
        <f>'将来負担比率（分子）の構造'!M$51</f>
        <v>10186</v>
      </c>
    </row>
    <row r="58" spans="1:16" x14ac:dyDescent="0.15">
      <c r="A58" s="181" t="s">
        <v>41</v>
      </c>
      <c r="B58" s="181"/>
      <c r="C58" s="181"/>
      <c r="D58" s="181">
        <f>'将来負担比率（分子）の構造'!I$50</f>
        <v>17257</v>
      </c>
      <c r="E58" s="181"/>
      <c r="F58" s="181"/>
      <c r="G58" s="181">
        <f>'将来負担比率（分子）の構造'!J$50</f>
        <v>18292</v>
      </c>
      <c r="H58" s="181"/>
      <c r="I58" s="181"/>
      <c r="J58" s="181">
        <f>'将来負担比率（分子）の構造'!K$50</f>
        <v>17333</v>
      </c>
      <c r="K58" s="181"/>
      <c r="L58" s="181"/>
      <c r="M58" s="181">
        <f>'将来負担比率（分子）の構造'!L$50</f>
        <v>16623</v>
      </c>
      <c r="N58" s="181"/>
      <c r="O58" s="181"/>
      <c r="P58" s="181">
        <f>'将来負担比率（分子）の構造'!M$50</f>
        <v>16428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6</v>
      </c>
      <c r="F61" s="181"/>
      <c r="G61" s="181"/>
      <c r="H61" s="181">
        <f>'将来負担比率（分子）の構造'!K$46</f>
        <v>6</v>
      </c>
      <c r="I61" s="181"/>
      <c r="J61" s="181"/>
      <c r="K61" s="181">
        <f>'将来負担比率（分子）の構造'!L$46</f>
        <v>8</v>
      </c>
      <c r="L61" s="181"/>
      <c r="M61" s="181"/>
      <c r="N61" s="181">
        <f>'将来負担比率（分子）の構造'!M$46</f>
        <v>4</v>
      </c>
      <c r="O61" s="181"/>
      <c r="P61" s="181"/>
    </row>
    <row r="62" spans="1:16" x14ac:dyDescent="0.15">
      <c r="A62" s="181" t="s">
        <v>35</v>
      </c>
      <c r="B62" s="181">
        <f>'将来負担比率（分子）の構造'!I$45</f>
        <v>8400</v>
      </c>
      <c r="C62" s="181"/>
      <c r="D62" s="181"/>
      <c r="E62" s="181">
        <f>'将来負担比率（分子）の構造'!J$45</f>
        <v>8477</v>
      </c>
      <c r="F62" s="181"/>
      <c r="G62" s="181"/>
      <c r="H62" s="181">
        <f>'将来負担比率（分子）の構造'!K$45</f>
        <v>8351</v>
      </c>
      <c r="I62" s="181"/>
      <c r="J62" s="181"/>
      <c r="K62" s="181">
        <f>'将来負担比率（分子）の構造'!L$45</f>
        <v>8437</v>
      </c>
      <c r="L62" s="181"/>
      <c r="M62" s="181"/>
      <c r="N62" s="181">
        <f>'将来負担比率（分子）の構造'!M$45</f>
        <v>8351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27287</v>
      </c>
      <c r="C64" s="181"/>
      <c r="D64" s="181"/>
      <c r="E64" s="181">
        <f>'将来負担比率（分子）の構造'!J$43</f>
        <v>26273</v>
      </c>
      <c r="F64" s="181"/>
      <c r="G64" s="181"/>
      <c r="H64" s="181">
        <f>'将来負担比率（分子）の構造'!K$43</f>
        <v>24861</v>
      </c>
      <c r="I64" s="181"/>
      <c r="J64" s="181"/>
      <c r="K64" s="181">
        <f>'将来負担比率（分子）の構造'!L$43</f>
        <v>23492</v>
      </c>
      <c r="L64" s="181"/>
      <c r="M64" s="181"/>
      <c r="N64" s="181">
        <f>'将来負担比率（分子）の構造'!M$43</f>
        <v>20497</v>
      </c>
      <c r="O64" s="181"/>
      <c r="P64" s="181"/>
    </row>
    <row r="65" spans="1:16" x14ac:dyDescent="0.15">
      <c r="A65" s="181" t="s">
        <v>32</v>
      </c>
      <c r="B65" s="181">
        <f>'将来負担比率（分子）の構造'!I$42</f>
        <v>1755</v>
      </c>
      <c r="C65" s="181"/>
      <c r="D65" s="181"/>
      <c r="E65" s="181">
        <f>'将来負担比率（分子）の構造'!J$42</f>
        <v>1552</v>
      </c>
      <c r="F65" s="181"/>
      <c r="G65" s="181"/>
      <c r="H65" s="181">
        <f>'将来負担比率（分子）の構造'!K$42</f>
        <v>1342</v>
      </c>
      <c r="I65" s="181"/>
      <c r="J65" s="181"/>
      <c r="K65" s="181">
        <f>'将来負担比率（分子）の構造'!L$42</f>
        <v>1135</v>
      </c>
      <c r="L65" s="181"/>
      <c r="M65" s="181"/>
      <c r="N65" s="181">
        <f>'将来負担比率（分子）の構造'!M$42</f>
        <v>539</v>
      </c>
      <c r="O65" s="181"/>
      <c r="P65" s="181"/>
    </row>
    <row r="66" spans="1:16" x14ac:dyDescent="0.15">
      <c r="A66" s="181" t="s">
        <v>31</v>
      </c>
      <c r="B66" s="181">
        <f>'将来負担比率（分子）の構造'!I$41</f>
        <v>40436</v>
      </c>
      <c r="C66" s="181"/>
      <c r="D66" s="181"/>
      <c r="E66" s="181">
        <f>'将来負担比率（分子）の構造'!J$41</f>
        <v>40132</v>
      </c>
      <c r="F66" s="181"/>
      <c r="G66" s="181"/>
      <c r="H66" s="181">
        <f>'将来負担比率（分子）の構造'!K$41</f>
        <v>39916</v>
      </c>
      <c r="I66" s="181"/>
      <c r="J66" s="181"/>
      <c r="K66" s="181">
        <f>'将来負担比率（分子）の構造'!L$41</f>
        <v>39646</v>
      </c>
      <c r="L66" s="181"/>
      <c r="M66" s="181"/>
      <c r="N66" s="181">
        <f>'将来負担比率（分子）の構造'!M$41</f>
        <v>40036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2110</v>
      </c>
      <c r="C72" s="185">
        <f>基金残高に係る経年分析!G55</f>
        <v>2212</v>
      </c>
      <c r="D72" s="185">
        <f>基金残高に係る経年分析!H55</f>
        <v>2263</v>
      </c>
    </row>
    <row r="73" spans="1:16" x14ac:dyDescent="0.15">
      <c r="A73" s="184" t="s">
        <v>78</v>
      </c>
      <c r="B73" s="185">
        <f>基金残高に係る経年分析!F56</f>
        <v>1369</v>
      </c>
      <c r="C73" s="185">
        <f>基金残高に係る経年分析!G56</f>
        <v>1069</v>
      </c>
      <c r="D73" s="185">
        <f>基金残高に係る経年分析!H56</f>
        <v>1070</v>
      </c>
    </row>
    <row r="74" spans="1:16" x14ac:dyDescent="0.15">
      <c r="A74" s="184" t="s">
        <v>79</v>
      </c>
      <c r="B74" s="185">
        <f>基金残高に係る経年分析!F57</f>
        <v>10232</v>
      </c>
      <c r="C74" s="185">
        <f>基金残高に係る経年分析!G57</f>
        <v>9766</v>
      </c>
      <c r="D74" s="185">
        <f>基金残高に係る経年分析!H57</f>
        <v>9487</v>
      </c>
    </row>
  </sheetData>
  <sheetProtection algorithmName="SHA-512" hashValue="Xv4IeDx3GoAXZMB+0HW/jDgGLjO6OUEhOS/WTvnD/Q9vf61GGrpLTBBaOy5u6Vytuza9FeKGbQ4NcJzefu/3VQ==" saltValue="QTYlKin/1ahwHbx2CFXp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6" sqref="R6:AC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19798707</v>
      </c>
      <c r="S5" s="698"/>
      <c r="T5" s="698"/>
      <c r="U5" s="698"/>
      <c r="V5" s="698"/>
      <c r="W5" s="698"/>
      <c r="X5" s="698"/>
      <c r="Y5" s="741"/>
      <c r="Z5" s="759">
        <v>27.7</v>
      </c>
      <c r="AA5" s="759"/>
      <c r="AB5" s="759"/>
      <c r="AC5" s="759"/>
      <c r="AD5" s="760">
        <v>18460863</v>
      </c>
      <c r="AE5" s="760"/>
      <c r="AF5" s="760"/>
      <c r="AG5" s="760"/>
      <c r="AH5" s="760"/>
      <c r="AI5" s="760"/>
      <c r="AJ5" s="760"/>
      <c r="AK5" s="760"/>
      <c r="AL5" s="742">
        <v>65.7</v>
      </c>
      <c r="AM5" s="713"/>
      <c r="AN5" s="713"/>
      <c r="AO5" s="743"/>
      <c r="AP5" s="708" t="s">
        <v>227</v>
      </c>
      <c r="AQ5" s="709"/>
      <c r="AR5" s="709"/>
      <c r="AS5" s="709"/>
      <c r="AT5" s="709"/>
      <c r="AU5" s="709"/>
      <c r="AV5" s="709"/>
      <c r="AW5" s="709"/>
      <c r="AX5" s="709"/>
      <c r="AY5" s="709"/>
      <c r="AZ5" s="709"/>
      <c r="BA5" s="709"/>
      <c r="BB5" s="709"/>
      <c r="BC5" s="709"/>
      <c r="BD5" s="709"/>
      <c r="BE5" s="709"/>
      <c r="BF5" s="710"/>
      <c r="BG5" s="642">
        <v>18460863</v>
      </c>
      <c r="BH5" s="643"/>
      <c r="BI5" s="643"/>
      <c r="BJ5" s="643"/>
      <c r="BK5" s="643"/>
      <c r="BL5" s="643"/>
      <c r="BM5" s="643"/>
      <c r="BN5" s="644"/>
      <c r="BO5" s="675">
        <v>93.2</v>
      </c>
      <c r="BP5" s="675"/>
      <c r="BQ5" s="675"/>
      <c r="BR5" s="675"/>
      <c r="BS5" s="676">
        <v>243400</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489674</v>
      </c>
      <c r="S6" s="643"/>
      <c r="T6" s="643"/>
      <c r="U6" s="643"/>
      <c r="V6" s="643"/>
      <c r="W6" s="643"/>
      <c r="X6" s="643"/>
      <c r="Y6" s="644"/>
      <c r="Z6" s="675">
        <v>0.7</v>
      </c>
      <c r="AA6" s="675"/>
      <c r="AB6" s="675"/>
      <c r="AC6" s="675"/>
      <c r="AD6" s="676">
        <v>489674</v>
      </c>
      <c r="AE6" s="676"/>
      <c r="AF6" s="676"/>
      <c r="AG6" s="676"/>
      <c r="AH6" s="676"/>
      <c r="AI6" s="676"/>
      <c r="AJ6" s="676"/>
      <c r="AK6" s="676"/>
      <c r="AL6" s="645">
        <v>1.7</v>
      </c>
      <c r="AM6" s="646"/>
      <c r="AN6" s="646"/>
      <c r="AO6" s="677"/>
      <c r="AP6" s="639" t="s">
        <v>232</v>
      </c>
      <c r="AQ6" s="640"/>
      <c r="AR6" s="640"/>
      <c r="AS6" s="640"/>
      <c r="AT6" s="640"/>
      <c r="AU6" s="640"/>
      <c r="AV6" s="640"/>
      <c r="AW6" s="640"/>
      <c r="AX6" s="640"/>
      <c r="AY6" s="640"/>
      <c r="AZ6" s="640"/>
      <c r="BA6" s="640"/>
      <c r="BB6" s="640"/>
      <c r="BC6" s="640"/>
      <c r="BD6" s="640"/>
      <c r="BE6" s="640"/>
      <c r="BF6" s="641"/>
      <c r="BG6" s="642">
        <v>18460863</v>
      </c>
      <c r="BH6" s="643"/>
      <c r="BI6" s="643"/>
      <c r="BJ6" s="643"/>
      <c r="BK6" s="643"/>
      <c r="BL6" s="643"/>
      <c r="BM6" s="643"/>
      <c r="BN6" s="644"/>
      <c r="BO6" s="675">
        <v>93.2</v>
      </c>
      <c r="BP6" s="675"/>
      <c r="BQ6" s="675"/>
      <c r="BR6" s="675"/>
      <c r="BS6" s="676">
        <v>243400</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345349</v>
      </c>
      <c r="CS6" s="643"/>
      <c r="CT6" s="643"/>
      <c r="CU6" s="643"/>
      <c r="CV6" s="643"/>
      <c r="CW6" s="643"/>
      <c r="CX6" s="643"/>
      <c r="CY6" s="644"/>
      <c r="CZ6" s="742">
        <v>0.5</v>
      </c>
      <c r="DA6" s="713"/>
      <c r="DB6" s="713"/>
      <c r="DC6" s="745"/>
      <c r="DD6" s="648" t="s">
        <v>234</v>
      </c>
      <c r="DE6" s="643"/>
      <c r="DF6" s="643"/>
      <c r="DG6" s="643"/>
      <c r="DH6" s="643"/>
      <c r="DI6" s="643"/>
      <c r="DJ6" s="643"/>
      <c r="DK6" s="643"/>
      <c r="DL6" s="643"/>
      <c r="DM6" s="643"/>
      <c r="DN6" s="643"/>
      <c r="DO6" s="643"/>
      <c r="DP6" s="644"/>
      <c r="DQ6" s="648">
        <v>345324</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14281</v>
      </c>
      <c r="S7" s="643"/>
      <c r="T7" s="643"/>
      <c r="U7" s="643"/>
      <c r="V7" s="643"/>
      <c r="W7" s="643"/>
      <c r="X7" s="643"/>
      <c r="Y7" s="644"/>
      <c r="Z7" s="675">
        <v>0</v>
      </c>
      <c r="AA7" s="675"/>
      <c r="AB7" s="675"/>
      <c r="AC7" s="675"/>
      <c r="AD7" s="676">
        <v>14281</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8553195</v>
      </c>
      <c r="BH7" s="643"/>
      <c r="BI7" s="643"/>
      <c r="BJ7" s="643"/>
      <c r="BK7" s="643"/>
      <c r="BL7" s="643"/>
      <c r="BM7" s="643"/>
      <c r="BN7" s="644"/>
      <c r="BO7" s="675">
        <v>43.2</v>
      </c>
      <c r="BP7" s="675"/>
      <c r="BQ7" s="675"/>
      <c r="BR7" s="675"/>
      <c r="BS7" s="676">
        <v>243400</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19227402</v>
      </c>
      <c r="CS7" s="643"/>
      <c r="CT7" s="643"/>
      <c r="CU7" s="643"/>
      <c r="CV7" s="643"/>
      <c r="CW7" s="643"/>
      <c r="CX7" s="643"/>
      <c r="CY7" s="644"/>
      <c r="CZ7" s="675">
        <v>27.6</v>
      </c>
      <c r="DA7" s="675"/>
      <c r="DB7" s="675"/>
      <c r="DC7" s="675"/>
      <c r="DD7" s="648">
        <v>55568</v>
      </c>
      <c r="DE7" s="643"/>
      <c r="DF7" s="643"/>
      <c r="DG7" s="643"/>
      <c r="DH7" s="643"/>
      <c r="DI7" s="643"/>
      <c r="DJ7" s="643"/>
      <c r="DK7" s="643"/>
      <c r="DL7" s="643"/>
      <c r="DM7" s="643"/>
      <c r="DN7" s="643"/>
      <c r="DO7" s="643"/>
      <c r="DP7" s="644"/>
      <c r="DQ7" s="648">
        <v>3745059</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67164</v>
      </c>
      <c r="S8" s="643"/>
      <c r="T8" s="643"/>
      <c r="U8" s="643"/>
      <c r="V8" s="643"/>
      <c r="W8" s="643"/>
      <c r="X8" s="643"/>
      <c r="Y8" s="644"/>
      <c r="Z8" s="675">
        <v>0.1</v>
      </c>
      <c r="AA8" s="675"/>
      <c r="AB8" s="675"/>
      <c r="AC8" s="675"/>
      <c r="AD8" s="676">
        <v>67164</v>
      </c>
      <c r="AE8" s="676"/>
      <c r="AF8" s="676"/>
      <c r="AG8" s="676"/>
      <c r="AH8" s="676"/>
      <c r="AI8" s="676"/>
      <c r="AJ8" s="676"/>
      <c r="AK8" s="676"/>
      <c r="AL8" s="645">
        <v>0.2</v>
      </c>
      <c r="AM8" s="646"/>
      <c r="AN8" s="646"/>
      <c r="AO8" s="677"/>
      <c r="AP8" s="639" t="s">
        <v>239</v>
      </c>
      <c r="AQ8" s="640"/>
      <c r="AR8" s="640"/>
      <c r="AS8" s="640"/>
      <c r="AT8" s="640"/>
      <c r="AU8" s="640"/>
      <c r="AV8" s="640"/>
      <c r="AW8" s="640"/>
      <c r="AX8" s="640"/>
      <c r="AY8" s="640"/>
      <c r="AZ8" s="640"/>
      <c r="BA8" s="640"/>
      <c r="BB8" s="640"/>
      <c r="BC8" s="640"/>
      <c r="BD8" s="640"/>
      <c r="BE8" s="640"/>
      <c r="BF8" s="641"/>
      <c r="BG8" s="642">
        <v>253961</v>
      </c>
      <c r="BH8" s="643"/>
      <c r="BI8" s="643"/>
      <c r="BJ8" s="643"/>
      <c r="BK8" s="643"/>
      <c r="BL8" s="643"/>
      <c r="BM8" s="643"/>
      <c r="BN8" s="644"/>
      <c r="BO8" s="675">
        <v>1.3</v>
      </c>
      <c r="BP8" s="675"/>
      <c r="BQ8" s="675"/>
      <c r="BR8" s="675"/>
      <c r="BS8" s="648" t="s">
        <v>240</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20745283</v>
      </c>
      <c r="CS8" s="643"/>
      <c r="CT8" s="643"/>
      <c r="CU8" s="643"/>
      <c r="CV8" s="643"/>
      <c r="CW8" s="643"/>
      <c r="CX8" s="643"/>
      <c r="CY8" s="644"/>
      <c r="CZ8" s="675">
        <v>29.8</v>
      </c>
      <c r="DA8" s="675"/>
      <c r="DB8" s="675"/>
      <c r="DC8" s="675"/>
      <c r="DD8" s="648">
        <v>15437</v>
      </c>
      <c r="DE8" s="643"/>
      <c r="DF8" s="643"/>
      <c r="DG8" s="643"/>
      <c r="DH8" s="643"/>
      <c r="DI8" s="643"/>
      <c r="DJ8" s="643"/>
      <c r="DK8" s="643"/>
      <c r="DL8" s="643"/>
      <c r="DM8" s="643"/>
      <c r="DN8" s="643"/>
      <c r="DO8" s="643"/>
      <c r="DP8" s="644"/>
      <c r="DQ8" s="648">
        <v>9934497</v>
      </c>
      <c r="DR8" s="643"/>
      <c r="DS8" s="643"/>
      <c r="DT8" s="643"/>
      <c r="DU8" s="643"/>
      <c r="DV8" s="643"/>
      <c r="DW8" s="643"/>
      <c r="DX8" s="643"/>
      <c r="DY8" s="643"/>
      <c r="DZ8" s="643"/>
      <c r="EA8" s="643"/>
      <c r="EB8" s="643"/>
      <c r="EC8" s="688"/>
    </row>
    <row r="9" spans="2:143" ht="11.25" customHeight="1" x14ac:dyDescent="0.15">
      <c r="B9" s="639" t="s">
        <v>242</v>
      </c>
      <c r="C9" s="640"/>
      <c r="D9" s="640"/>
      <c r="E9" s="640"/>
      <c r="F9" s="640"/>
      <c r="G9" s="640"/>
      <c r="H9" s="640"/>
      <c r="I9" s="640"/>
      <c r="J9" s="640"/>
      <c r="K9" s="640"/>
      <c r="L9" s="640"/>
      <c r="M9" s="640"/>
      <c r="N9" s="640"/>
      <c r="O9" s="640"/>
      <c r="P9" s="640"/>
      <c r="Q9" s="641"/>
      <c r="R9" s="642">
        <v>77150</v>
      </c>
      <c r="S9" s="643"/>
      <c r="T9" s="643"/>
      <c r="U9" s="643"/>
      <c r="V9" s="643"/>
      <c r="W9" s="643"/>
      <c r="X9" s="643"/>
      <c r="Y9" s="644"/>
      <c r="Z9" s="675">
        <v>0.1</v>
      </c>
      <c r="AA9" s="675"/>
      <c r="AB9" s="675"/>
      <c r="AC9" s="675"/>
      <c r="AD9" s="676">
        <v>77150</v>
      </c>
      <c r="AE9" s="676"/>
      <c r="AF9" s="676"/>
      <c r="AG9" s="676"/>
      <c r="AH9" s="676"/>
      <c r="AI9" s="676"/>
      <c r="AJ9" s="676"/>
      <c r="AK9" s="676"/>
      <c r="AL9" s="645">
        <v>0.3</v>
      </c>
      <c r="AM9" s="646"/>
      <c r="AN9" s="646"/>
      <c r="AO9" s="677"/>
      <c r="AP9" s="639" t="s">
        <v>243</v>
      </c>
      <c r="AQ9" s="640"/>
      <c r="AR9" s="640"/>
      <c r="AS9" s="640"/>
      <c r="AT9" s="640"/>
      <c r="AU9" s="640"/>
      <c r="AV9" s="640"/>
      <c r="AW9" s="640"/>
      <c r="AX9" s="640"/>
      <c r="AY9" s="640"/>
      <c r="AZ9" s="640"/>
      <c r="BA9" s="640"/>
      <c r="BB9" s="640"/>
      <c r="BC9" s="640"/>
      <c r="BD9" s="640"/>
      <c r="BE9" s="640"/>
      <c r="BF9" s="641"/>
      <c r="BG9" s="642">
        <v>7105162</v>
      </c>
      <c r="BH9" s="643"/>
      <c r="BI9" s="643"/>
      <c r="BJ9" s="643"/>
      <c r="BK9" s="643"/>
      <c r="BL9" s="643"/>
      <c r="BM9" s="643"/>
      <c r="BN9" s="644"/>
      <c r="BO9" s="675">
        <v>35.9</v>
      </c>
      <c r="BP9" s="675"/>
      <c r="BQ9" s="675"/>
      <c r="BR9" s="675"/>
      <c r="BS9" s="648" t="s">
        <v>240</v>
      </c>
      <c r="BT9" s="643"/>
      <c r="BU9" s="643"/>
      <c r="BV9" s="643"/>
      <c r="BW9" s="643"/>
      <c r="BX9" s="643"/>
      <c r="BY9" s="643"/>
      <c r="BZ9" s="643"/>
      <c r="CA9" s="643"/>
      <c r="CB9" s="688"/>
      <c r="CD9" s="689" t="s">
        <v>244</v>
      </c>
      <c r="CE9" s="686"/>
      <c r="CF9" s="686"/>
      <c r="CG9" s="686"/>
      <c r="CH9" s="686"/>
      <c r="CI9" s="686"/>
      <c r="CJ9" s="686"/>
      <c r="CK9" s="686"/>
      <c r="CL9" s="686"/>
      <c r="CM9" s="686"/>
      <c r="CN9" s="686"/>
      <c r="CO9" s="686"/>
      <c r="CP9" s="686"/>
      <c r="CQ9" s="687"/>
      <c r="CR9" s="642">
        <v>3602291</v>
      </c>
      <c r="CS9" s="643"/>
      <c r="CT9" s="643"/>
      <c r="CU9" s="643"/>
      <c r="CV9" s="643"/>
      <c r="CW9" s="643"/>
      <c r="CX9" s="643"/>
      <c r="CY9" s="644"/>
      <c r="CZ9" s="675">
        <v>5.2</v>
      </c>
      <c r="DA9" s="675"/>
      <c r="DB9" s="675"/>
      <c r="DC9" s="675"/>
      <c r="DD9" s="648">
        <v>384483</v>
      </c>
      <c r="DE9" s="643"/>
      <c r="DF9" s="643"/>
      <c r="DG9" s="643"/>
      <c r="DH9" s="643"/>
      <c r="DI9" s="643"/>
      <c r="DJ9" s="643"/>
      <c r="DK9" s="643"/>
      <c r="DL9" s="643"/>
      <c r="DM9" s="643"/>
      <c r="DN9" s="643"/>
      <c r="DO9" s="643"/>
      <c r="DP9" s="644"/>
      <c r="DQ9" s="648">
        <v>2655283</v>
      </c>
      <c r="DR9" s="643"/>
      <c r="DS9" s="643"/>
      <c r="DT9" s="643"/>
      <c r="DU9" s="643"/>
      <c r="DV9" s="643"/>
      <c r="DW9" s="643"/>
      <c r="DX9" s="643"/>
      <c r="DY9" s="643"/>
      <c r="DZ9" s="643"/>
      <c r="EA9" s="643"/>
      <c r="EB9" s="643"/>
      <c r="EC9" s="688"/>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240</v>
      </c>
      <c r="S10" s="643"/>
      <c r="T10" s="643"/>
      <c r="U10" s="643"/>
      <c r="V10" s="643"/>
      <c r="W10" s="643"/>
      <c r="X10" s="643"/>
      <c r="Y10" s="644"/>
      <c r="Z10" s="675" t="s">
        <v>234</v>
      </c>
      <c r="AA10" s="675"/>
      <c r="AB10" s="675"/>
      <c r="AC10" s="675"/>
      <c r="AD10" s="676" t="s">
        <v>234</v>
      </c>
      <c r="AE10" s="676"/>
      <c r="AF10" s="676"/>
      <c r="AG10" s="676"/>
      <c r="AH10" s="676"/>
      <c r="AI10" s="676"/>
      <c r="AJ10" s="676"/>
      <c r="AK10" s="676"/>
      <c r="AL10" s="645" t="s">
        <v>240</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489730</v>
      </c>
      <c r="BH10" s="643"/>
      <c r="BI10" s="643"/>
      <c r="BJ10" s="643"/>
      <c r="BK10" s="643"/>
      <c r="BL10" s="643"/>
      <c r="BM10" s="643"/>
      <c r="BN10" s="644"/>
      <c r="BO10" s="675">
        <v>2.5</v>
      </c>
      <c r="BP10" s="675"/>
      <c r="BQ10" s="675"/>
      <c r="BR10" s="675"/>
      <c r="BS10" s="648">
        <v>81214</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v>81446</v>
      </c>
      <c r="CS10" s="643"/>
      <c r="CT10" s="643"/>
      <c r="CU10" s="643"/>
      <c r="CV10" s="643"/>
      <c r="CW10" s="643"/>
      <c r="CX10" s="643"/>
      <c r="CY10" s="644"/>
      <c r="CZ10" s="675">
        <v>0.1</v>
      </c>
      <c r="DA10" s="675"/>
      <c r="DB10" s="675"/>
      <c r="DC10" s="675"/>
      <c r="DD10" s="648" t="s">
        <v>234</v>
      </c>
      <c r="DE10" s="643"/>
      <c r="DF10" s="643"/>
      <c r="DG10" s="643"/>
      <c r="DH10" s="643"/>
      <c r="DI10" s="643"/>
      <c r="DJ10" s="643"/>
      <c r="DK10" s="643"/>
      <c r="DL10" s="643"/>
      <c r="DM10" s="643"/>
      <c r="DN10" s="643"/>
      <c r="DO10" s="643"/>
      <c r="DP10" s="644"/>
      <c r="DQ10" s="648">
        <v>69641</v>
      </c>
      <c r="DR10" s="643"/>
      <c r="DS10" s="643"/>
      <c r="DT10" s="643"/>
      <c r="DU10" s="643"/>
      <c r="DV10" s="643"/>
      <c r="DW10" s="643"/>
      <c r="DX10" s="643"/>
      <c r="DY10" s="643"/>
      <c r="DZ10" s="643"/>
      <c r="EA10" s="643"/>
      <c r="EB10" s="643"/>
      <c r="EC10" s="688"/>
    </row>
    <row r="11" spans="2:143" ht="11.25" customHeight="1" x14ac:dyDescent="0.15">
      <c r="B11" s="639" t="s">
        <v>248</v>
      </c>
      <c r="C11" s="640"/>
      <c r="D11" s="640"/>
      <c r="E11" s="640"/>
      <c r="F11" s="640"/>
      <c r="G11" s="640"/>
      <c r="H11" s="640"/>
      <c r="I11" s="640"/>
      <c r="J11" s="640"/>
      <c r="K11" s="640"/>
      <c r="L11" s="640"/>
      <c r="M11" s="640"/>
      <c r="N11" s="640"/>
      <c r="O11" s="640"/>
      <c r="P11" s="640"/>
      <c r="Q11" s="641"/>
      <c r="R11" s="642">
        <v>3331413</v>
      </c>
      <c r="S11" s="643"/>
      <c r="T11" s="643"/>
      <c r="U11" s="643"/>
      <c r="V11" s="643"/>
      <c r="W11" s="643"/>
      <c r="X11" s="643"/>
      <c r="Y11" s="644"/>
      <c r="Z11" s="645">
        <v>4.7</v>
      </c>
      <c r="AA11" s="646"/>
      <c r="AB11" s="646"/>
      <c r="AC11" s="647"/>
      <c r="AD11" s="648">
        <v>3331413</v>
      </c>
      <c r="AE11" s="643"/>
      <c r="AF11" s="643"/>
      <c r="AG11" s="643"/>
      <c r="AH11" s="643"/>
      <c r="AI11" s="643"/>
      <c r="AJ11" s="643"/>
      <c r="AK11" s="644"/>
      <c r="AL11" s="645">
        <v>11.9</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704342</v>
      </c>
      <c r="BH11" s="643"/>
      <c r="BI11" s="643"/>
      <c r="BJ11" s="643"/>
      <c r="BK11" s="643"/>
      <c r="BL11" s="643"/>
      <c r="BM11" s="643"/>
      <c r="BN11" s="644"/>
      <c r="BO11" s="675">
        <v>3.6</v>
      </c>
      <c r="BP11" s="675"/>
      <c r="BQ11" s="675"/>
      <c r="BR11" s="675"/>
      <c r="BS11" s="648">
        <v>162186</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706049</v>
      </c>
      <c r="CS11" s="643"/>
      <c r="CT11" s="643"/>
      <c r="CU11" s="643"/>
      <c r="CV11" s="643"/>
      <c r="CW11" s="643"/>
      <c r="CX11" s="643"/>
      <c r="CY11" s="644"/>
      <c r="CZ11" s="675">
        <v>1</v>
      </c>
      <c r="DA11" s="675"/>
      <c r="DB11" s="675"/>
      <c r="DC11" s="675"/>
      <c r="DD11" s="648">
        <v>151407</v>
      </c>
      <c r="DE11" s="643"/>
      <c r="DF11" s="643"/>
      <c r="DG11" s="643"/>
      <c r="DH11" s="643"/>
      <c r="DI11" s="643"/>
      <c r="DJ11" s="643"/>
      <c r="DK11" s="643"/>
      <c r="DL11" s="643"/>
      <c r="DM11" s="643"/>
      <c r="DN11" s="643"/>
      <c r="DO11" s="643"/>
      <c r="DP11" s="644"/>
      <c r="DQ11" s="648">
        <v>318663</v>
      </c>
      <c r="DR11" s="643"/>
      <c r="DS11" s="643"/>
      <c r="DT11" s="643"/>
      <c r="DU11" s="643"/>
      <c r="DV11" s="643"/>
      <c r="DW11" s="643"/>
      <c r="DX11" s="643"/>
      <c r="DY11" s="643"/>
      <c r="DZ11" s="643"/>
      <c r="EA11" s="643"/>
      <c r="EB11" s="643"/>
      <c r="EC11" s="688"/>
    </row>
    <row r="12" spans="2:143" ht="11.25" customHeight="1" x14ac:dyDescent="0.15">
      <c r="B12" s="639" t="s">
        <v>251</v>
      </c>
      <c r="C12" s="640"/>
      <c r="D12" s="640"/>
      <c r="E12" s="640"/>
      <c r="F12" s="640"/>
      <c r="G12" s="640"/>
      <c r="H12" s="640"/>
      <c r="I12" s="640"/>
      <c r="J12" s="640"/>
      <c r="K12" s="640"/>
      <c r="L12" s="640"/>
      <c r="M12" s="640"/>
      <c r="N12" s="640"/>
      <c r="O12" s="640"/>
      <c r="P12" s="640"/>
      <c r="Q12" s="641"/>
      <c r="R12" s="642">
        <v>51265</v>
      </c>
      <c r="S12" s="643"/>
      <c r="T12" s="643"/>
      <c r="U12" s="643"/>
      <c r="V12" s="643"/>
      <c r="W12" s="643"/>
      <c r="X12" s="643"/>
      <c r="Y12" s="644"/>
      <c r="Z12" s="675">
        <v>0.1</v>
      </c>
      <c r="AA12" s="675"/>
      <c r="AB12" s="675"/>
      <c r="AC12" s="675"/>
      <c r="AD12" s="676">
        <v>51058</v>
      </c>
      <c r="AE12" s="676"/>
      <c r="AF12" s="676"/>
      <c r="AG12" s="676"/>
      <c r="AH12" s="676"/>
      <c r="AI12" s="676"/>
      <c r="AJ12" s="676"/>
      <c r="AK12" s="676"/>
      <c r="AL12" s="645">
        <v>0.2</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8551761</v>
      </c>
      <c r="BH12" s="643"/>
      <c r="BI12" s="643"/>
      <c r="BJ12" s="643"/>
      <c r="BK12" s="643"/>
      <c r="BL12" s="643"/>
      <c r="BM12" s="643"/>
      <c r="BN12" s="644"/>
      <c r="BO12" s="675">
        <v>43.2</v>
      </c>
      <c r="BP12" s="675"/>
      <c r="BQ12" s="675"/>
      <c r="BR12" s="675"/>
      <c r="BS12" s="648" t="s">
        <v>234</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4418767</v>
      </c>
      <c r="CS12" s="643"/>
      <c r="CT12" s="643"/>
      <c r="CU12" s="643"/>
      <c r="CV12" s="643"/>
      <c r="CW12" s="643"/>
      <c r="CX12" s="643"/>
      <c r="CY12" s="644"/>
      <c r="CZ12" s="675">
        <v>6.3</v>
      </c>
      <c r="DA12" s="675"/>
      <c r="DB12" s="675"/>
      <c r="DC12" s="675"/>
      <c r="DD12" s="648">
        <v>349006</v>
      </c>
      <c r="DE12" s="643"/>
      <c r="DF12" s="643"/>
      <c r="DG12" s="643"/>
      <c r="DH12" s="643"/>
      <c r="DI12" s="643"/>
      <c r="DJ12" s="643"/>
      <c r="DK12" s="643"/>
      <c r="DL12" s="643"/>
      <c r="DM12" s="643"/>
      <c r="DN12" s="643"/>
      <c r="DO12" s="643"/>
      <c r="DP12" s="644"/>
      <c r="DQ12" s="648">
        <v>1120683</v>
      </c>
      <c r="DR12" s="643"/>
      <c r="DS12" s="643"/>
      <c r="DT12" s="643"/>
      <c r="DU12" s="643"/>
      <c r="DV12" s="643"/>
      <c r="DW12" s="643"/>
      <c r="DX12" s="643"/>
      <c r="DY12" s="643"/>
      <c r="DZ12" s="643"/>
      <c r="EA12" s="643"/>
      <c r="EB12" s="643"/>
      <c r="EC12" s="688"/>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240</v>
      </c>
      <c r="S13" s="643"/>
      <c r="T13" s="643"/>
      <c r="U13" s="643"/>
      <c r="V13" s="643"/>
      <c r="W13" s="643"/>
      <c r="X13" s="643"/>
      <c r="Y13" s="644"/>
      <c r="Z13" s="675" t="s">
        <v>234</v>
      </c>
      <c r="AA13" s="675"/>
      <c r="AB13" s="675"/>
      <c r="AC13" s="675"/>
      <c r="AD13" s="676" t="s">
        <v>240</v>
      </c>
      <c r="AE13" s="676"/>
      <c r="AF13" s="676"/>
      <c r="AG13" s="676"/>
      <c r="AH13" s="676"/>
      <c r="AI13" s="676"/>
      <c r="AJ13" s="676"/>
      <c r="AK13" s="676"/>
      <c r="AL13" s="645" t="s">
        <v>240</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8527631</v>
      </c>
      <c r="BH13" s="643"/>
      <c r="BI13" s="643"/>
      <c r="BJ13" s="643"/>
      <c r="BK13" s="643"/>
      <c r="BL13" s="643"/>
      <c r="BM13" s="643"/>
      <c r="BN13" s="644"/>
      <c r="BO13" s="675">
        <v>43.1</v>
      </c>
      <c r="BP13" s="675"/>
      <c r="BQ13" s="675"/>
      <c r="BR13" s="675"/>
      <c r="BS13" s="648" t="s">
        <v>234</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6513482</v>
      </c>
      <c r="CS13" s="643"/>
      <c r="CT13" s="643"/>
      <c r="CU13" s="643"/>
      <c r="CV13" s="643"/>
      <c r="CW13" s="643"/>
      <c r="CX13" s="643"/>
      <c r="CY13" s="644"/>
      <c r="CZ13" s="675">
        <v>9.4</v>
      </c>
      <c r="DA13" s="675"/>
      <c r="DB13" s="675"/>
      <c r="DC13" s="675"/>
      <c r="DD13" s="648">
        <v>2537749</v>
      </c>
      <c r="DE13" s="643"/>
      <c r="DF13" s="643"/>
      <c r="DG13" s="643"/>
      <c r="DH13" s="643"/>
      <c r="DI13" s="643"/>
      <c r="DJ13" s="643"/>
      <c r="DK13" s="643"/>
      <c r="DL13" s="643"/>
      <c r="DM13" s="643"/>
      <c r="DN13" s="643"/>
      <c r="DO13" s="643"/>
      <c r="DP13" s="644"/>
      <c r="DQ13" s="648">
        <v>4432085</v>
      </c>
      <c r="DR13" s="643"/>
      <c r="DS13" s="643"/>
      <c r="DT13" s="643"/>
      <c r="DU13" s="643"/>
      <c r="DV13" s="643"/>
      <c r="DW13" s="643"/>
      <c r="DX13" s="643"/>
      <c r="DY13" s="643"/>
      <c r="DZ13" s="643"/>
      <c r="EA13" s="643"/>
      <c r="EB13" s="643"/>
      <c r="EC13" s="688"/>
    </row>
    <row r="14" spans="2:143" ht="11.25" customHeight="1" x14ac:dyDescent="0.15">
      <c r="B14" s="639" t="s">
        <v>257</v>
      </c>
      <c r="C14" s="640"/>
      <c r="D14" s="640"/>
      <c r="E14" s="640"/>
      <c r="F14" s="640"/>
      <c r="G14" s="640"/>
      <c r="H14" s="640"/>
      <c r="I14" s="640"/>
      <c r="J14" s="640"/>
      <c r="K14" s="640"/>
      <c r="L14" s="640"/>
      <c r="M14" s="640"/>
      <c r="N14" s="640"/>
      <c r="O14" s="640"/>
      <c r="P14" s="640"/>
      <c r="Q14" s="641"/>
      <c r="R14" s="642">
        <v>12</v>
      </c>
      <c r="S14" s="643"/>
      <c r="T14" s="643"/>
      <c r="U14" s="643"/>
      <c r="V14" s="643"/>
      <c r="W14" s="643"/>
      <c r="X14" s="643"/>
      <c r="Y14" s="644"/>
      <c r="Z14" s="675">
        <v>0</v>
      </c>
      <c r="AA14" s="675"/>
      <c r="AB14" s="675"/>
      <c r="AC14" s="675"/>
      <c r="AD14" s="676">
        <v>12</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436575</v>
      </c>
      <c r="BH14" s="643"/>
      <c r="BI14" s="643"/>
      <c r="BJ14" s="643"/>
      <c r="BK14" s="643"/>
      <c r="BL14" s="643"/>
      <c r="BM14" s="643"/>
      <c r="BN14" s="644"/>
      <c r="BO14" s="675">
        <v>2.2000000000000002</v>
      </c>
      <c r="BP14" s="675"/>
      <c r="BQ14" s="675"/>
      <c r="BR14" s="675"/>
      <c r="BS14" s="648" t="s">
        <v>240</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2708405</v>
      </c>
      <c r="CS14" s="643"/>
      <c r="CT14" s="643"/>
      <c r="CU14" s="643"/>
      <c r="CV14" s="643"/>
      <c r="CW14" s="643"/>
      <c r="CX14" s="643"/>
      <c r="CY14" s="644"/>
      <c r="CZ14" s="675">
        <v>3.9</v>
      </c>
      <c r="DA14" s="675"/>
      <c r="DB14" s="675"/>
      <c r="DC14" s="675"/>
      <c r="DD14" s="648">
        <v>1133115</v>
      </c>
      <c r="DE14" s="643"/>
      <c r="DF14" s="643"/>
      <c r="DG14" s="643"/>
      <c r="DH14" s="643"/>
      <c r="DI14" s="643"/>
      <c r="DJ14" s="643"/>
      <c r="DK14" s="643"/>
      <c r="DL14" s="643"/>
      <c r="DM14" s="643"/>
      <c r="DN14" s="643"/>
      <c r="DO14" s="643"/>
      <c r="DP14" s="644"/>
      <c r="DQ14" s="648">
        <v>1599247</v>
      </c>
      <c r="DR14" s="643"/>
      <c r="DS14" s="643"/>
      <c r="DT14" s="643"/>
      <c r="DU14" s="643"/>
      <c r="DV14" s="643"/>
      <c r="DW14" s="643"/>
      <c r="DX14" s="643"/>
      <c r="DY14" s="643"/>
      <c r="DZ14" s="643"/>
      <c r="EA14" s="643"/>
      <c r="EB14" s="643"/>
      <c r="EC14" s="688"/>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240</v>
      </c>
      <c r="S15" s="643"/>
      <c r="T15" s="643"/>
      <c r="U15" s="643"/>
      <c r="V15" s="643"/>
      <c r="W15" s="643"/>
      <c r="X15" s="643"/>
      <c r="Y15" s="644"/>
      <c r="Z15" s="675" t="s">
        <v>240</v>
      </c>
      <c r="AA15" s="675"/>
      <c r="AB15" s="675"/>
      <c r="AC15" s="675"/>
      <c r="AD15" s="676" t="s">
        <v>234</v>
      </c>
      <c r="AE15" s="676"/>
      <c r="AF15" s="676"/>
      <c r="AG15" s="676"/>
      <c r="AH15" s="676"/>
      <c r="AI15" s="676"/>
      <c r="AJ15" s="676"/>
      <c r="AK15" s="676"/>
      <c r="AL15" s="645" t="s">
        <v>240</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918912</v>
      </c>
      <c r="BH15" s="643"/>
      <c r="BI15" s="643"/>
      <c r="BJ15" s="643"/>
      <c r="BK15" s="643"/>
      <c r="BL15" s="643"/>
      <c r="BM15" s="643"/>
      <c r="BN15" s="644"/>
      <c r="BO15" s="675">
        <v>4.5999999999999996</v>
      </c>
      <c r="BP15" s="675"/>
      <c r="BQ15" s="675"/>
      <c r="BR15" s="675"/>
      <c r="BS15" s="648" t="s">
        <v>240</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6262752</v>
      </c>
      <c r="CS15" s="643"/>
      <c r="CT15" s="643"/>
      <c r="CU15" s="643"/>
      <c r="CV15" s="643"/>
      <c r="CW15" s="643"/>
      <c r="CX15" s="643"/>
      <c r="CY15" s="644"/>
      <c r="CZ15" s="675">
        <v>9</v>
      </c>
      <c r="DA15" s="675"/>
      <c r="DB15" s="675"/>
      <c r="DC15" s="675"/>
      <c r="DD15" s="648">
        <v>698027</v>
      </c>
      <c r="DE15" s="643"/>
      <c r="DF15" s="643"/>
      <c r="DG15" s="643"/>
      <c r="DH15" s="643"/>
      <c r="DI15" s="643"/>
      <c r="DJ15" s="643"/>
      <c r="DK15" s="643"/>
      <c r="DL15" s="643"/>
      <c r="DM15" s="643"/>
      <c r="DN15" s="643"/>
      <c r="DO15" s="643"/>
      <c r="DP15" s="644"/>
      <c r="DQ15" s="648">
        <v>4121516</v>
      </c>
      <c r="DR15" s="643"/>
      <c r="DS15" s="643"/>
      <c r="DT15" s="643"/>
      <c r="DU15" s="643"/>
      <c r="DV15" s="643"/>
      <c r="DW15" s="643"/>
      <c r="DX15" s="643"/>
      <c r="DY15" s="643"/>
      <c r="DZ15" s="643"/>
      <c r="EA15" s="643"/>
      <c r="EB15" s="643"/>
      <c r="EC15" s="688"/>
    </row>
    <row r="16" spans="2:143" ht="11.25" customHeight="1" x14ac:dyDescent="0.15">
      <c r="B16" s="639" t="s">
        <v>263</v>
      </c>
      <c r="C16" s="640"/>
      <c r="D16" s="640"/>
      <c r="E16" s="640"/>
      <c r="F16" s="640"/>
      <c r="G16" s="640"/>
      <c r="H16" s="640"/>
      <c r="I16" s="640"/>
      <c r="J16" s="640"/>
      <c r="K16" s="640"/>
      <c r="L16" s="640"/>
      <c r="M16" s="640"/>
      <c r="N16" s="640"/>
      <c r="O16" s="640"/>
      <c r="P16" s="640"/>
      <c r="Q16" s="641"/>
      <c r="R16" s="642">
        <v>46171</v>
      </c>
      <c r="S16" s="643"/>
      <c r="T16" s="643"/>
      <c r="U16" s="643"/>
      <c r="V16" s="643"/>
      <c r="W16" s="643"/>
      <c r="X16" s="643"/>
      <c r="Y16" s="644"/>
      <c r="Z16" s="675">
        <v>0.1</v>
      </c>
      <c r="AA16" s="675"/>
      <c r="AB16" s="675"/>
      <c r="AC16" s="675"/>
      <c r="AD16" s="676">
        <v>46171</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v>420</v>
      </c>
      <c r="BH16" s="643"/>
      <c r="BI16" s="643"/>
      <c r="BJ16" s="643"/>
      <c r="BK16" s="643"/>
      <c r="BL16" s="643"/>
      <c r="BM16" s="643"/>
      <c r="BN16" s="644"/>
      <c r="BO16" s="675">
        <v>0</v>
      </c>
      <c r="BP16" s="675"/>
      <c r="BQ16" s="675"/>
      <c r="BR16" s="675"/>
      <c r="BS16" s="648" t="s">
        <v>234</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v>549610</v>
      </c>
      <c r="CS16" s="643"/>
      <c r="CT16" s="643"/>
      <c r="CU16" s="643"/>
      <c r="CV16" s="643"/>
      <c r="CW16" s="643"/>
      <c r="CX16" s="643"/>
      <c r="CY16" s="644"/>
      <c r="CZ16" s="675">
        <v>0.8</v>
      </c>
      <c r="DA16" s="675"/>
      <c r="DB16" s="675"/>
      <c r="DC16" s="675"/>
      <c r="DD16" s="648" t="s">
        <v>240</v>
      </c>
      <c r="DE16" s="643"/>
      <c r="DF16" s="643"/>
      <c r="DG16" s="643"/>
      <c r="DH16" s="643"/>
      <c r="DI16" s="643"/>
      <c r="DJ16" s="643"/>
      <c r="DK16" s="643"/>
      <c r="DL16" s="643"/>
      <c r="DM16" s="643"/>
      <c r="DN16" s="643"/>
      <c r="DO16" s="643"/>
      <c r="DP16" s="644"/>
      <c r="DQ16" s="648" t="s">
        <v>240</v>
      </c>
      <c r="DR16" s="643"/>
      <c r="DS16" s="643"/>
      <c r="DT16" s="643"/>
      <c r="DU16" s="643"/>
      <c r="DV16" s="643"/>
      <c r="DW16" s="643"/>
      <c r="DX16" s="643"/>
      <c r="DY16" s="643"/>
      <c r="DZ16" s="643"/>
      <c r="EA16" s="643"/>
      <c r="EB16" s="643"/>
      <c r="EC16" s="688"/>
    </row>
    <row r="17" spans="2:133" ht="11.25" customHeight="1" x14ac:dyDescent="0.15">
      <c r="B17" s="639" t="s">
        <v>266</v>
      </c>
      <c r="C17" s="640"/>
      <c r="D17" s="640"/>
      <c r="E17" s="640"/>
      <c r="F17" s="640"/>
      <c r="G17" s="640"/>
      <c r="H17" s="640"/>
      <c r="I17" s="640"/>
      <c r="J17" s="640"/>
      <c r="K17" s="640"/>
      <c r="L17" s="640"/>
      <c r="M17" s="640"/>
      <c r="N17" s="640"/>
      <c r="O17" s="640"/>
      <c r="P17" s="640"/>
      <c r="Q17" s="641"/>
      <c r="R17" s="642">
        <v>88829</v>
      </c>
      <c r="S17" s="643"/>
      <c r="T17" s="643"/>
      <c r="U17" s="643"/>
      <c r="V17" s="643"/>
      <c r="W17" s="643"/>
      <c r="X17" s="643"/>
      <c r="Y17" s="644"/>
      <c r="Z17" s="675">
        <v>0.1</v>
      </c>
      <c r="AA17" s="675"/>
      <c r="AB17" s="675"/>
      <c r="AC17" s="675"/>
      <c r="AD17" s="676">
        <v>88829</v>
      </c>
      <c r="AE17" s="676"/>
      <c r="AF17" s="676"/>
      <c r="AG17" s="676"/>
      <c r="AH17" s="676"/>
      <c r="AI17" s="676"/>
      <c r="AJ17" s="676"/>
      <c r="AK17" s="676"/>
      <c r="AL17" s="645">
        <v>0.3</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234</v>
      </c>
      <c r="BP17" s="675"/>
      <c r="BQ17" s="675"/>
      <c r="BR17" s="675"/>
      <c r="BS17" s="648" t="s">
        <v>234</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4447079</v>
      </c>
      <c r="CS17" s="643"/>
      <c r="CT17" s="643"/>
      <c r="CU17" s="643"/>
      <c r="CV17" s="643"/>
      <c r="CW17" s="643"/>
      <c r="CX17" s="643"/>
      <c r="CY17" s="644"/>
      <c r="CZ17" s="675">
        <v>6.4</v>
      </c>
      <c r="DA17" s="675"/>
      <c r="DB17" s="675"/>
      <c r="DC17" s="675"/>
      <c r="DD17" s="648" t="s">
        <v>240</v>
      </c>
      <c r="DE17" s="643"/>
      <c r="DF17" s="643"/>
      <c r="DG17" s="643"/>
      <c r="DH17" s="643"/>
      <c r="DI17" s="643"/>
      <c r="DJ17" s="643"/>
      <c r="DK17" s="643"/>
      <c r="DL17" s="643"/>
      <c r="DM17" s="643"/>
      <c r="DN17" s="643"/>
      <c r="DO17" s="643"/>
      <c r="DP17" s="644"/>
      <c r="DQ17" s="648">
        <v>4358189</v>
      </c>
      <c r="DR17" s="643"/>
      <c r="DS17" s="643"/>
      <c r="DT17" s="643"/>
      <c r="DU17" s="643"/>
      <c r="DV17" s="643"/>
      <c r="DW17" s="643"/>
      <c r="DX17" s="643"/>
      <c r="DY17" s="643"/>
      <c r="DZ17" s="643"/>
      <c r="EA17" s="643"/>
      <c r="EB17" s="643"/>
      <c r="EC17" s="688"/>
    </row>
    <row r="18" spans="2:133" ht="11.25" customHeight="1" x14ac:dyDescent="0.15">
      <c r="B18" s="639" t="s">
        <v>269</v>
      </c>
      <c r="C18" s="640"/>
      <c r="D18" s="640"/>
      <c r="E18" s="640"/>
      <c r="F18" s="640"/>
      <c r="G18" s="640"/>
      <c r="H18" s="640"/>
      <c r="I18" s="640"/>
      <c r="J18" s="640"/>
      <c r="K18" s="640"/>
      <c r="L18" s="640"/>
      <c r="M18" s="640"/>
      <c r="N18" s="640"/>
      <c r="O18" s="640"/>
      <c r="P18" s="640"/>
      <c r="Q18" s="641"/>
      <c r="R18" s="642">
        <v>156464</v>
      </c>
      <c r="S18" s="643"/>
      <c r="T18" s="643"/>
      <c r="U18" s="643"/>
      <c r="V18" s="643"/>
      <c r="W18" s="643"/>
      <c r="X18" s="643"/>
      <c r="Y18" s="644"/>
      <c r="Z18" s="675">
        <v>0.2</v>
      </c>
      <c r="AA18" s="675"/>
      <c r="AB18" s="675"/>
      <c r="AC18" s="675"/>
      <c r="AD18" s="676">
        <v>156464</v>
      </c>
      <c r="AE18" s="676"/>
      <c r="AF18" s="676"/>
      <c r="AG18" s="676"/>
      <c r="AH18" s="676"/>
      <c r="AI18" s="676"/>
      <c r="AJ18" s="676"/>
      <c r="AK18" s="676"/>
      <c r="AL18" s="645">
        <v>0.6</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240</v>
      </c>
      <c r="BH18" s="643"/>
      <c r="BI18" s="643"/>
      <c r="BJ18" s="643"/>
      <c r="BK18" s="643"/>
      <c r="BL18" s="643"/>
      <c r="BM18" s="643"/>
      <c r="BN18" s="644"/>
      <c r="BO18" s="675" t="s">
        <v>240</v>
      </c>
      <c r="BP18" s="675"/>
      <c r="BQ18" s="675"/>
      <c r="BR18" s="675"/>
      <c r="BS18" s="648" t="s">
        <v>234</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234</v>
      </c>
      <c r="CS18" s="643"/>
      <c r="CT18" s="643"/>
      <c r="CU18" s="643"/>
      <c r="CV18" s="643"/>
      <c r="CW18" s="643"/>
      <c r="CX18" s="643"/>
      <c r="CY18" s="644"/>
      <c r="CZ18" s="675" t="s">
        <v>240</v>
      </c>
      <c r="DA18" s="675"/>
      <c r="DB18" s="675"/>
      <c r="DC18" s="675"/>
      <c r="DD18" s="648" t="s">
        <v>234</v>
      </c>
      <c r="DE18" s="643"/>
      <c r="DF18" s="643"/>
      <c r="DG18" s="643"/>
      <c r="DH18" s="643"/>
      <c r="DI18" s="643"/>
      <c r="DJ18" s="643"/>
      <c r="DK18" s="643"/>
      <c r="DL18" s="643"/>
      <c r="DM18" s="643"/>
      <c r="DN18" s="643"/>
      <c r="DO18" s="643"/>
      <c r="DP18" s="644"/>
      <c r="DQ18" s="648" t="s">
        <v>240</v>
      </c>
      <c r="DR18" s="643"/>
      <c r="DS18" s="643"/>
      <c r="DT18" s="643"/>
      <c r="DU18" s="643"/>
      <c r="DV18" s="643"/>
      <c r="DW18" s="643"/>
      <c r="DX18" s="643"/>
      <c r="DY18" s="643"/>
      <c r="DZ18" s="643"/>
      <c r="EA18" s="643"/>
      <c r="EB18" s="643"/>
      <c r="EC18" s="688"/>
    </row>
    <row r="19" spans="2:133" ht="11.25" customHeight="1" x14ac:dyDescent="0.15">
      <c r="B19" s="639" t="s">
        <v>272</v>
      </c>
      <c r="C19" s="640"/>
      <c r="D19" s="640"/>
      <c r="E19" s="640"/>
      <c r="F19" s="640"/>
      <c r="G19" s="640"/>
      <c r="H19" s="640"/>
      <c r="I19" s="640"/>
      <c r="J19" s="640"/>
      <c r="K19" s="640"/>
      <c r="L19" s="640"/>
      <c r="M19" s="640"/>
      <c r="N19" s="640"/>
      <c r="O19" s="640"/>
      <c r="P19" s="640"/>
      <c r="Q19" s="641"/>
      <c r="R19" s="642">
        <v>122598</v>
      </c>
      <c r="S19" s="643"/>
      <c r="T19" s="643"/>
      <c r="U19" s="643"/>
      <c r="V19" s="643"/>
      <c r="W19" s="643"/>
      <c r="X19" s="643"/>
      <c r="Y19" s="644"/>
      <c r="Z19" s="675">
        <v>0.2</v>
      </c>
      <c r="AA19" s="675"/>
      <c r="AB19" s="675"/>
      <c r="AC19" s="675"/>
      <c r="AD19" s="676">
        <v>122598</v>
      </c>
      <c r="AE19" s="676"/>
      <c r="AF19" s="676"/>
      <c r="AG19" s="676"/>
      <c r="AH19" s="676"/>
      <c r="AI19" s="676"/>
      <c r="AJ19" s="676"/>
      <c r="AK19" s="676"/>
      <c r="AL19" s="645">
        <v>0.4</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1337844</v>
      </c>
      <c r="BH19" s="643"/>
      <c r="BI19" s="643"/>
      <c r="BJ19" s="643"/>
      <c r="BK19" s="643"/>
      <c r="BL19" s="643"/>
      <c r="BM19" s="643"/>
      <c r="BN19" s="644"/>
      <c r="BO19" s="675">
        <v>6.8</v>
      </c>
      <c r="BP19" s="675"/>
      <c r="BQ19" s="675"/>
      <c r="BR19" s="675"/>
      <c r="BS19" s="648" t="s">
        <v>240</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240</v>
      </c>
      <c r="CS19" s="643"/>
      <c r="CT19" s="643"/>
      <c r="CU19" s="643"/>
      <c r="CV19" s="643"/>
      <c r="CW19" s="643"/>
      <c r="CX19" s="643"/>
      <c r="CY19" s="644"/>
      <c r="CZ19" s="675" t="s">
        <v>137</v>
      </c>
      <c r="DA19" s="675"/>
      <c r="DB19" s="675"/>
      <c r="DC19" s="675"/>
      <c r="DD19" s="648" t="s">
        <v>240</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8"/>
    </row>
    <row r="20" spans="2:133" ht="11.25" customHeight="1" x14ac:dyDescent="0.15">
      <c r="B20" s="639" t="s">
        <v>275</v>
      </c>
      <c r="C20" s="640"/>
      <c r="D20" s="640"/>
      <c r="E20" s="640"/>
      <c r="F20" s="640"/>
      <c r="G20" s="640"/>
      <c r="H20" s="640"/>
      <c r="I20" s="640"/>
      <c r="J20" s="640"/>
      <c r="K20" s="640"/>
      <c r="L20" s="640"/>
      <c r="M20" s="640"/>
      <c r="N20" s="640"/>
      <c r="O20" s="640"/>
      <c r="P20" s="640"/>
      <c r="Q20" s="641"/>
      <c r="R20" s="642">
        <v>23951</v>
      </c>
      <c r="S20" s="643"/>
      <c r="T20" s="643"/>
      <c r="U20" s="643"/>
      <c r="V20" s="643"/>
      <c r="W20" s="643"/>
      <c r="X20" s="643"/>
      <c r="Y20" s="644"/>
      <c r="Z20" s="675">
        <v>0</v>
      </c>
      <c r="AA20" s="675"/>
      <c r="AB20" s="675"/>
      <c r="AC20" s="675"/>
      <c r="AD20" s="676">
        <v>23951</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1337844</v>
      </c>
      <c r="BH20" s="643"/>
      <c r="BI20" s="643"/>
      <c r="BJ20" s="643"/>
      <c r="BK20" s="643"/>
      <c r="BL20" s="643"/>
      <c r="BM20" s="643"/>
      <c r="BN20" s="644"/>
      <c r="BO20" s="675">
        <v>6.8</v>
      </c>
      <c r="BP20" s="675"/>
      <c r="BQ20" s="675"/>
      <c r="BR20" s="675"/>
      <c r="BS20" s="648" t="s">
        <v>234</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69607915</v>
      </c>
      <c r="CS20" s="643"/>
      <c r="CT20" s="643"/>
      <c r="CU20" s="643"/>
      <c r="CV20" s="643"/>
      <c r="CW20" s="643"/>
      <c r="CX20" s="643"/>
      <c r="CY20" s="644"/>
      <c r="CZ20" s="675">
        <v>100</v>
      </c>
      <c r="DA20" s="675"/>
      <c r="DB20" s="675"/>
      <c r="DC20" s="675"/>
      <c r="DD20" s="648">
        <v>5324792</v>
      </c>
      <c r="DE20" s="643"/>
      <c r="DF20" s="643"/>
      <c r="DG20" s="643"/>
      <c r="DH20" s="643"/>
      <c r="DI20" s="643"/>
      <c r="DJ20" s="643"/>
      <c r="DK20" s="643"/>
      <c r="DL20" s="643"/>
      <c r="DM20" s="643"/>
      <c r="DN20" s="643"/>
      <c r="DO20" s="643"/>
      <c r="DP20" s="644"/>
      <c r="DQ20" s="648">
        <v>32700187</v>
      </c>
      <c r="DR20" s="643"/>
      <c r="DS20" s="643"/>
      <c r="DT20" s="643"/>
      <c r="DU20" s="643"/>
      <c r="DV20" s="643"/>
      <c r="DW20" s="643"/>
      <c r="DX20" s="643"/>
      <c r="DY20" s="643"/>
      <c r="DZ20" s="643"/>
      <c r="EA20" s="643"/>
      <c r="EB20" s="643"/>
      <c r="EC20" s="688"/>
    </row>
    <row r="21" spans="2:133" ht="11.25" customHeight="1" x14ac:dyDescent="0.15">
      <c r="B21" s="639" t="s">
        <v>278</v>
      </c>
      <c r="C21" s="640"/>
      <c r="D21" s="640"/>
      <c r="E21" s="640"/>
      <c r="F21" s="640"/>
      <c r="G21" s="640"/>
      <c r="H21" s="640"/>
      <c r="I21" s="640"/>
      <c r="J21" s="640"/>
      <c r="K21" s="640"/>
      <c r="L21" s="640"/>
      <c r="M21" s="640"/>
      <c r="N21" s="640"/>
      <c r="O21" s="640"/>
      <c r="P21" s="640"/>
      <c r="Q21" s="641"/>
      <c r="R21" s="642">
        <v>9915</v>
      </c>
      <c r="S21" s="643"/>
      <c r="T21" s="643"/>
      <c r="U21" s="643"/>
      <c r="V21" s="643"/>
      <c r="W21" s="643"/>
      <c r="X21" s="643"/>
      <c r="Y21" s="644"/>
      <c r="Z21" s="675">
        <v>0</v>
      </c>
      <c r="AA21" s="675"/>
      <c r="AB21" s="675"/>
      <c r="AC21" s="675"/>
      <c r="AD21" s="676">
        <v>9915</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t="s">
        <v>234</v>
      </c>
      <c r="BH21" s="643"/>
      <c r="BI21" s="643"/>
      <c r="BJ21" s="643"/>
      <c r="BK21" s="643"/>
      <c r="BL21" s="643"/>
      <c r="BM21" s="643"/>
      <c r="BN21" s="644"/>
      <c r="BO21" s="675" t="s">
        <v>240</v>
      </c>
      <c r="BP21" s="675"/>
      <c r="BQ21" s="675"/>
      <c r="BR21" s="675"/>
      <c r="BS21" s="648" t="s">
        <v>240</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5706364</v>
      </c>
      <c r="S22" s="643"/>
      <c r="T22" s="643"/>
      <c r="U22" s="643"/>
      <c r="V22" s="643"/>
      <c r="W22" s="643"/>
      <c r="X22" s="643"/>
      <c r="Y22" s="644"/>
      <c r="Z22" s="675">
        <v>8</v>
      </c>
      <c r="AA22" s="675"/>
      <c r="AB22" s="675"/>
      <c r="AC22" s="675"/>
      <c r="AD22" s="676">
        <v>5134485</v>
      </c>
      <c r="AE22" s="676"/>
      <c r="AF22" s="676"/>
      <c r="AG22" s="676"/>
      <c r="AH22" s="676"/>
      <c r="AI22" s="676"/>
      <c r="AJ22" s="676"/>
      <c r="AK22" s="676"/>
      <c r="AL22" s="645">
        <v>18.3</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240</v>
      </c>
      <c r="BH22" s="643"/>
      <c r="BI22" s="643"/>
      <c r="BJ22" s="643"/>
      <c r="BK22" s="643"/>
      <c r="BL22" s="643"/>
      <c r="BM22" s="643"/>
      <c r="BN22" s="644"/>
      <c r="BO22" s="675" t="s">
        <v>240</v>
      </c>
      <c r="BP22" s="675"/>
      <c r="BQ22" s="675"/>
      <c r="BR22" s="675"/>
      <c r="BS22" s="648" t="s">
        <v>240</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5134485</v>
      </c>
      <c r="S23" s="643"/>
      <c r="T23" s="643"/>
      <c r="U23" s="643"/>
      <c r="V23" s="643"/>
      <c r="W23" s="643"/>
      <c r="X23" s="643"/>
      <c r="Y23" s="644"/>
      <c r="Z23" s="675">
        <v>7.2</v>
      </c>
      <c r="AA23" s="675"/>
      <c r="AB23" s="675"/>
      <c r="AC23" s="675"/>
      <c r="AD23" s="676">
        <v>5134485</v>
      </c>
      <c r="AE23" s="676"/>
      <c r="AF23" s="676"/>
      <c r="AG23" s="676"/>
      <c r="AH23" s="676"/>
      <c r="AI23" s="676"/>
      <c r="AJ23" s="676"/>
      <c r="AK23" s="676"/>
      <c r="AL23" s="645">
        <v>18.3</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v>1337844</v>
      </c>
      <c r="BH23" s="643"/>
      <c r="BI23" s="643"/>
      <c r="BJ23" s="643"/>
      <c r="BK23" s="643"/>
      <c r="BL23" s="643"/>
      <c r="BM23" s="643"/>
      <c r="BN23" s="644"/>
      <c r="BO23" s="675">
        <v>6.8</v>
      </c>
      <c r="BP23" s="675"/>
      <c r="BQ23" s="675"/>
      <c r="BR23" s="675"/>
      <c r="BS23" s="648" t="s">
        <v>240</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568430</v>
      </c>
      <c r="S24" s="643"/>
      <c r="T24" s="643"/>
      <c r="U24" s="643"/>
      <c r="V24" s="643"/>
      <c r="W24" s="643"/>
      <c r="X24" s="643"/>
      <c r="Y24" s="644"/>
      <c r="Z24" s="675">
        <v>0.8</v>
      </c>
      <c r="AA24" s="675"/>
      <c r="AB24" s="675"/>
      <c r="AC24" s="675"/>
      <c r="AD24" s="676" t="s">
        <v>234</v>
      </c>
      <c r="AE24" s="676"/>
      <c r="AF24" s="676"/>
      <c r="AG24" s="676"/>
      <c r="AH24" s="676"/>
      <c r="AI24" s="676"/>
      <c r="AJ24" s="676"/>
      <c r="AK24" s="676"/>
      <c r="AL24" s="645" t="s">
        <v>137</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240</v>
      </c>
      <c r="BH24" s="643"/>
      <c r="BI24" s="643"/>
      <c r="BJ24" s="643"/>
      <c r="BK24" s="643"/>
      <c r="BL24" s="643"/>
      <c r="BM24" s="643"/>
      <c r="BN24" s="644"/>
      <c r="BO24" s="675" t="s">
        <v>234</v>
      </c>
      <c r="BP24" s="675"/>
      <c r="BQ24" s="675"/>
      <c r="BR24" s="675"/>
      <c r="BS24" s="648" t="s">
        <v>137</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27710485</v>
      </c>
      <c r="CS24" s="698"/>
      <c r="CT24" s="698"/>
      <c r="CU24" s="698"/>
      <c r="CV24" s="698"/>
      <c r="CW24" s="698"/>
      <c r="CX24" s="698"/>
      <c r="CY24" s="741"/>
      <c r="CZ24" s="742">
        <v>39.799999999999997</v>
      </c>
      <c r="DA24" s="713"/>
      <c r="DB24" s="713"/>
      <c r="DC24" s="745"/>
      <c r="DD24" s="740">
        <v>17134403</v>
      </c>
      <c r="DE24" s="698"/>
      <c r="DF24" s="698"/>
      <c r="DG24" s="698"/>
      <c r="DH24" s="698"/>
      <c r="DI24" s="698"/>
      <c r="DJ24" s="698"/>
      <c r="DK24" s="741"/>
      <c r="DL24" s="740">
        <v>16529710</v>
      </c>
      <c r="DM24" s="698"/>
      <c r="DN24" s="698"/>
      <c r="DO24" s="698"/>
      <c r="DP24" s="698"/>
      <c r="DQ24" s="698"/>
      <c r="DR24" s="698"/>
      <c r="DS24" s="698"/>
      <c r="DT24" s="698"/>
      <c r="DU24" s="698"/>
      <c r="DV24" s="741"/>
      <c r="DW24" s="742">
        <v>55.6</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3449</v>
      </c>
      <c r="S25" s="643"/>
      <c r="T25" s="643"/>
      <c r="U25" s="643"/>
      <c r="V25" s="643"/>
      <c r="W25" s="643"/>
      <c r="X25" s="643"/>
      <c r="Y25" s="644"/>
      <c r="Z25" s="675">
        <v>0</v>
      </c>
      <c r="AA25" s="675"/>
      <c r="AB25" s="675"/>
      <c r="AC25" s="675"/>
      <c r="AD25" s="676" t="s">
        <v>240</v>
      </c>
      <c r="AE25" s="676"/>
      <c r="AF25" s="676"/>
      <c r="AG25" s="676"/>
      <c r="AH25" s="676"/>
      <c r="AI25" s="676"/>
      <c r="AJ25" s="676"/>
      <c r="AK25" s="676"/>
      <c r="AL25" s="645" t="s">
        <v>240</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240</v>
      </c>
      <c r="BH25" s="643"/>
      <c r="BI25" s="643"/>
      <c r="BJ25" s="643"/>
      <c r="BK25" s="643"/>
      <c r="BL25" s="643"/>
      <c r="BM25" s="643"/>
      <c r="BN25" s="644"/>
      <c r="BO25" s="675" t="s">
        <v>234</v>
      </c>
      <c r="BP25" s="675"/>
      <c r="BQ25" s="675"/>
      <c r="BR25" s="675"/>
      <c r="BS25" s="648" t="s">
        <v>240</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9615531</v>
      </c>
      <c r="CS25" s="661"/>
      <c r="CT25" s="661"/>
      <c r="CU25" s="661"/>
      <c r="CV25" s="661"/>
      <c r="CW25" s="661"/>
      <c r="CX25" s="661"/>
      <c r="CY25" s="662"/>
      <c r="CZ25" s="645">
        <v>13.8</v>
      </c>
      <c r="DA25" s="663"/>
      <c r="DB25" s="663"/>
      <c r="DC25" s="664"/>
      <c r="DD25" s="648">
        <v>8898573</v>
      </c>
      <c r="DE25" s="661"/>
      <c r="DF25" s="661"/>
      <c r="DG25" s="661"/>
      <c r="DH25" s="661"/>
      <c r="DI25" s="661"/>
      <c r="DJ25" s="661"/>
      <c r="DK25" s="662"/>
      <c r="DL25" s="648">
        <v>8466229</v>
      </c>
      <c r="DM25" s="661"/>
      <c r="DN25" s="661"/>
      <c r="DO25" s="661"/>
      <c r="DP25" s="661"/>
      <c r="DQ25" s="661"/>
      <c r="DR25" s="661"/>
      <c r="DS25" s="661"/>
      <c r="DT25" s="661"/>
      <c r="DU25" s="661"/>
      <c r="DV25" s="662"/>
      <c r="DW25" s="645">
        <v>28.5</v>
      </c>
      <c r="DX25" s="663"/>
      <c r="DY25" s="663"/>
      <c r="DZ25" s="663"/>
      <c r="EA25" s="663"/>
      <c r="EB25" s="663"/>
      <c r="EC25" s="681"/>
    </row>
    <row r="26" spans="2:133" ht="11.25" customHeight="1" x14ac:dyDescent="0.15">
      <c r="B26" s="639" t="s">
        <v>296</v>
      </c>
      <c r="C26" s="640"/>
      <c r="D26" s="640"/>
      <c r="E26" s="640"/>
      <c r="F26" s="640"/>
      <c r="G26" s="640"/>
      <c r="H26" s="640"/>
      <c r="I26" s="640"/>
      <c r="J26" s="640"/>
      <c r="K26" s="640"/>
      <c r="L26" s="640"/>
      <c r="M26" s="640"/>
      <c r="N26" s="640"/>
      <c r="O26" s="640"/>
      <c r="P26" s="640"/>
      <c r="Q26" s="641"/>
      <c r="R26" s="642">
        <v>29827494</v>
      </c>
      <c r="S26" s="643"/>
      <c r="T26" s="643"/>
      <c r="U26" s="643"/>
      <c r="V26" s="643"/>
      <c r="W26" s="643"/>
      <c r="X26" s="643"/>
      <c r="Y26" s="644"/>
      <c r="Z26" s="675">
        <v>41.7</v>
      </c>
      <c r="AA26" s="675"/>
      <c r="AB26" s="675"/>
      <c r="AC26" s="675"/>
      <c r="AD26" s="676">
        <v>27917564</v>
      </c>
      <c r="AE26" s="676"/>
      <c r="AF26" s="676"/>
      <c r="AG26" s="676"/>
      <c r="AH26" s="676"/>
      <c r="AI26" s="676"/>
      <c r="AJ26" s="676"/>
      <c r="AK26" s="676"/>
      <c r="AL26" s="645">
        <v>99.4</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234</v>
      </c>
      <c r="BH26" s="643"/>
      <c r="BI26" s="643"/>
      <c r="BJ26" s="643"/>
      <c r="BK26" s="643"/>
      <c r="BL26" s="643"/>
      <c r="BM26" s="643"/>
      <c r="BN26" s="644"/>
      <c r="BO26" s="675" t="s">
        <v>240</v>
      </c>
      <c r="BP26" s="675"/>
      <c r="BQ26" s="675"/>
      <c r="BR26" s="675"/>
      <c r="BS26" s="648" t="s">
        <v>234</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6116527</v>
      </c>
      <c r="CS26" s="643"/>
      <c r="CT26" s="643"/>
      <c r="CU26" s="643"/>
      <c r="CV26" s="643"/>
      <c r="CW26" s="643"/>
      <c r="CX26" s="643"/>
      <c r="CY26" s="644"/>
      <c r="CZ26" s="645">
        <v>8.8000000000000007</v>
      </c>
      <c r="DA26" s="663"/>
      <c r="DB26" s="663"/>
      <c r="DC26" s="664"/>
      <c r="DD26" s="648">
        <v>5542886</v>
      </c>
      <c r="DE26" s="643"/>
      <c r="DF26" s="643"/>
      <c r="DG26" s="643"/>
      <c r="DH26" s="643"/>
      <c r="DI26" s="643"/>
      <c r="DJ26" s="643"/>
      <c r="DK26" s="644"/>
      <c r="DL26" s="648" t="s">
        <v>234</v>
      </c>
      <c r="DM26" s="643"/>
      <c r="DN26" s="643"/>
      <c r="DO26" s="643"/>
      <c r="DP26" s="643"/>
      <c r="DQ26" s="643"/>
      <c r="DR26" s="643"/>
      <c r="DS26" s="643"/>
      <c r="DT26" s="643"/>
      <c r="DU26" s="643"/>
      <c r="DV26" s="644"/>
      <c r="DW26" s="645" t="s">
        <v>240</v>
      </c>
      <c r="DX26" s="663"/>
      <c r="DY26" s="663"/>
      <c r="DZ26" s="663"/>
      <c r="EA26" s="663"/>
      <c r="EB26" s="663"/>
      <c r="EC26" s="681"/>
    </row>
    <row r="27" spans="2:133" ht="11.25" customHeight="1" x14ac:dyDescent="0.15">
      <c r="B27" s="639" t="s">
        <v>299</v>
      </c>
      <c r="C27" s="640"/>
      <c r="D27" s="640"/>
      <c r="E27" s="640"/>
      <c r="F27" s="640"/>
      <c r="G27" s="640"/>
      <c r="H27" s="640"/>
      <c r="I27" s="640"/>
      <c r="J27" s="640"/>
      <c r="K27" s="640"/>
      <c r="L27" s="640"/>
      <c r="M27" s="640"/>
      <c r="N27" s="640"/>
      <c r="O27" s="640"/>
      <c r="P27" s="640"/>
      <c r="Q27" s="641"/>
      <c r="R27" s="642">
        <v>21462</v>
      </c>
      <c r="S27" s="643"/>
      <c r="T27" s="643"/>
      <c r="U27" s="643"/>
      <c r="V27" s="643"/>
      <c r="W27" s="643"/>
      <c r="X27" s="643"/>
      <c r="Y27" s="644"/>
      <c r="Z27" s="675">
        <v>0</v>
      </c>
      <c r="AA27" s="675"/>
      <c r="AB27" s="675"/>
      <c r="AC27" s="675"/>
      <c r="AD27" s="676">
        <v>21462</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19798707</v>
      </c>
      <c r="BH27" s="643"/>
      <c r="BI27" s="643"/>
      <c r="BJ27" s="643"/>
      <c r="BK27" s="643"/>
      <c r="BL27" s="643"/>
      <c r="BM27" s="643"/>
      <c r="BN27" s="644"/>
      <c r="BO27" s="675">
        <v>100</v>
      </c>
      <c r="BP27" s="675"/>
      <c r="BQ27" s="675"/>
      <c r="BR27" s="675"/>
      <c r="BS27" s="648">
        <v>243400</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13647897</v>
      </c>
      <c r="CS27" s="661"/>
      <c r="CT27" s="661"/>
      <c r="CU27" s="661"/>
      <c r="CV27" s="661"/>
      <c r="CW27" s="661"/>
      <c r="CX27" s="661"/>
      <c r="CY27" s="662"/>
      <c r="CZ27" s="645">
        <v>19.600000000000001</v>
      </c>
      <c r="DA27" s="663"/>
      <c r="DB27" s="663"/>
      <c r="DC27" s="664"/>
      <c r="DD27" s="648">
        <v>3877663</v>
      </c>
      <c r="DE27" s="661"/>
      <c r="DF27" s="661"/>
      <c r="DG27" s="661"/>
      <c r="DH27" s="661"/>
      <c r="DI27" s="661"/>
      <c r="DJ27" s="661"/>
      <c r="DK27" s="662"/>
      <c r="DL27" s="648">
        <v>3705314</v>
      </c>
      <c r="DM27" s="661"/>
      <c r="DN27" s="661"/>
      <c r="DO27" s="661"/>
      <c r="DP27" s="661"/>
      <c r="DQ27" s="661"/>
      <c r="DR27" s="661"/>
      <c r="DS27" s="661"/>
      <c r="DT27" s="661"/>
      <c r="DU27" s="661"/>
      <c r="DV27" s="662"/>
      <c r="DW27" s="645">
        <v>12.5</v>
      </c>
      <c r="DX27" s="663"/>
      <c r="DY27" s="663"/>
      <c r="DZ27" s="663"/>
      <c r="EA27" s="663"/>
      <c r="EB27" s="663"/>
      <c r="EC27" s="681"/>
    </row>
    <row r="28" spans="2:133" ht="11.25" customHeight="1" x14ac:dyDescent="0.15">
      <c r="B28" s="639" t="s">
        <v>302</v>
      </c>
      <c r="C28" s="640"/>
      <c r="D28" s="640"/>
      <c r="E28" s="640"/>
      <c r="F28" s="640"/>
      <c r="G28" s="640"/>
      <c r="H28" s="640"/>
      <c r="I28" s="640"/>
      <c r="J28" s="640"/>
      <c r="K28" s="640"/>
      <c r="L28" s="640"/>
      <c r="M28" s="640"/>
      <c r="N28" s="640"/>
      <c r="O28" s="640"/>
      <c r="P28" s="640"/>
      <c r="Q28" s="641"/>
      <c r="R28" s="642">
        <v>159431</v>
      </c>
      <c r="S28" s="643"/>
      <c r="T28" s="643"/>
      <c r="U28" s="643"/>
      <c r="V28" s="643"/>
      <c r="W28" s="643"/>
      <c r="X28" s="643"/>
      <c r="Y28" s="644"/>
      <c r="Z28" s="675">
        <v>0.2</v>
      </c>
      <c r="AA28" s="675"/>
      <c r="AB28" s="675"/>
      <c r="AC28" s="675"/>
      <c r="AD28" s="676" t="s">
        <v>234</v>
      </c>
      <c r="AE28" s="676"/>
      <c r="AF28" s="676"/>
      <c r="AG28" s="676"/>
      <c r="AH28" s="676"/>
      <c r="AI28" s="676"/>
      <c r="AJ28" s="676"/>
      <c r="AK28" s="676"/>
      <c r="AL28" s="645" t="s">
        <v>240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4447057</v>
      </c>
      <c r="CS28" s="643"/>
      <c r="CT28" s="643"/>
      <c r="CU28" s="643"/>
      <c r="CV28" s="643"/>
      <c r="CW28" s="643"/>
      <c r="CX28" s="643"/>
      <c r="CY28" s="644"/>
      <c r="CZ28" s="645">
        <v>6.4</v>
      </c>
      <c r="DA28" s="663"/>
      <c r="DB28" s="663"/>
      <c r="DC28" s="664"/>
      <c r="DD28" s="648">
        <v>4358167</v>
      </c>
      <c r="DE28" s="643"/>
      <c r="DF28" s="643"/>
      <c r="DG28" s="643"/>
      <c r="DH28" s="643"/>
      <c r="DI28" s="643"/>
      <c r="DJ28" s="643"/>
      <c r="DK28" s="644"/>
      <c r="DL28" s="648">
        <v>4358167</v>
      </c>
      <c r="DM28" s="643"/>
      <c r="DN28" s="643"/>
      <c r="DO28" s="643"/>
      <c r="DP28" s="643"/>
      <c r="DQ28" s="643"/>
      <c r="DR28" s="643"/>
      <c r="DS28" s="643"/>
      <c r="DT28" s="643"/>
      <c r="DU28" s="643"/>
      <c r="DV28" s="644"/>
      <c r="DW28" s="645">
        <v>14.7</v>
      </c>
      <c r="DX28" s="663"/>
      <c r="DY28" s="663"/>
      <c r="DZ28" s="663"/>
      <c r="EA28" s="663"/>
      <c r="EB28" s="663"/>
      <c r="EC28" s="681"/>
    </row>
    <row r="29" spans="2:133" ht="11.25" customHeight="1" x14ac:dyDescent="0.15">
      <c r="B29" s="639" t="s">
        <v>304</v>
      </c>
      <c r="C29" s="640"/>
      <c r="D29" s="640"/>
      <c r="E29" s="640"/>
      <c r="F29" s="640"/>
      <c r="G29" s="640"/>
      <c r="H29" s="640"/>
      <c r="I29" s="640"/>
      <c r="J29" s="640"/>
      <c r="K29" s="640"/>
      <c r="L29" s="640"/>
      <c r="M29" s="640"/>
      <c r="N29" s="640"/>
      <c r="O29" s="640"/>
      <c r="P29" s="640"/>
      <c r="Q29" s="641"/>
      <c r="R29" s="642">
        <v>747993</v>
      </c>
      <c r="S29" s="643"/>
      <c r="T29" s="643"/>
      <c r="U29" s="643"/>
      <c r="V29" s="643"/>
      <c r="W29" s="643"/>
      <c r="X29" s="643"/>
      <c r="Y29" s="644"/>
      <c r="Z29" s="675">
        <v>1</v>
      </c>
      <c r="AA29" s="675"/>
      <c r="AB29" s="675"/>
      <c r="AC29" s="675"/>
      <c r="AD29" s="676">
        <v>140856</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70</v>
      </c>
      <c r="CG29" s="686"/>
      <c r="CH29" s="686"/>
      <c r="CI29" s="686"/>
      <c r="CJ29" s="686"/>
      <c r="CK29" s="686"/>
      <c r="CL29" s="686"/>
      <c r="CM29" s="686"/>
      <c r="CN29" s="686"/>
      <c r="CO29" s="686"/>
      <c r="CP29" s="686"/>
      <c r="CQ29" s="687"/>
      <c r="CR29" s="642">
        <v>4447057</v>
      </c>
      <c r="CS29" s="661"/>
      <c r="CT29" s="661"/>
      <c r="CU29" s="661"/>
      <c r="CV29" s="661"/>
      <c r="CW29" s="661"/>
      <c r="CX29" s="661"/>
      <c r="CY29" s="662"/>
      <c r="CZ29" s="645">
        <v>6.4</v>
      </c>
      <c r="DA29" s="663"/>
      <c r="DB29" s="663"/>
      <c r="DC29" s="664"/>
      <c r="DD29" s="648">
        <v>4358167</v>
      </c>
      <c r="DE29" s="661"/>
      <c r="DF29" s="661"/>
      <c r="DG29" s="661"/>
      <c r="DH29" s="661"/>
      <c r="DI29" s="661"/>
      <c r="DJ29" s="661"/>
      <c r="DK29" s="662"/>
      <c r="DL29" s="648">
        <v>4358167</v>
      </c>
      <c r="DM29" s="661"/>
      <c r="DN29" s="661"/>
      <c r="DO29" s="661"/>
      <c r="DP29" s="661"/>
      <c r="DQ29" s="661"/>
      <c r="DR29" s="661"/>
      <c r="DS29" s="661"/>
      <c r="DT29" s="661"/>
      <c r="DU29" s="661"/>
      <c r="DV29" s="662"/>
      <c r="DW29" s="645">
        <v>14.7</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605379</v>
      </c>
      <c r="S30" s="643"/>
      <c r="T30" s="643"/>
      <c r="U30" s="643"/>
      <c r="V30" s="643"/>
      <c r="W30" s="643"/>
      <c r="X30" s="643"/>
      <c r="Y30" s="644"/>
      <c r="Z30" s="675">
        <v>0.8</v>
      </c>
      <c r="AA30" s="675"/>
      <c r="AB30" s="675"/>
      <c r="AC30" s="675"/>
      <c r="AD30" s="676" t="s">
        <v>137</v>
      </c>
      <c r="AE30" s="676"/>
      <c r="AF30" s="676"/>
      <c r="AG30" s="676"/>
      <c r="AH30" s="676"/>
      <c r="AI30" s="676"/>
      <c r="AJ30" s="676"/>
      <c r="AK30" s="676"/>
      <c r="AL30" s="645" t="s">
        <v>234</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4270793</v>
      </c>
      <c r="CS30" s="643"/>
      <c r="CT30" s="643"/>
      <c r="CU30" s="643"/>
      <c r="CV30" s="643"/>
      <c r="CW30" s="643"/>
      <c r="CX30" s="643"/>
      <c r="CY30" s="644"/>
      <c r="CZ30" s="645">
        <v>6.1</v>
      </c>
      <c r="DA30" s="663"/>
      <c r="DB30" s="663"/>
      <c r="DC30" s="664"/>
      <c r="DD30" s="648">
        <v>4187193</v>
      </c>
      <c r="DE30" s="643"/>
      <c r="DF30" s="643"/>
      <c r="DG30" s="643"/>
      <c r="DH30" s="643"/>
      <c r="DI30" s="643"/>
      <c r="DJ30" s="643"/>
      <c r="DK30" s="644"/>
      <c r="DL30" s="648">
        <v>4187193</v>
      </c>
      <c r="DM30" s="643"/>
      <c r="DN30" s="643"/>
      <c r="DO30" s="643"/>
      <c r="DP30" s="643"/>
      <c r="DQ30" s="643"/>
      <c r="DR30" s="643"/>
      <c r="DS30" s="643"/>
      <c r="DT30" s="643"/>
      <c r="DU30" s="643"/>
      <c r="DV30" s="644"/>
      <c r="DW30" s="645">
        <v>14.1</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25340062</v>
      </c>
      <c r="S31" s="643"/>
      <c r="T31" s="643"/>
      <c r="U31" s="643"/>
      <c r="V31" s="643"/>
      <c r="W31" s="643"/>
      <c r="X31" s="643"/>
      <c r="Y31" s="644"/>
      <c r="Z31" s="675">
        <v>35.4</v>
      </c>
      <c r="AA31" s="675"/>
      <c r="AB31" s="675"/>
      <c r="AC31" s="675"/>
      <c r="AD31" s="676" t="s">
        <v>234</v>
      </c>
      <c r="AE31" s="676"/>
      <c r="AF31" s="676"/>
      <c r="AG31" s="676"/>
      <c r="AH31" s="676"/>
      <c r="AI31" s="676"/>
      <c r="AJ31" s="676"/>
      <c r="AK31" s="676"/>
      <c r="AL31" s="645" t="s">
        <v>240</v>
      </c>
      <c r="AM31" s="646"/>
      <c r="AN31" s="646"/>
      <c r="AO31" s="677"/>
      <c r="AP31" s="716" t="s">
        <v>311</v>
      </c>
      <c r="AQ31" s="717"/>
      <c r="AR31" s="717"/>
      <c r="AS31" s="717"/>
      <c r="AT31" s="722" t="s">
        <v>312</v>
      </c>
      <c r="AU31" s="231"/>
      <c r="AV31" s="231"/>
      <c r="AW31" s="231"/>
      <c r="AX31" s="708" t="s">
        <v>187</v>
      </c>
      <c r="AY31" s="709"/>
      <c r="AZ31" s="709"/>
      <c r="BA31" s="709"/>
      <c r="BB31" s="709"/>
      <c r="BC31" s="709"/>
      <c r="BD31" s="709"/>
      <c r="BE31" s="709"/>
      <c r="BF31" s="710"/>
      <c r="BG31" s="711">
        <v>98.3</v>
      </c>
      <c r="BH31" s="712"/>
      <c r="BI31" s="712"/>
      <c r="BJ31" s="712"/>
      <c r="BK31" s="712"/>
      <c r="BL31" s="712"/>
      <c r="BM31" s="713">
        <v>95</v>
      </c>
      <c r="BN31" s="712"/>
      <c r="BO31" s="712"/>
      <c r="BP31" s="712"/>
      <c r="BQ31" s="714"/>
      <c r="BR31" s="711">
        <v>98.4</v>
      </c>
      <c r="BS31" s="712"/>
      <c r="BT31" s="712"/>
      <c r="BU31" s="712"/>
      <c r="BV31" s="712"/>
      <c r="BW31" s="712"/>
      <c r="BX31" s="713">
        <v>95.2</v>
      </c>
      <c r="BY31" s="712"/>
      <c r="BZ31" s="712"/>
      <c r="CA31" s="712"/>
      <c r="CB31" s="714"/>
      <c r="CD31" s="733"/>
      <c r="CE31" s="734"/>
      <c r="CF31" s="689" t="s">
        <v>313</v>
      </c>
      <c r="CG31" s="686"/>
      <c r="CH31" s="686"/>
      <c r="CI31" s="686"/>
      <c r="CJ31" s="686"/>
      <c r="CK31" s="686"/>
      <c r="CL31" s="686"/>
      <c r="CM31" s="686"/>
      <c r="CN31" s="686"/>
      <c r="CO31" s="686"/>
      <c r="CP31" s="686"/>
      <c r="CQ31" s="687"/>
      <c r="CR31" s="642">
        <v>176264</v>
      </c>
      <c r="CS31" s="661"/>
      <c r="CT31" s="661"/>
      <c r="CU31" s="661"/>
      <c r="CV31" s="661"/>
      <c r="CW31" s="661"/>
      <c r="CX31" s="661"/>
      <c r="CY31" s="662"/>
      <c r="CZ31" s="645">
        <v>0.3</v>
      </c>
      <c r="DA31" s="663"/>
      <c r="DB31" s="663"/>
      <c r="DC31" s="664"/>
      <c r="DD31" s="648">
        <v>170974</v>
      </c>
      <c r="DE31" s="661"/>
      <c r="DF31" s="661"/>
      <c r="DG31" s="661"/>
      <c r="DH31" s="661"/>
      <c r="DI31" s="661"/>
      <c r="DJ31" s="661"/>
      <c r="DK31" s="662"/>
      <c r="DL31" s="648">
        <v>170974</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25" t="s">
        <v>314</v>
      </c>
      <c r="C32" s="726"/>
      <c r="D32" s="726"/>
      <c r="E32" s="726"/>
      <c r="F32" s="726"/>
      <c r="G32" s="726"/>
      <c r="H32" s="726"/>
      <c r="I32" s="726"/>
      <c r="J32" s="726"/>
      <c r="K32" s="726"/>
      <c r="L32" s="726"/>
      <c r="M32" s="726"/>
      <c r="N32" s="726"/>
      <c r="O32" s="726"/>
      <c r="P32" s="726"/>
      <c r="Q32" s="727"/>
      <c r="R32" s="642" t="s">
        <v>234</v>
      </c>
      <c r="S32" s="643"/>
      <c r="T32" s="643"/>
      <c r="U32" s="643"/>
      <c r="V32" s="643"/>
      <c r="W32" s="643"/>
      <c r="X32" s="643"/>
      <c r="Y32" s="644"/>
      <c r="Z32" s="675" t="s">
        <v>240</v>
      </c>
      <c r="AA32" s="675"/>
      <c r="AB32" s="675"/>
      <c r="AC32" s="675"/>
      <c r="AD32" s="676" t="s">
        <v>240</v>
      </c>
      <c r="AE32" s="676"/>
      <c r="AF32" s="676"/>
      <c r="AG32" s="676"/>
      <c r="AH32" s="676"/>
      <c r="AI32" s="676"/>
      <c r="AJ32" s="676"/>
      <c r="AK32" s="676"/>
      <c r="AL32" s="645" t="s">
        <v>234</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98.4</v>
      </c>
      <c r="BH32" s="661"/>
      <c r="BI32" s="661"/>
      <c r="BJ32" s="661"/>
      <c r="BK32" s="661"/>
      <c r="BL32" s="661"/>
      <c r="BM32" s="646">
        <v>95.6</v>
      </c>
      <c r="BN32" s="707"/>
      <c r="BO32" s="707"/>
      <c r="BP32" s="707"/>
      <c r="BQ32" s="685"/>
      <c r="BR32" s="715">
        <v>98.2</v>
      </c>
      <c r="BS32" s="661"/>
      <c r="BT32" s="661"/>
      <c r="BU32" s="661"/>
      <c r="BV32" s="661"/>
      <c r="BW32" s="661"/>
      <c r="BX32" s="646">
        <v>95.7</v>
      </c>
      <c r="BY32" s="707"/>
      <c r="BZ32" s="707"/>
      <c r="CA32" s="707"/>
      <c r="CB32" s="685"/>
      <c r="CD32" s="735"/>
      <c r="CE32" s="736"/>
      <c r="CF32" s="689" t="s">
        <v>317</v>
      </c>
      <c r="CG32" s="686"/>
      <c r="CH32" s="686"/>
      <c r="CI32" s="686"/>
      <c r="CJ32" s="686"/>
      <c r="CK32" s="686"/>
      <c r="CL32" s="686"/>
      <c r="CM32" s="686"/>
      <c r="CN32" s="686"/>
      <c r="CO32" s="686"/>
      <c r="CP32" s="686"/>
      <c r="CQ32" s="687"/>
      <c r="CR32" s="642" t="s">
        <v>234</v>
      </c>
      <c r="CS32" s="643"/>
      <c r="CT32" s="643"/>
      <c r="CU32" s="643"/>
      <c r="CV32" s="643"/>
      <c r="CW32" s="643"/>
      <c r="CX32" s="643"/>
      <c r="CY32" s="644"/>
      <c r="CZ32" s="645" t="s">
        <v>240</v>
      </c>
      <c r="DA32" s="663"/>
      <c r="DB32" s="663"/>
      <c r="DC32" s="664"/>
      <c r="DD32" s="648" t="s">
        <v>240</v>
      </c>
      <c r="DE32" s="643"/>
      <c r="DF32" s="643"/>
      <c r="DG32" s="643"/>
      <c r="DH32" s="643"/>
      <c r="DI32" s="643"/>
      <c r="DJ32" s="643"/>
      <c r="DK32" s="644"/>
      <c r="DL32" s="648" t="s">
        <v>240</v>
      </c>
      <c r="DM32" s="643"/>
      <c r="DN32" s="643"/>
      <c r="DO32" s="643"/>
      <c r="DP32" s="643"/>
      <c r="DQ32" s="643"/>
      <c r="DR32" s="643"/>
      <c r="DS32" s="643"/>
      <c r="DT32" s="643"/>
      <c r="DU32" s="643"/>
      <c r="DV32" s="644"/>
      <c r="DW32" s="645" t="s">
        <v>240</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4359028</v>
      </c>
      <c r="S33" s="643"/>
      <c r="T33" s="643"/>
      <c r="U33" s="643"/>
      <c r="V33" s="643"/>
      <c r="W33" s="643"/>
      <c r="X33" s="643"/>
      <c r="Y33" s="644"/>
      <c r="Z33" s="675">
        <v>6.1</v>
      </c>
      <c r="AA33" s="675"/>
      <c r="AB33" s="675"/>
      <c r="AC33" s="675"/>
      <c r="AD33" s="676" t="s">
        <v>240</v>
      </c>
      <c r="AE33" s="676"/>
      <c r="AF33" s="676"/>
      <c r="AG33" s="676"/>
      <c r="AH33" s="676"/>
      <c r="AI33" s="676"/>
      <c r="AJ33" s="676"/>
      <c r="AK33" s="676"/>
      <c r="AL33" s="645" t="s">
        <v>234</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98.1</v>
      </c>
      <c r="BH33" s="627"/>
      <c r="BI33" s="627"/>
      <c r="BJ33" s="627"/>
      <c r="BK33" s="627"/>
      <c r="BL33" s="627"/>
      <c r="BM33" s="669">
        <v>94.3</v>
      </c>
      <c r="BN33" s="627"/>
      <c r="BO33" s="627"/>
      <c r="BP33" s="627"/>
      <c r="BQ33" s="671"/>
      <c r="BR33" s="706">
        <v>98.6</v>
      </c>
      <c r="BS33" s="627"/>
      <c r="BT33" s="627"/>
      <c r="BU33" s="627"/>
      <c r="BV33" s="627"/>
      <c r="BW33" s="627"/>
      <c r="BX33" s="669">
        <v>94.5</v>
      </c>
      <c r="BY33" s="627"/>
      <c r="BZ33" s="627"/>
      <c r="CA33" s="627"/>
      <c r="CB33" s="671"/>
      <c r="CD33" s="689" t="s">
        <v>320</v>
      </c>
      <c r="CE33" s="686"/>
      <c r="CF33" s="686"/>
      <c r="CG33" s="686"/>
      <c r="CH33" s="686"/>
      <c r="CI33" s="686"/>
      <c r="CJ33" s="686"/>
      <c r="CK33" s="686"/>
      <c r="CL33" s="686"/>
      <c r="CM33" s="686"/>
      <c r="CN33" s="686"/>
      <c r="CO33" s="686"/>
      <c r="CP33" s="686"/>
      <c r="CQ33" s="687"/>
      <c r="CR33" s="642">
        <v>36023028</v>
      </c>
      <c r="CS33" s="661"/>
      <c r="CT33" s="661"/>
      <c r="CU33" s="661"/>
      <c r="CV33" s="661"/>
      <c r="CW33" s="661"/>
      <c r="CX33" s="661"/>
      <c r="CY33" s="662"/>
      <c r="CZ33" s="645">
        <v>51.8</v>
      </c>
      <c r="DA33" s="663"/>
      <c r="DB33" s="663"/>
      <c r="DC33" s="664"/>
      <c r="DD33" s="648">
        <v>14434283</v>
      </c>
      <c r="DE33" s="661"/>
      <c r="DF33" s="661"/>
      <c r="DG33" s="661"/>
      <c r="DH33" s="661"/>
      <c r="DI33" s="661"/>
      <c r="DJ33" s="661"/>
      <c r="DK33" s="662"/>
      <c r="DL33" s="648">
        <v>11000624</v>
      </c>
      <c r="DM33" s="661"/>
      <c r="DN33" s="661"/>
      <c r="DO33" s="661"/>
      <c r="DP33" s="661"/>
      <c r="DQ33" s="661"/>
      <c r="DR33" s="661"/>
      <c r="DS33" s="661"/>
      <c r="DT33" s="661"/>
      <c r="DU33" s="661"/>
      <c r="DV33" s="662"/>
      <c r="DW33" s="645">
        <v>37</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104207</v>
      </c>
      <c r="S34" s="643"/>
      <c r="T34" s="643"/>
      <c r="U34" s="643"/>
      <c r="V34" s="643"/>
      <c r="W34" s="643"/>
      <c r="X34" s="643"/>
      <c r="Y34" s="644"/>
      <c r="Z34" s="675">
        <v>0.1</v>
      </c>
      <c r="AA34" s="675"/>
      <c r="AB34" s="675"/>
      <c r="AC34" s="675"/>
      <c r="AD34" s="676">
        <v>17343</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7311629</v>
      </c>
      <c r="CS34" s="643"/>
      <c r="CT34" s="643"/>
      <c r="CU34" s="643"/>
      <c r="CV34" s="643"/>
      <c r="CW34" s="643"/>
      <c r="CX34" s="643"/>
      <c r="CY34" s="644"/>
      <c r="CZ34" s="645">
        <v>10.5</v>
      </c>
      <c r="DA34" s="663"/>
      <c r="DB34" s="663"/>
      <c r="DC34" s="664"/>
      <c r="DD34" s="648">
        <v>5128207</v>
      </c>
      <c r="DE34" s="643"/>
      <c r="DF34" s="643"/>
      <c r="DG34" s="643"/>
      <c r="DH34" s="643"/>
      <c r="DI34" s="643"/>
      <c r="DJ34" s="643"/>
      <c r="DK34" s="644"/>
      <c r="DL34" s="648">
        <v>4398950</v>
      </c>
      <c r="DM34" s="643"/>
      <c r="DN34" s="643"/>
      <c r="DO34" s="643"/>
      <c r="DP34" s="643"/>
      <c r="DQ34" s="643"/>
      <c r="DR34" s="643"/>
      <c r="DS34" s="643"/>
      <c r="DT34" s="643"/>
      <c r="DU34" s="643"/>
      <c r="DV34" s="644"/>
      <c r="DW34" s="645">
        <v>14.8</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55684</v>
      </c>
      <c r="S35" s="643"/>
      <c r="T35" s="643"/>
      <c r="U35" s="643"/>
      <c r="V35" s="643"/>
      <c r="W35" s="643"/>
      <c r="X35" s="643"/>
      <c r="Y35" s="644"/>
      <c r="Z35" s="675">
        <v>0.1</v>
      </c>
      <c r="AA35" s="675"/>
      <c r="AB35" s="675"/>
      <c r="AC35" s="675"/>
      <c r="AD35" s="676" t="s">
        <v>137</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372274</v>
      </c>
      <c r="CS35" s="661"/>
      <c r="CT35" s="661"/>
      <c r="CU35" s="661"/>
      <c r="CV35" s="661"/>
      <c r="CW35" s="661"/>
      <c r="CX35" s="661"/>
      <c r="CY35" s="662"/>
      <c r="CZ35" s="645">
        <v>0.5</v>
      </c>
      <c r="DA35" s="663"/>
      <c r="DB35" s="663"/>
      <c r="DC35" s="664"/>
      <c r="DD35" s="648">
        <v>327218</v>
      </c>
      <c r="DE35" s="661"/>
      <c r="DF35" s="661"/>
      <c r="DG35" s="661"/>
      <c r="DH35" s="661"/>
      <c r="DI35" s="661"/>
      <c r="DJ35" s="661"/>
      <c r="DK35" s="662"/>
      <c r="DL35" s="648">
        <v>327053</v>
      </c>
      <c r="DM35" s="661"/>
      <c r="DN35" s="661"/>
      <c r="DO35" s="661"/>
      <c r="DP35" s="661"/>
      <c r="DQ35" s="661"/>
      <c r="DR35" s="661"/>
      <c r="DS35" s="661"/>
      <c r="DT35" s="661"/>
      <c r="DU35" s="661"/>
      <c r="DV35" s="662"/>
      <c r="DW35" s="645">
        <v>1.1000000000000001</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1220636</v>
      </c>
      <c r="S36" s="643"/>
      <c r="T36" s="643"/>
      <c r="U36" s="643"/>
      <c r="V36" s="643"/>
      <c r="W36" s="643"/>
      <c r="X36" s="643"/>
      <c r="Y36" s="644"/>
      <c r="Z36" s="675">
        <v>1.7</v>
      </c>
      <c r="AA36" s="675"/>
      <c r="AB36" s="675"/>
      <c r="AC36" s="675"/>
      <c r="AD36" s="676" t="s">
        <v>240</v>
      </c>
      <c r="AE36" s="676"/>
      <c r="AF36" s="676"/>
      <c r="AG36" s="676"/>
      <c r="AH36" s="676"/>
      <c r="AI36" s="676"/>
      <c r="AJ36" s="676"/>
      <c r="AK36" s="676"/>
      <c r="AL36" s="645" t="s">
        <v>234</v>
      </c>
      <c r="AM36" s="646"/>
      <c r="AN36" s="646"/>
      <c r="AO36" s="677"/>
      <c r="AP36" s="235"/>
      <c r="AQ36" s="694" t="s">
        <v>328</v>
      </c>
      <c r="AR36" s="695"/>
      <c r="AS36" s="695"/>
      <c r="AT36" s="695"/>
      <c r="AU36" s="695"/>
      <c r="AV36" s="695"/>
      <c r="AW36" s="695"/>
      <c r="AX36" s="695"/>
      <c r="AY36" s="696"/>
      <c r="AZ36" s="697">
        <v>7823832</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76004</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19371448</v>
      </c>
      <c r="CS36" s="643"/>
      <c r="CT36" s="643"/>
      <c r="CU36" s="643"/>
      <c r="CV36" s="643"/>
      <c r="CW36" s="643"/>
      <c r="CX36" s="643"/>
      <c r="CY36" s="644"/>
      <c r="CZ36" s="645">
        <v>27.8</v>
      </c>
      <c r="DA36" s="663"/>
      <c r="DB36" s="663"/>
      <c r="DC36" s="664"/>
      <c r="DD36" s="648">
        <v>4188868</v>
      </c>
      <c r="DE36" s="643"/>
      <c r="DF36" s="643"/>
      <c r="DG36" s="643"/>
      <c r="DH36" s="643"/>
      <c r="DI36" s="643"/>
      <c r="DJ36" s="643"/>
      <c r="DK36" s="644"/>
      <c r="DL36" s="648">
        <v>2274180</v>
      </c>
      <c r="DM36" s="643"/>
      <c r="DN36" s="643"/>
      <c r="DO36" s="643"/>
      <c r="DP36" s="643"/>
      <c r="DQ36" s="643"/>
      <c r="DR36" s="643"/>
      <c r="DS36" s="643"/>
      <c r="DT36" s="643"/>
      <c r="DU36" s="643"/>
      <c r="DV36" s="644"/>
      <c r="DW36" s="645">
        <v>7.7</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1117175</v>
      </c>
      <c r="S37" s="643"/>
      <c r="T37" s="643"/>
      <c r="U37" s="643"/>
      <c r="V37" s="643"/>
      <c r="W37" s="643"/>
      <c r="X37" s="643"/>
      <c r="Y37" s="644"/>
      <c r="Z37" s="675">
        <v>1.6</v>
      </c>
      <c r="AA37" s="675"/>
      <c r="AB37" s="675"/>
      <c r="AC37" s="675"/>
      <c r="AD37" s="676" t="s">
        <v>234</v>
      </c>
      <c r="AE37" s="676"/>
      <c r="AF37" s="676"/>
      <c r="AG37" s="676"/>
      <c r="AH37" s="676"/>
      <c r="AI37" s="676"/>
      <c r="AJ37" s="676"/>
      <c r="AK37" s="676"/>
      <c r="AL37" s="645" t="s">
        <v>240</v>
      </c>
      <c r="AM37" s="646"/>
      <c r="AN37" s="646"/>
      <c r="AO37" s="677"/>
      <c r="AQ37" s="682" t="s">
        <v>332</v>
      </c>
      <c r="AR37" s="683"/>
      <c r="AS37" s="683"/>
      <c r="AT37" s="683"/>
      <c r="AU37" s="683"/>
      <c r="AV37" s="683"/>
      <c r="AW37" s="683"/>
      <c r="AX37" s="683"/>
      <c r="AY37" s="684"/>
      <c r="AZ37" s="642">
        <v>2610000</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50663</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22132</v>
      </c>
      <c r="CS37" s="661"/>
      <c r="CT37" s="661"/>
      <c r="CU37" s="661"/>
      <c r="CV37" s="661"/>
      <c r="CW37" s="661"/>
      <c r="CX37" s="661"/>
      <c r="CY37" s="662"/>
      <c r="CZ37" s="645">
        <v>0</v>
      </c>
      <c r="DA37" s="663"/>
      <c r="DB37" s="663"/>
      <c r="DC37" s="664"/>
      <c r="DD37" s="648">
        <v>22132</v>
      </c>
      <c r="DE37" s="661"/>
      <c r="DF37" s="661"/>
      <c r="DG37" s="661"/>
      <c r="DH37" s="661"/>
      <c r="DI37" s="661"/>
      <c r="DJ37" s="661"/>
      <c r="DK37" s="662"/>
      <c r="DL37" s="648">
        <v>22132</v>
      </c>
      <c r="DM37" s="661"/>
      <c r="DN37" s="661"/>
      <c r="DO37" s="661"/>
      <c r="DP37" s="661"/>
      <c r="DQ37" s="661"/>
      <c r="DR37" s="661"/>
      <c r="DS37" s="661"/>
      <c r="DT37" s="661"/>
      <c r="DU37" s="661"/>
      <c r="DV37" s="662"/>
      <c r="DW37" s="645">
        <v>0.1</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3436683</v>
      </c>
      <c r="S38" s="643"/>
      <c r="T38" s="643"/>
      <c r="U38" s="643"/>
      <c r="V38" s="643"/>
      <c r="W38" s="643"/>
      <c r="X38" s="643"/>
      <c r="Y38" s="644"/>
      <c r="Z38" s="675">
        <v>4.8</v>
      </c>
      <c r="AA38" s="675"/>
      <c r="AB38" s="675"/>
      <c r="AC38" s="675"/>
      <c r="AD38" s="676" t="s">
        <v>137</v>
      </c>
      <c r="AE38" s="676"/>
      <c r="AF38" s="676"/>
      <c r="AG38" s="676"/>
      <c r="AH38" s="676"/>
      <c r="AI38" s="676"/>
      <c r="AJ38" s="676"/>
      <c r="AK38" s="676"/>
      <c r="AL38" s="645" t="s">
        <v>234</v>
      </c>
      <c r="AM38" s="646"/>
      <c r="AN38" s="646"/>
      <c r="AO38" s="677"/>
      <c r="AQ38" s="682" t="s">
        <v>336</v>
      </c>
      <c r="AR38" s="683"/>
      <c r="AS38" s="683"/>
      <c r="AT38" s="683"/>
      <c r="AU38" s="683"/>
      <c r="AV38" s="683"/>
      <c r="AW38" s="683"/>
      <c r="AX38" s="683"/>
      <c r="AY38" s="684"/>
      <c r="AZ38" s="642">
        <v>52932</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21847</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5153523</v>
      </c>
      <c r="CS38" s="643"/>
      <c r="CT38" s="643"/>
      <c r="CU38" s="643"/>
      <c r="CV38" s="643"/>
      <c r="CW38" s="643"/>
      <c r="CX38" s="643"/>
      <c r="CY38" s="644"/>
      <c r="CZ38" s="645">
        <v>7.4</v>
      </c>
      <c r="DA38" s="663"/>
      <c r="DB38" s="663"/>
      <c r="DC38" s="664"/>
      <c r="DD38" s="648">
        <v>4091399</v>
      </c>
      <c r="DE38" s="643"/>
      <c r="DF38" s="643"/>
      <c r="DG38" s="643"/>
      <c r="DH38" s="643"/>
      <c r="DI38" s="643"/>
      <c r="DJ38" s="643"/>
      <c r="DK38" s="644"/>
      <c r="DL38" s="648">
        <v>4000441</v>
      </c>
      <c r="DM38" s="643"/>
      <c r="DN38" s="643"/>
      <c r="DO38" s="643"/>
      <c r="DP38" s="643"/>
      <c r="DQ38" s="643"/>
      <c r="DR38" s="643"/>
      <c r="DS38" s="643"/>
      <c r="DT38" s="643"/>
      <c r="DU38" s="643"/>
      <c r="DV38" s="644"/>
      <c r="DW38" s="645">
        <v>13.5</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4593307</v>
      </c>
      <c r="S39" s="643"/>
      <c r="T39" s="643"/>
      <c r="U39" s="643"/>
      <c r="V39" s="643"/>
      <c r="W39" s="643"/>
      <c r="X39" s="643"/>
      <c r="Y39" s="644"/>
      <c r="Z39" s="675">
        <v>6.4</v>
      </c>
      <c r="AA39" s="675"/>
      <c r="AB39" s="675"/>
      <c r="AC39" s="675"/>
      <c r="AD39" s="676" t="s">
        <v>240</v>
      </c>
      <c r="AE39" s="676"/>
      <c r="AF39" s="676"/>
      <c r="AG39" s="676"/>
      <c r="AH39" s="676"/>
      <c r="AI39" s="676"/>
      <c r="AJ39" s="676"/>
      <c r="AK39" s="676"/>
      <c r="AL39" s="645" t="s">
        <v>240</v>
      </c>
      <c r="AM39" s="646"/>
      <c r="AN39" s="646"/>
      <c r="AO39" s="677"/>
      <c r="AQ39" s="682" t="s">
        <v>340</v>
      </c>
      <c r="AR39" s="683"/>
      <c r="AS39" s="683"/>
      <c r="AT39" s="683"/>
      <c r="AU39" s="683"/>
      <c r="AV39" s="683"/>
      <c r="AW39" s="683"/>
      <c r="AX39" s="683"/>
      <c r="AY39" s="684"/>
      <c r="AZ39" s="642">
        <v>7377</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33646</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243353</v>
      </c>
      <c r="CS39" s="661"/>
      <c r="CT39" s="661"/>
      <c r="CU39" s="661"/>
      <c r="CV39" s="661"/>
      <c r="CW39" s="661"/>
      <c r="CX39" s="661"/>
      <c r="CY39" s="662"/>
      <c r="CZ39" s="645">
        <v>0.3</v>
      </c>
      <c r="DA39" s="663"/>
      <c r="DB39" s="663"/>
      <c r="DC39" s="664"/>
      <c r="DD39" s="648">
        <v>167507</v>
      </c>
      <c r="DE39" s="661"/>
      <c r="DF39" s="661"/>
      <c r="DG39" s="661"/>
      <c r="DH39" s="661"/>
      <c r="DI39" s="661"/>
      <c r="DJ39" s="661"/>
      <c r="DK39" s="662"/>
      <c r="DL39" s="648" t="s">
        <v>234</v>
      </c>
      <c r="DM39" s="661"/>
      <c r="DN39" s="661"/>
      <c r="DO39" s="661"/>
      <c r="DP39" s="661"/>
      <c r="DQ39" s="661"/>
      <c r="DR39" s="661"/>
      <c r="DS39" s="661"/>
      <c r="DT39" s="661"/>
      <c r="DU39" s="661"/>
      <c r="DV39" s="662"/>
      <c r="DW39" s="645" t="s">
        <v>234</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v>21121</v>
      </c>
      <c r="S40" s="643"/>
      <c r="T40" s="643"/>
      <c r="U40" s="643"/>
      <c r="V40" s="643"/>
      <c r="W40" s="643"/>
      <c r="X40" s="643"/>
      <c r="Y40" s="644"/>
      <c r="Z40" s="675">
        <v>0</v>
      </c>
      <c r="AA40" s="675"/>
      <c r="AB40" s="675"/>
      <c r="AC40" s="675"/>
      <c r="AD40" s="676" t="s">
        <v>234</v>
      </c>
      <c r="AE40" s="676"/>
      <c r="AF40" s="676"/>
      <c r="AG40" s="676"/>
      <c r="AH40" s="676"/>
      <c r="AI40" s="676"/>
      <c r="AJ40" s="676"/>
      <c r="AK40" s="676"/>
      <c r="AL40" s="645" t="s">
        <v>240</v>
      </c>
      <c r="AM40" s="646"/>
      <c r="AN40" s="646"/>
      <c r="AO40" s="677"/>
      <c r="AQ40" s="682" t="s">
        <v>344</v>
      </c>
      <c r="AR40" s="683"/>
      <c r="AS40" s="683"/>
      <c r="AT40" s="683"/>
      <c r="AU40" s="683"/>
      <c r="AV40" s="683"/>
      <c r="AW40" s="683"/>
      <c r="AX40" s="683"/>
      <c r="AY40" s="684"/>
      <c r="AZ40" s="642" t="s">
        <v>240</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88</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3570801</v>
      </c>
      <c r="CS40" s="643"/>
      <c r="CT40" s="643"/>
      <c r="CU40" s="643"/>
      <c r="CV40" s="643"/>
      <c r="CW40" s="643"/>
      <c r="CX40" s="643"/>
      <c r="CY40" s="644"/>
      <c r="CZ40" s="645">
        <v>5.0999999999999996</v>
      </c>
      <c r="DA40" s="663"/>
      <c r="DB40" s="663"/>
      <c r="DC40" s="664"/>
      <c r="DD40" s="648">
        <v>531084</v>
      </c>
      <c r="DE40" s="643"/>
      <c r="DF40" s="643"/>
      <c r="DG40" s="643"/>
      <c r="DH40" s="643"/>
      <c r="DI40" s="643"/>
      <c r="DJ40" s="643"/>
      <c r="DK40" s="644"/>
      <c r="DL40" s="648" t="s">
        <v>234</v>
      </c>
      <c r="DM40" s="643"/>
      <c r="DN40" s="643"/>
      <c r="DO40" s="643"/>
      <c r="DP40" s="643"/>
      <c r="DQ40" s="643"/>
      <c r="DR40" s="643"/>
      <c r="DS40" s="643"/>
      <c r="DT40" s="643"/>
      <c r="DU40" s="643"/>
      <c r="DV40" s="644"/>
      <c r="DW40" s="645" t="s">
        <v>137</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240</v>
      </c>
      <c r="S41" s="643"/>
      <c r="T41" s="643"/>
      <c r="U41" s="643"/>
      <c r="V41" s="643"/>
      <c r="W41" s="643"/>
      <c r="X41" s="643"/>
      <c r="Y41" s="644"/>
      <c r="Z41" s="675" t="s">
        <v>234</v>
      </c>
      <c r="AA41" s="675"/>
      <c r="AB41" s="675"/>
      <c r="AC41" s="675"/>
      <c r="AD41" s="676" t="s">
        <v>240</v>
      </c>
      <c r="AE41" s="676"/>
      <c r="AF41" s="676"/>
      <c r="AG41" s="676"/>
      <c r="AH41" s="676"/>
      <c r="AI41" s="676"/>
      <c r="AJ41" s="676"/>
      <c r="AK41" s="676"/>
      <c r="AL41" s="645" t="s">
        <v>234</v>
      </c>
      <c r="AM41" s="646"/>
      <c r="AN41" s="646"/>
      <c r="AO41" s="677"/>
      <c r="AQ41" s="682" t="s">
        <v>349</v>
      </c>
      <c r="AR41" s="683"/>
      <c r="AS41" s="683"/>
      <c r="AT41" s="683"/>
      <c r="AU41" s="683"/>
      <c r="AV41" s="683"/>
      <c r="AW41" s="683"/>
      <c r="AX41" s="683"/>
      <c r="AY41" s="684"/>
      <c r="AZ41" s="642">
        <v>1132796</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v>1</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240</v>
      </c>
      <c r="CS41" s="661"/>
      <c r="CT41" s="661"/>
      <c r="CU41" s="661"/>
      <c r="CV41" s="661"/>
      <c r="CW41" s="661"/>
      <c r="CX41" s="661"/>
      <c r="CY41" s="662"/>
      <c r="CZ41" s="645" t="s">
        <v>234</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1586000</v>
      </c>
      <c r="S42" s="643"/>
      <c r="T42" s="643"/>
      <c r="U42" s="643"/>
      <c r="V42" s="643"/>
      <c r="W42" s="643"/>
      <c r="X42" s="643"/>
      <c r="Y42" s="644"/>
      <c r="Z42" s="675">
        <v>2.2000000000000002</v>
      </c>
      <c r="AA42" s="675"/>
      <c r="AB42" s="675"/>
      <c r="AC42" s="675"/>
      <c r="AD42" s="676" t="s">
        <v>234</v>
      </c>
      <c r="AE42" s="676"/>
      <c r="AF42" s="676"/>
      <c r="AG42" s="676"/>
      <c r="AH42" s="676"/>
      <c r="AI42" s="676"/>
      <c r="AJ42" s="676"/>
      <c r="AK42" s="676"/>
      <c r="AL42" s="645" t="s">
        <v>240</v>
      </c>
      <c r="AM42" s="646"/>
      <c r="AN42" s="646"/>
      <c r="AO42" s="677"/>
      <c r="AQ42" s="678" t="s">
        <v>353</v>
      </c>
      <c r="AR42" s="679"/>
      <c r="AS42" s="679"/>
      <c r="AT42" s="679"/>
      <c r="AU42" s="679"/>
      <c r="AV42" s="679"/>
      <c r="AW42" s="679"/>
      <c r="AX42" s="679"/>
      <c r="AY42" s="680"/>
      <c r="AZ42" s="626">
        <v>4020727</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297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5874402</v>
      </c>
      <c r="CS42" s="643"/>
      <c r="CT42" s="643"/>
      <c r="CU42" s="643"/>
      <c r="CV42" s="643"/>
      <c r="CW42" s="643"/>
      <c r="CX42" s="643"/>
      <c r="CY42" s="644"/>
      <c r="CZ42" s="645">
        <v>8.4</v>
      </c>
      <c r="DA42" s="646"/>
      <c r="DB42" s="646"/>
      <c r="DC42" s="647"/>
      <c r="DD42" s="648">
        <v>1131501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71588541</v>
      </c>
      <c r="S43" s="665"/>
      <c r="T43" s="665"/>
      <c r="U43" s="665"/>
      <c r="V43" s="665"/>
      <c r="W43" s="665"/>
      <c r="X43" s="665"/>
      <c r="Y43" s="666"/>
      <c r="Z43" s="667">
        <v>100</v>
      </c>
      <c r="AA43" s="667"/>
      <c r="AB43" s="667"/>
      <c r="AC43" s="667"/>
      <c r="AD43" s="668">
        <v>28097225</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314575</v>
      </c>
      <c r="CS43" s="661"/>
      <c r="CT43" s="661"/>
      <c r="CU43" s="661"/>
      <c r="CV43" s="661"/>
      <c r="CW43" s="661"/>
      <c r="CX43" s="661"/>
      <c r="CY43" s="662"/>
      <c r="CZ43" s="645">
        <v>0.5</v>
      </c>
      <c r="DA43" s="663"/>
      <c r="DB43" s="663"/>
      <c r="DC43" s="664"/>
      <c r="DD43" s="648">
        <v>314575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5324792</v>
      </c>
      <c r="CS44" s="643"/>
      <c r="CT44" s="643"/>
      <c r="CU44" s="643"/>
      <c r="CV44" s="643"/>
      <c r="CW44" s="643"/>
      <c r="CX44" s="643"/>
      <c r="CY44" s="644"/>
      <c r="CZ44" s="645">
        <v>7.6</v>
      </c>
      <c r="DA44" s="646"/>
      <c r="DB44" s="646"/>
      <c r="DC44" s="647"/>
      <c r="DD44" s="648">
        <v>1131501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1373456</v>
      </c>
      <c r="CS45" s="661"/>
      <c r="CT45" s="661"/>
      <c r="CU45" s="661"/>
      <c r="CV45" s="661"/>
      <c r="CW45" s="661"/>
      <c r="CX45" s="661"/>
      <c r="CY45" s="662"/>
      <c r="CZ45" s="645">
        <v>2</v>
      </c>
      <c r="DA45" s="663"/>
      <c r="DB45" s="663"/>
      <c r="DC45" s="664"/>
      <c r="DD45" s="648">
        <v>54963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3893554</v>
      </c>
      <c r="CS46" s="643"/>
      <c r="CT46" s="643"/>
      <c r="CU46" s="643"/>
      <c r="CV46" s="643"/>
      <c r="CW46" s="643"/>
      <c r="CX46" s="643"/>
      <c r="CY46" s="644"/>
      <c r="CZ46" s="645">
        <v>5.6</v>
      </c>
      <c r="DA46" s="646"/>
      <c r="DB46" s="646"/>
      <c r="DC46" s="647"/>
      <c r="DD46" s="648">
        <v>1071505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549610</v>
      </c>
      <c r="CS47" s="661"/>
      <c r="CT47" s="661"/>
      <c r="CU47" s="661"/>
      <c r="CV47" s="661"/>
      <c r="CW47" s="661"/>
      <c r="CX47" s="661"/>
      <c r="CY47" s="662"/>
      <c r="CZ47" s="645">
        <v>0.8</v>
      </c>
      <c r="DA47" s="663"/>
      <c r="DB47" s="663"/>
      <c r="DC47" s="664"/>
      <c r="DD47" s="648" t="s">
        <v>240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234</v>
      </c>
      <c r="CS48" s="643"/>
      <c r="CT48" s="643"/>
      <c r="CU48" s="643"/>
      <c r="CV48" s="643"/>
      <c r="CW48" s="643"/>
      <c r="CX48" s="643"/>
      <c r="CY48" s="644"/>
      <c r="CZ48" s="645" t="s">
        <v>240</v>
      </c>
      <c r="DA48" s="646"/>
      <c r="DB48" s="646"/>
      <c r="DC48" s="647"/>
      <c r="DD48" s="648" t="s">
        <v>137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69607915</v>
      </c>
      <c r="CS49" s="627"/>
      <c r="CT49" s="627"/>
      <c r="CU49" s="627"/>
      <c r="CV49" s="627"/>
      <c r="CW49" s="627"/>
      <c r="CX49" s="627"/>
      <c r="CY49" s="628"/>
      <c r="CZ49" s="629">
        <v>100</v>
      </c>
      <c r="DA49" s="630"/>
      <c r="DB49" s="630"/>
      <c r="DC49" s="631"/>
      <c r="DD49" s="632">
        <v>32700187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iyuz4sVW/YacVBSnvBJP/MJNXWI12d66XxBHhCb8Vkw51Cs6dVrinAgo+RN4qFPdlLWf7ux31IJTbeY/XJ4wwg==" saltValue="OvPzZyVPesOfpckEthAM9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election activeCell="AK71" sqref="AK71:AO7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71589</v>
      </c>
      <c r="R7" s="1162"/>
      <c r="S7" s="1162"/>
      <c r="T7" s="1162"/>
      <c r="U7" s="1162"/>
      <c r="V7" s="1162">
        <v>69621</v>
      </c>
      <c r="W7" s="1162"/>
      <c r="X7" s="1162"/>
      <c r="Y7" s="1162"/>
      <c r="Z7" s="1162"/>
      <c r="AA7" s="1162">
        <v>1967</v>
      </c>
      <c r="AB7" s="1162"/>
      <c r="AC7" s="1162"/>
      <c r="AD7" s="1162"/>
      <c r="AE7" s="1163"/>
      <c r="AF7" s="1164">
        <v>1613</v>
      </c>
      <c r="AG7" s="1165"/>
      <c r="AH7" s="1165"/>
      <c r="AI7" s="1165"/>
      <c r="AJ7" s="1166"/>
      <c r="AK7" s="1148" t="s">
        <v>578</v>
      </c>
      <c r="AL7" s="1149"/>
      <c r="AM7" s="1149"/>
      <c r="AN7" s="1149"/>
      <c r="AO7" s="1149"/>
      <c r="AP7" s="1149">
        <v>40036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584</v>
      </c>
      <c r="BT7" s="1153"/>
      <c r="BU7" s="1153"/>
      <c r="BV7" s="1153"/>
      <c r="BW7" s="1153"/>
      <c r="BX7" s="1153"/>
      <c r="BY7" s="1153"/>
      <c r="BZ7" s="1153"/>
      <c r="CA7" s="1153"/>
      <c r="CB7" s="1153"/>
      <c r="CC7" s="1153"/>
      <c r="CD7" s="1153"/>
      <c r="CE7" s="1153"/>
      <c r="CF7" s="1153"/>
      <c r="CG7" s="1154"/>
      <c r="CH7" s="1145">
        <v>3</v>
      </c>
      <c r="CI7" s="1146"/>
      <c r="CJ7" s="1146"/>
      <c r="CK7" s="1146"/>
      <c r="CL7" s="1147"/>
      <c r="CM7" s="1145">
        <v>1128</v>
      </c>
      <c r="CN7" s="1146"/>
      <c r="CO7" s="1146"/>
      <c r="CP7" s="1146"/>
      <c r="CQ7" s="1147"/>
      <c r="CR7" s="1145">
        <v>10</v>
      </c>
      <c r="CS7" s="1146"/>
      <c r="CT7" s="1146"/>
      <c r="CU7" s="1146"/>
      <c r="CV7" s="1147"/>
      <c r="CW7" s="1145">
        <v>54</v>
      </c>
      <c r="CX7" s="1146"/>
      <c r="CY7" s="1146"/>
      <c r="CZ7" s="1146"/>
      <c r="DA7" s="1147"/>
      <c r="DB7" s="1145" t="s">
        <v>583</v>
      </c>
      <c r="DC7" s="1146"/>
      <c r="DD7" s="1146"/>
      <c r="DE7" s="1146"/>
      <c r="DF7" s="1147"/>
      <c r="DG7" s="1145" t="s">
        <v>583</v>
      </c>
      <c r="DH7" s="1146"/>
      <c r="DI7" s="1146"/>
      <c r="DJ7" s="1146"/>
      <c r="DK7" s="1147"/>
      <c r="DL7" s="1145" t="s">
        <v>583</v>
      </c>
      <c r="DM7" s="1146"/>
      <c r="DN7" s="1146"/>
      <c r="DO7" s="1146"/>
      <c r="DP7" s="1147"/>
      <c r="DQ7" s="1145" t="s">
        <v>583</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585</v>
      </c>
      <c r="BT8" s="1072"/>
      <c r="BU8" s="1072"/>
      <c r="BV8" s="1072"/>
      <c r="BW8" s="1072"/>
      <c r="BX8" s="1072"/>
      <c r="BY8" s="1072"/>
      <c r="BZ8" s="1072"/>
      <c r="CA8" s="1072"/>
      <c r="CB8" s="1072"/>
      <c r="CC8" s="1072"/>
      <c r="CD8" s="1072"/>
      <c r="CE8" s="1072"/>
      <c r="CF8" s="1072"/>
      <c r="CG8" s="1073"/>
      <c r="CH8" s="1046">
        <v>-2</v>
      </c>
      <c r="CI8" s="1047"/>
      <c r="CJ8" s="1047"/>
      <c r="CK8" s="1047"/>
      <c r="CL8" s="1048"/>
      <c r="CM8" s="1046">
        <v>1205</v>
      </c>
      <c r="CN8" s="1047"/>
      <c r="CO8" s="1047"/>
      <c r="CP8" s="1047"/>
      <c r="CQ8" s="1048"/>
      <c r="CR8" s="1046">
        <v>982</v>
      </c>
      <c r="CS8" s="1047"/>
      <c r="CT8" s="1047"/>
      <c r="CU8" s="1047"/>
      <c r="CV8" s="1048"/>
      <c r="CW8" s="1046" t="s">
        <v>583</v>
      </c>
      <c r="CX8" s="1047"/>
      <c r="CY8" s="1047"/>
      <c r="CZ8" s="1047"/>
      <c r="DA8" s="1048"/>
      <c r="DB8" s="1046" t="s">
        <v>583</v>
      </c>
      <c r="DC8" s="1047"/>
      <c r="DD8" s="1047"/>
      <c r="DE8" s="1047"/>
      <c r="DF8" s="1048"/>
      <c r="DG8" s="1046" t="s">
        <v>583</v>
      </c>
      <c r="DH8" s="1047"/>
      <c r="DI8" s="1047"/>
      <c r="DJ8" s="1047"/>
      <c r="DK8" s="1048"/>
      <c r="DL8" s="1046" t="s">
        <v>583</v>
      </c>
      <c r="DM8" s="1047"/>
      <c r="DN8" s="1047"/>
      <c r="DO8" s="1047"/>
      <c r="DP8" s="1048"/>
      <c r="DQ8" s="1046" t="s">
        <v>583</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586</v>
      </c>
      <c r="BT9" s="1072"/>
      <c r="BU9" s="1072"/>
      <c r="BV9" s="1072"/>
      <c r="BW9" s="1072"/>
      <c r="BX9" s="1072"/>
      <c r="BY9" s="1072"/>
      <c r="BZ9" s="1072"/>
      <c r="CA9" s="1072"/>
      <c r="CB9" s="1072"/>
      <c r="CC9" s="1072"/>
      <c r="CD9" s="1072"/>
      <c r="CE9" s="1072"/>
      <c r="CF9" s="1072"/>
      <c r="CG9" s="1073"/>
      <c r="CH9" s="1046">
        <v>0</v>
      </c>
      <c r="CI9" s="1047"/>
      <c r="CJ9" s="1047"/>
      <c r="CK9" s="1047"/>
      <c r="CL9" s="1048"/>
      <c r="CM9" s="1046">
        <v>178</v>
      </c>
      <c r="CN9" s="1047"/>
      <c r="CO9" s="1047"/>
      <c r="CP9" s="1047"/>
      <c r="CQ9" s="1048"/>
      <c r="CR9" s="1046">
        <v>5</v>
      </c>
      <c r="CS9" s="1047"/>
      <c r="CT9" s="1047"/>
      <c r="CU9" s="1047"/>
      <c r="CV9" s="1048"/>
      <c r="CW9" s="1046" t="s">
        <v>583</v>
      </c>
      <c r="CX9" s="1047"/>
      <c r="CY9" s="1047"/>
      <c r="CZ9" s="1047"/>
      <c r="DA9" s="1048"/>
      <c r="DB9" s="1046" t="s">
        <v>583</v>
      </c>
      <c r="DC9" s="1047"/>
      <c r="DD9" s="1047"/>
      <c r="DE9" s="1047"/>
      <c r="DF9" s="1048"/>
      <c r="DG9" s="1046" t="s">
        <v>583</v>
      </c>
      <c r="DH9" s="1047"/>
      <c r="DI9" s="1047"/>
      <c r="DJ9" s="1047"/>
      <c r="DK9" s="1048"/>
      <c r="DL9" s="1046" t="s">
        <v>583</v>
      </c>
      <c r="DM9" s="1047"/>
      <c r="DN9" s="1047"/>
      <c r="DO9" s="1047"/>
      <c r="DP9" s="1048"/>
      <c r="DQ9" s="1046" t="s">
        <v>583</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587</v>
      </c>
      <c r="BT10" s="1072"/>
      <c r="BU10" s="1072"/>
      <c r="BV10" s="1072"/>
      <c r="BW10" s="1072"/>
      <c r="BX10" s="1072"/>
      <c r="BY10" s="1072"/>
      <c r="BZ10" s="1072"/>
      <c r="CA10" s="1072"/>
      <c r="CB10" s="1072"/>
      <c r="CC10" s="1072"/>
      <c r="CD10" s="1072"/>
      <c r="CE10" s="1072"/>
      <c r="CF10" s="1072"/>
      <c r="CG10" s="1073"/>
      <c r="CH10" s="1046">
        <v>10</v>
      </c>
      <c r="CI10" s="1047"/>
      <c r="CJ10" s="1047"/>
      <c r="CK10" s="1047"/>
      <c r="CL10" s="1048"/>
      <c r="CM10" s="1046">
        <v>348</v>
      </c>
      <c r="CN10" s="1047"/>
      <c r="CO10" s="1047"/>
      <c r="CP10" s="1047"/>
      <c r="CQ10" s="1048"/>
      <c r="CR10" s="1046">
        <v>39</v>
      </c>
      <c r="CS10" s="1047"/>
      <c r="CT10" s="1047"/>
      <c r="CU10" s="1047"/>
      <c r="CV10" s="1048"/>
      <c r="CW10" s="1046">
        <v>44</v>
      </c>
      <c r="CX10" s="1047"/>
      <c r="CY10" s="1047"/>
      <c r="CZ10" s="1047"/>
      <c r="DA10" s="1048"/>
      <c r="DB10" s="1046" t="s">
        <v>583</v>
      </c>
      <c r="DC10" s="1047"/>
      <c r="DD10" s="1047"/>
      <c r="DE10" s="1047"/>
      <c r="DF10" s="1048"/>
      <c r="DG10" s="1046" t="s">
        <v>583</v>
      </c>
      <c r="DH10" s="1047"/>
      <c r="DI10" s="1047"/>
      <c r="DJ10" s="1047"/>
      <c r="DK10" s="1048"/>
      <c r="DL10" s="1046" t="s">
        <v>583</v>
      </c>
      <c r="DM10" s="1047"/>
      <c r="DN10" s="1047"/>
      <c r="DO10" s="1047"/>
      <c r="DP10" s="1048"/>
      <c r="DQ10" s="1046" t="s">
        <v>583</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588</v>
      </c>
      <c r="BT11" s="1072"/>
      <c r="BU11" s="1072"/>
      <c r="BV11" s="1072"/>
      <c r="BW11" s="1072"/>
      <c r="BX11" s="1072"/>
      <c r="BY11" s="1072"/>
      <c r="BZ11" s="1072"/>
      <c r="CA11" s="1072"/>
      <c r="CB11" s="1072"/>
      <c r="CC11" s="1072"/>
      <c r="CD11" s="1072"/>
      <c r="CE11" s="1072"/>
      <c r="CF11" s="1072"/>
      <c r="CG11" s="1073"/>
      <c r="CH11" s="1046">
        <v>6</v>
      </c>
      <c r="CI11" s="1047"/>
      <c r="CJ11" s="1047"/>
      <c r="CK11" s="1047"/>
      <c r="CL11" s="1048"/>
      <c r="CM11" s="1046">
        <v>97</v>
      </c>
      <c r="CN11" s="1047"/>
      <c r="CO11" s="1047"/>
      <c r="CP11" s="1047"/>
      <c r="CQ11" s="1048"/>
      <c r="CR11" s="1046">
        <v>16</v>
      </c>
      <c r="CS11" s="1047"/>
      <c r="CT11" s="1047"/>
      <c r="CU11" s="1047"/>
      <c r="CV11" s="1048"/>
      <c r="CW11" s="1046">
        <v>27</v>
      </c>
      <c r="CX11" s="1047"/>
      <c r="CY11" s="1047"/>
      <c r="CZ11" s="1047"/>
      <c r="DA11" s="1048"/>
      <c r="DB11" s="1046" t="s">
        <v>583</v>
      </c>
      <c r="DC11" s="1047"/>
      <c r="DD11" s="1047"/>
      <c r="DE11" s="1047"/>
      <c r="DF11" s="1048"/>
      <c r="DG11" s="1046" t="s">
        <v>583</v>
      </c>
      <c r="DH11" s="1047"/>
      <c r="DI11" s="1047"/>
      <c r="DJ11" s="1047"/>
      <c r="DK11" s="1048"/>
      <c r="DL11" s="1046" t="s">
        <v>583</v>
      </c>
      <c r="DM11" s="1047"/>
      <c r="DN11" s="1047"/>
      <c r="DO11" s="1047"/>
      <c r="DP11" s="1048"/>
      <c r="DQ11" s="1046" t="s">
        <v>583</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71559</v>
      </c>
      <c r="R23" s="1126"/>
      <c r="S23" s="1126"/>
      <c r="T23" s="1126"/>
      <c r="U23" s="1126"/>
      <c r="V23" s="1126">
        <v>69621</v>
      </c>
      <c r="W23" s="1126"/>
      <c r="X23" s="1126"/>
      <c r="Y23" s="1126"/>
      <c r="Z23" s="1126"/>
      <c r="AA23" s="1126">
        <v>1967</v>
      </c>
      <c r="AB23" s="1126"/>
      <c r="AC23" s="1126"/>
      <c r="AD23" s="1126"/>
      <c r="AE23" s="1127"/>
      <c r="AF23" s="1128">
        <v>1613</v>
      </c>
      <c r="AG23" s="1126"/>
      <c r="AH23" s="1126"/>
      <c r="AI23" s="1126"/>
      <c r="AJ23" s="1129"/>
      <c r="AK23" s="1130"/>
      <c r="AL23" s="1131"/>
      <c r="AM23" s="1131"/>
      <c r="AN23" s="1131"/>
      <c r="AO23" s="1131"/>
      <c r="AP23" s="1126">
        <v>40036</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13249</v>
      </c>
      <c r="R28" s="1111"/>
      <c r="S28" s="1111"/>
      <c r="T28" s="1111"/>
      <c r="U28" s="1111"/>
      <c r="V28" s="1111">
        <v>13067</v>
      </c>
      <c r="W28" s="1111"/>
      <c r="X28" s="1111"/>
      <c r="Y28" s="1111"/>
      <c r="Z28" s="1111"/>
      <c r="AA28" s="1111">
        <v>182</v>
      </c>
      <c r="AB28" s="1111"/>
      <c r="AC28" s="1111"/>
      <c r="AD28" s="1111"/>
      <c r="AE28" s="1112"/>
      <c r="AF28" s="1113">
        <v>182</v>
      </c>
      <c r="AG28" s="1111"/>
      <c r="AH28" s="1111"/>
      <c r="AI28" s="1111"/>
      <c r="AJ28" s="1114"/>
      <c r="AK28" s="1115">
        <v>2000</v>
      </c>
      <c r="AL28" s="1103"/>
      <c r="AM28" s="1103"/>
      <c r="AN28" s="1103"/>
      <c r="AO28" s="1103"/>
      <c r="AP28" s="1103" t="s">
        <v>578</v>
      </c>
      <c r="AQ28" s="1103"/>
      <c r="AR28" s="1103"/>
      <c r="AS28" s="1103"/>
      <c r="AT28" s="1103"/>
      <c r="AU28" s="1103"/>
      <c r="AV28" s="1103"/>
      <c r="AW28" s="1103"/>
      <c r="AX28" s="1103"/>
      <c r="AY28" s="1103"/>
      <c r="AZ28" s="1104" t="s">
        <v>578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14684</v>
      </c>
      <c r="R29" s="1101"/>
      <c r="S29" s="1101"/>
      <c r="T29" s="1101"/>
      <c r="U29" s="1101"/>
      <c r="V29" s="1101">
        <v>14608</v>
      </c>
      <c r="W29" s="1101"/>
      <c r="X29" s="1101"/>
      <c r="Y29" s="1101"/>
      <c r="Z29" s="1101"/>
      <c r="AA29" s="1101">
        <v>76</v>
      </c>
      <c r="AB29" s="1101"/>
      <c r="AC29" s="1101"/>
      <c r="AD29" s="1101"/>
      <c r="AE29" s="1102"/>
      <c r="AF29" s="1076">
        <v>76</v>
      </c>
      <c r="AG29" s="1077"/>
      <c r="AH29" s="1077"/>
      <c r="AI29" s="1077"/>
      <c r="AJ29" s="1078"/>
      <c r="AK29" s="1037">
        <v>1182</v>
      </c>
      <c r="AL29" s="1028"/>
      <c r="AM29" s="1028"/>
      <c r="AN29" s="1028"/>
      <c r="AO29" s="1028"/>
      <c r="AP29" s="1028" t="s">
        <v>578</v>
      </c>
      <c r="AQ29" s="1028"/>
      <c r="AR29" s="1028"/>
      <c r="AS29" s="1028"/>
      <c r="AT29" s="1028"/>
      <c r="AU29" s="1028"/>
      <c r="AV29" s="1028"/>
      <c r="AW29" s="1028"/>
      <c r="AX29" s="1028"/>
      <c r="AY29" s="1028"/>
      <c r="AZ29" s="1099" t="s">
        <v>578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1950</v>
      </c>
      <c r="R30" s="1101"/>
      <c r="S30" s="1101"/>
      <c r="T30" s="1101"/>
      <c r="U30" s="1101"/>
      <c r="V30" s="1101">
        <v>1939</v>
      </c>
      <c r="W30" s="1101"/>
      <c r="X30" s="1101"/>
      <c r="Y30" s="1101"/>
      <c r="Z30" s="1101"/>
      <c r="AA30" s="1101">
        <v>11</v>
      </c>
      <c r="AB30" s="1101"/>
      <c r="AC30" s="1101"/>
      <c r="AD30" s="1101"/>
      <c r="AE30" s="1102"/>
      <c r="AF30" s="1076">
        <v>11</v>
      </c>
      <c r="AG30" s="1077"/>
      <c r="AH30" s="1077"/>
      <c r="AI30" s="1077"/>
      <c r="AJ30" s="1078"/>
      <c r="AK30" s="1037">
        <v>484</v>
      </c>
      <c r="AL30" s="1028"/>
      <c r="AM30" s="1028"/>
      <c r="AN30" s="1028"/>
      <c r="AO30" s="1028"/>
      <c r="AP30" s="1028" t="s">
        <v>578</v>
      </c>
      <c r="AQ30" s="1028"/>
      <c r="AR30" s="1028"/>
      <c r="AS30" s="1028"/>
      <c r="AT30" s="1028"/>
      <c r="AU30" s="1028"/>
      <c r="AV30" s="1028"/>
      <c r="AW30" s="1028"/>
      <c r="AX30" s="1028"/>
      <c r="AY30" s="1028"/>
      <c r="AZ30" s="1099" t="s">
        <v>578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2350</v>
      </c>
      <c r="R31" s="1101"/>
      <c r="S31" s="1101"/>
      <c r="T31" s="1101"/>
      <c r="U31" s="1101"/>
      <c r="V31" s="1101">
        <v>2111</v>
      </c>
      <c r="W31" s="1101"/>
      <c r="X31" s="1101"/>
      <c r="Y31" s="1101"/>
      <c r="Z31" s="1101"/>
      <c r="AA31" s="1101">
        <v>239</v>
      </c>
      <c r="AB31" s="1101"/>
      <c r="AC31" s="1101"/>
      <c r="AD31" s="1101"/>
      <c r="AE31" s="1102"/>
      <c r="AF31" s="1076">
        <v>3127</v>
      </c>
      <c r="AG31" s="1077"/>
      <c r="AH31" s="1077"/>
      <c r="AI31" s="1077"/>
      <c r="AJ31" s="1078"/>
      <c r="AK31" s="1037">
        <v>53</v>
      </c>
      <c r="AL31" s="1028"/>
      <c r="AM31" s="1028"/>
      <c r="AN31" s="1028"/>
      <c r="AO31" s="1028"/>
      <c r="AP31" s="1028">
        <v>4864</v>
      </c>
      <c r="AQ31" s="1028"/>
      <c r="AR31" s="1028"/>
      <c r="AS31" s="1028"/>
      <c r="AT31" s="1028"/>
      <c r="AU31" s="1028">
        <v>29</v>
      </c>
      <c r="AV31" s="1028"/>
      <c r="AW31" s="1028"/>
      <c r="AX31" s="1028"/>
      <c r="AY31" s="1028"/>
      <c r="AZ31" s="1099" t="s">
        <v>578</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149</v>
      </c>
      <c r="R32" s="1101"/>
      <c r="S32" s="1101"/>
      <c r="T32" s="1101"/>
      <c r="U32" s="1101"/>
      <c r="V32" s="1101">
        <v>124</v>
      </c>
      <c r="W32" s="1101"/>
      <c r="X32" s="1101"/>
      <c r="Y32" s="1101"/>
      <c r="Z32" s="1101"/>
      <c r="AA32" s="1101">
        <v>25</v>
      </c>
      <c r="AB32" s="1101"/>
      <c r="AC32" s="1101"/>
      <c r="AD32" s="1101"/>
      <c r="AE32" s="1102"/>
      <c r="AF32" s="1076">
        <v>1131</v>
      </c>
      <c r="AG32" s="1077"/>
      <c r="AH32" s="1077"/>
      <c r="AI32" s="1077"/>
      <c r="AJ32" s="1078"/>
      <c r="AK32" s="1037">
        <v>7</v>
      </c>
      <c r="AL32" s="1028"/>
      <c r="AM32" s="1028"/>
      <c r="AN32" s="1028"/>
      <c r="AO32" s="1028"/>
      <c r="AP32" s="1028" t="s">
        <v>578</v>
      </c>
      <c r="AQ32" s="1028"/>
      <c r="AR32" s="1028"/>
      <c r="AS32" s="1028"/>
      <c r="AT32" s="1028"/>
      <c r="AU32" s="1028" t="s">
        <v>578</v>
      </c>
      <c r="AV32" s="1028"/>
      <c r="AW32" s="1028"/>
      <c r="AX32" s="1028"/>
      <c r="AY32" s="1028"/>
      <c r="AZ32" s="1099" t="s">
        <v>578</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410</v>
      </c>
      <c r="C33" s="1095"/>
      <c r="D33" s="1095"/>
      <c r="E33" s="1095"/>
      <c r="F33" s="1095"/>
      <c r="G33" s="1095"/>
      <c r="H33" s="1095"/>
      <c r="I33" s="1095"/>
      <c r="J33" s="1095"/>
      <c r="K33" s="1095"/>
      <c r="L33" s="1095"/>
      <c r="M33" s="1095"/>
      <c r="N33" s="1095"/>
      <c r="O33" s="1095"/>
      <c r="P33" s="1096"/>
      <c r="Q33" s="1100">
        <v>4308</v>
      </c>
      <c r="R33" s="1101"/>
      <c r="S33" s="1101"/>
      <c r="T33" s="1101"/>
      <c r="U33" s="1101"/>
      <c r="V33" s="1101">
        <v>3942</v>
      </c>
      <c r="W33" s="1101"/>
      <c r="X33" s="1101"/>
      <c r="Y33" s="1101"/>
      <c r="Z33" s="1101"/>
      <c r="AA33" s="1101">
        <v>365</v>
      </c>
      <c r="AB33" s="1101"/>
      <c r="AC33" s="1101"/>
      <c r="AD33" s="1101"/>
      <c r="AE33" s="1102"/>
      <c r="AF33" s="1076">
        <v>830</v>
      </c>
      <c r="AG33" s="1077"/>
      <c r="AH33" s="1077"/>
      <c r="AI33" s="1077"/>
      <c r="AJ33" s="1078"/>
      <c r="AK33" s="1037">
        <v>2610</v>
      </c>
      <c r="AL33" s="1028"/>
      <c r="AM33" s="1028"/>
      <c r="AN33" s="1028"/>
      <c r="AO33" s="1028"/>
      <c r="AP33" s="1028">
        <v>31832</v>
      </c>
      <c r="AQ33" s="1028"/>
      <c r="AR33" s="1028"/>
      <c r="AS33" s="1028"/>
      <c r="AT33" s="1028"/>
      <c r="AU33" s="1028">
        <v>20468</v>
      </c>
      <c r="AV33" s="1028"/>
      <c r="AW33" s="1028"/>
      <c r="AX33" s="1028"/>
      <c r="AY33" s="1028"/>
      <c r="AZ33" s="1099" t="s">
        <v>578</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411</v>
      </c>
      <c r="C34" s="1095"/>
      <c r="D34" s="1095"/>
      <c r="E34" s="1095"/>
      <c r="F34" s="1095"/>
      <c r="G34" s="1095"/>
      <c r="H34" s="1095"/>
      <c r="I34" s="1095"/>
      <c r="J34" s="1095"/>
      <c r="K34" s="1095"/>
      <c r="L34" s="1095"/>
      <c r="M34" s="1095"/>
      <c r="N34" s="1095"/>
      <c r="O34" s="1095"/>
      <c r="P34" s="1096"/>
      <c r="Q34" s="1100">
        <v>59</v>
      </c>
      <c r="R34" s="1101"/>
      <c r="S34" s="1101"/>
      <c r="T34" s="1101"/>
      <c r="U34" s="1101"/>
      <c r="V34" s="1101">
        <v>56</v>
      </c>
      <c r="W34" s="1101"/>
      <c r="X34" s="1101"/>
      <c r="Y34" s="1101"/>
      <c r="Z34" s="1101"/>
      <c r="AA34" s="1101">
        <v>3</v>
      </c>
      <c r="AB34" s="1101"/>
      <c r="AC34" s="1101"/>
      <c r="AD34" s="1101"/>
      <c r="AE34" s="1102"/>
      <c r="AF34" s="1076">
        <v>3</v>
      </c>
      <c r="AG34" s="1077"/>
      <c r="AH34" s="1077"/>
      <c r="AI34" s="1077"/>
      <c r="AJ34" s="1078"/>
      <c r="AK34" s="1037" t="s">
        <v>578</v>
      </c>
      <c r="AL34" s="1028"/>
      <c r="AM34" s="1028"/>
      <c r="AN34" s="1028"/>
      <c r="AO34" s="1028"/>
      <c r="AP34" s="1028" t="s">
        <v>578</v>
      </c>
      <c r="AQ34" s="1028"/>
      <c r="AR34" s="1028"/>
      <c r="AS34" s="1028"/>
      <c r="AT34" s="1028"/>
      <c r="AU34" s="1028" t="s">
        <v>578</v>
      </c>
      <c r="AV34" s="1028"/>
      <c r="AW34" s="1028"/>
      <c r="AX34" s="1028"/>
      <c r="AY34" s="1028"/>
      <c r="AZ34" s="1099" t="s">
        <v>578</v>
      </c>
      <c r="BA34" s="1099"/>
      <c r="BB34" s="1099"/>
      <c r="BC34" s="1099"/>
      <c r="BD34" s="1099"/>
      <c r="BE34" s="1089" t="s">
        <v>412</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5360</v>
      </c>
      <c r="AG63" s="1016"/>
      <c r="AH63" s="1016"/>
      <c r="AI63" s="1016"/>
      <c r="AJ63" s="1087"/>
      <c r="AK63" s="1088"/>
      <c r="AL63" s="1020"/>
      <c r="AM63" s="1020"/>
      <c r="AN63" s="1020"/>
      <c r="AO63" s="1020"/>
      <c r="AP63" s="1016">
        <v>36696</v>
      </c>
      <c r="AQ63" s="1016"/>
      <c r="AR63" s="1016"/>
      <c r="AS63" s="1016"/>
      <c r="AT63" s="1016"/>
      <c r="AU63" s="1016">
        <v>20497</v>
      </c>
      <c r="AV63" s="1016"/>
      <c r="AW63" s="1016"/>
      <c r="AX63" s="1016"/>
      <c r="AY63" s="1016"/>
      <c r="AZ63" s="1082"/>
      <c r="BA63" s="1082"/>
      <c r="BB63" s="1082"/>
      <c r="BC63" s="1082"/>
      <c r="BD63" s="1082"/>
      <c r="BE63" s="1017"/>
      <c r="BF63" s="1017"/>
      <c r="BG63" s="1017"/>
      <c r="BH63" s="1017"/>
      <c r="BI63" s="1018"/>
      <c r="BJ63" s="1083" t="s">
        <v>234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417</v>
      </c>
      <c r="W66" s="1059"/>
      <c r="X66" s="1059"/>
      <c r="Y66" s="1059"/>
      <c r="Z66" s="1060"/>
      <c r="AA66" s="1058" t="s">
        <v>418</v>
      </c>
      <c r="AB66" s="1059"/>
      <c r="AC66" s="1059"/>
      <c r="AD66" s="1059"/>
      <c r="AE66" s="1060"/>
      <c r="AF66" s="1064" t="s">
        <v>399</v>
      </c>
      <c r="AG66" s="1065"/>
      <c r="AH66" s="1065"/>
      <c r="AI66" s="1065"/>
      <c r="AJ66" s="1066"/>
      <c r="AK66" s="1058" t="s">
        <v>419</v>
      </c>
      <c r="AL66" s="1053"/>
      <c r="AM66" s="1053"/>
      <c r="AN66" s="1053"/>
      <c r="AO66" s="1054"/>
      <c r="AP66" s="1058" t="s">
        <v>401</v>
      </c>
      <c r="AQ66" s="1059"/>
      <c r="AR66" s="1059"/>
      <c r="AS66" s="1059"/>
      <c r="AT66" s="1060"/>
      <c r="AU66" s="1058" t="s">
        <v>420</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7831</v>
      </c>
      <c r="R68" s="1039"/>
      <c r="S68" s="1039"/>
      <c r="T68" s="1039"/>
      <c r="U68" s="1039"/>
      <c r="V68" s="1039">
        <v>7620</v>
      </c>
      <c r="W68" s="1039"/>
      <c r="X68" s="1039"/>
      <c r="Y68" s="1039"/>
      <c r="Z68" s="1039"/>
      <c r="AA68" s="1039">
        <v>210</v>
      </c>
      <c r="AB68" s="1039"/>
      <c r="AC68" s="1039"/>
      <c r="AD68" s="1039"/>
      <c r="AE68" s="1039"/>
      <c r="AF68" s="1039">
        <v>210</v>
      </c>
      <c r="AG68" s="1039"/>
      <c r="AH68" s="1039"/>
      <c r="AI68" s="1039"/>
      <c r="AJ68" s="1039"/>
      <c r="AK68" s="1039">
        <v>29</v>
      </c>
      <c r="AL68" s="1039"/>
      <c r="AM68" s="1039"/>
      <c r="AN68" s="1039"/>
      <c r="AO68" s="1039"/>
      <c r="AP68" s="1039" t="s">
        <v>583</v>
      </c>
      <c r="AQ68" s="1039"/>
      <c r="AR68" s="1039"/>
      <c r="AS68" s="1039"/>
      <c r="AT68" s="1039"/>
      <c r="AU68" s="1039" t="s">
        <v>583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20</v>
      </c>
      <c r="R69" s="1028"/>
      <c r="S69" s="1028"/>
      <c r="T69" s="1028"/>
      <c r="U69" s="1028"/>
      <c r="V69" s="1028">
        <v>14</v>
      </c>
      <c r="W69" s="1028"/>
      <c r="X69" s="1028"/>
      <c r="Y69" s="1028"/>
      <c r="Z69" s="1028"/>
      <c r="AA69" s="1028">
        <v>6</v>
      </c>
      <c r="AB69" s="1028"/>
      <c r="AC69" s="1028"/>
      <c r="AD69" s="1028"/>
      <c r="AE69" s="1028"/>
      <c r="AF69" s="1028">
        <v>6</v>
      </c>
      <c r="AG69" s="1028"/>
      <c r="AH69" s="1028"/>
      <c r="AI69" s="1028"/>
      <c r="AJ69" s="1028"/>
      <c r="AK69" s="1028">
        <v>2</v>
      </c>
      <c r="AL69" s="1028"/>
      <c r="AM69" s="1028"/>
      <c r="AN69" s="1028"/>
      <c r="AO69" s="1028"/>
      <c r="AP69" s="1028" t="s">
        <v>583</v>
      </c>
      <c r="AQ69" s="1028"/>
      <c r="AR69" s="1028"/>
      <c r="AS69" s="1028"/>
      <c r="AT69" s="1028"/>
      <c r="AU69" s="1028" t="s">
        <v>583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581</v>
      </c>
      <c r="C70" s="1032"/>
      <c r="D70" s="1032"/>
      <c r="E70" s="1032"/>
      <c r="F70" s="1032"/>
      <c r="G70" s="1032"/>
      <c r="H70" s="1032"/>
      <c r="I70" s="1032"/>
      <c r="J70" s="1032"/>
      <c r="K70" s="1032"/>
      <c r="L70" s="1032"/>
      <c r="M70" s="1032"/>
      <c r="N70" s="1032"/>
      <c r="O70" s="1032"/>
      <c r="P70" s="1033"/>
      <c r="Q70" s="1034">
        <v>141</v>
      </c>
      <c r="R70" s="1028"/>
      <c r="S70" s="1028"/>
      <c r="T70" s="1028"/>
      <c r="U70" s="1028"/>
      <c r="V70" s="1028">
        <v>132</v>
      </c>
      <c r="W70" s="1028"/>
      <c r="X70" s="1028"/>
      <c r="Y70" s="1028"/>
      <c r="Z70" s="1028"/>
      <c r="AA70" s="1028">
        <v>10</v>
      </c>
      <c r="AB70" s="1028"/>
      <c r="AC70" s="1028"/>
      <c r="AD70" s="1028"/>
      <c r="AE70" s="1028"/>
      <c r="AF70" s="1028">
        <v>10</v>
      </c>
      <c r="AG70" s="1028"/>
      <c r="AH70" s="1028"/>
      <c r="AI70" s="1028"/>
      <c r="AJ70" s="1028"/>
      <c r="AK70" s="1028">
        <v>19</v>
      </c>
      <c r="AL70" s="1028"/>
      <c r="AM70" s="1028"/>
      <c r="AN70" s="1028"/>
      <c r="AO70" s="1028"/>
      <c r="AP70" s="1028" t="s">
        <v>583</v>
      </c>
      <c r="AQ70" s="1028"/>
      <c r="AR70" s="1028"/>
      <c r="AS70" s="1028"/>
      <c r="AT70" s="1028"/>
      <c r="AU70" s="1028" t="s">
        <v>583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582</v>
      </c>
      <c r="C71" s="1032"/>
      <c r="D71" s="1032"/>
      <c r="E71" s="1032"/>
      <c r="F71" s="1032"/>
      <c r="G71" s="1032"/>
      <c r="H71" s="1032"/>
      <c r="I71" s="1032"/>
      <c r="J71" s="1032"/>
      <c r="K71" s="1032"/>
      <c r="L71" s="1032"/>
      <c r="M71" s="1032"/>
      <c r="N71" s="1032"/>
      <c r="O71" s="1032"/>
      <c r="P71" s="1033"/>
      <c r="Q71" s="1034">
        <v>221588</v>
      </c>
      <c r="R71" s="1028"/>
      <c r="S71" s="1028"/>
      <c r="T71" s="1028"/>
      <c r="U71" s="1028"/>
      <c r="V71" s="1028">
        <v>209994</v>
      </c>
      <c r="W71" s="1028"/>
      <c r="X71" s="1028"/>
      <c r="Y71" s="1028"/>
      <c r="Z71" s="1028"/>
      <c r="AA71" s="1028">
        <v>11594</v>
      </c>
      <c r="AB71" s="1028"/>
      <c r="AC71" s="1028"/>
      <c r="AD71" s="1028"/>
      <c r="AE71" s="1028"/>
      <c r="AF71" s="1028">
        <v>11594</v>
      </c>
      <c r="AG71" s="1028"/>
      <c r="AH71" s="1028"/>
      <c r="AI71" s="1028"/>
      <c r="AJ71" s="1028"/>
      <c r="AK71" s="1028">
        <v>0</v>
      </c>
      <c r="AL71" s="1028"/>
      <c r="AM71" s="1028"/>
      <c r="AN71" s="1028"/>
      <c r="AO71" s="1028"/>
      <c r="AP71" s="1028" t="s">
        <v>583</v>
      </c>
      <c r="AQ71" s="1028"/>
      <c r="AR71" s="1028"/>
      <c r="AS71" s="1028"/>
      <c r="AT71" s="1028"/>
      <c r="AU71" s="1028" t="s">
        <v>583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11820</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1052</v>
      </c>
      <c r="CS102" s="1008"/>
      <c r="CT102" s="1008"/>
      <c r="CU102" s="1008"/>
      <c r="CV102" s="1009"/>
      <c r="CW102" s="1007">
        <v>125</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307</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307</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307</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4734684</v>
      </c>
      <c r="AB110" s="944"/>
      <c r="AC110" s="944"/>
      <c r="AD110" s="944"/>
      <c r="AE110" s="945"/>
      <c r="AF110" s="946">
        <v>4599167</v>
      </c>
      <c r="AG110" s="944"/>
      <c r="AH110" s="944"/>
      <c r="AI110" s="944"/>
      <c r="AJ110" s="945"/>
      <c r="AK110" s="946">
        <v>4456015</v>
      </c>
      <c r="AL110" s="944"/>
      <c r="AM110" s="944"/>
      <c r="AN110" s="944"/>
      <c r="AO110" s="945"/>
      <c r="AP110" s="947">
        <v>17.3</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39915559</v>
      </c>
      <c r="BR110" s="891"/>
      <c r="BS110" s="891"/>
      <c r="BT110" s="891"/>
      <c r="BU110" s="891"/>
      <c r="BV110" s="891">
        <v>39645607</v>
      </c>
      <c r="BW110" s="891"/>
      <c r="BX110" s="891"/>
      <c r="BY110" s="891"/>
      <c r="BZ110" s="891"/>
      <c r="CA110" s="891">
        <v>40035933</v>
      </c>
      <c r="CB110" s="891"/>
      <c r="CC110" s="891"/>
      <c r="CD110" s="891"/>
      <c r="CE110" s="891"/>
      <c r="CF110" s="915">
        <v>155.30000000000001</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393</v>
      </c>
      <c r="DH110" s="891"/>
      <c r="DI110" s="891"/>
      <c r="DJ110" s="891"/>
      <c r="DK110" s="891"/>
      <c r="DL110" s="891" t="s">
        <v>438</v>
      </c>
      <c r="DM110" s="891"/>
      <c r="DN110" s="891"/>
      <c r="DO110" s="891"/>
      <c r="DP110" s="891"/>
      <c r="DQ110" s="891" t="s">
        <v>393</v>
      </c>
      <c r="DR110" s="891"/>
      <c r="DS110" s="891"/>
      <c r="DT110" s="891"/>
      <c r="DU110" s="891"/>
      <c r="DV110" s="892" t="s">
        <v>393</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393</v>
      </c>
      <c r="AB111" s="972"/>
      <c r="AC111" s="972"/>
      <c r="AD111" s="972"/>
      <c r="AE111" s="973"/>
      <c r="AF111" s="974" t="s">
        <v>438</v>
      </c>
      <c r="AG111" s="972"/>
      <c r="AH111" s="972"/>
      <c r="AI111" s="972"/>
      <c r="AJ111" s="973"/>
      <c r="AK111" s="974" t="s">
        <v>393</v>
      </c>
      <c r="AL111" s="972"/>
      <c r="AM111" s="972"/>
      <c r="AN111" s="972"/>
      <c r="AO111" s="973"/>
      <c r="AP111" s="975" t="s">
        <v>438</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v>1341766</v>
      </c>
      <c r="BR111" s="863"/>
      <c r="BS111" s="863"/>
      <c r="BT111" s="863"/>
      <c r="BU111" s="863"/>
      <c r="BV111" s="863">
        <v>1135175</v>
      </c>
      <c r="BW111" s="863"/>
      <c r="BX111" s="863"/>
      <c r="BY111" s="863"/>
      <c r="BZ111" s="863"/>
      <c r="CA111" s="863">
        <v>538590</v>
      </c>
      <c r="CB111" s="863"/>
      <c r="CC111" s="863"/>
      <c r="CD111" s="863"/>
      <c r="CE111" s="863"/>
      <c r="CF111" s="924">
        <v>2.1</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471092</v>
      </c>
      <c r="DH111" s="863"/>
      <c r="DI111" s="863"/>
      <c r="DJ111" s="863"/>
      <c r="DK111" s="863"/>
      <c r="DL111" s="863">
        <v>421503</v>
      </c>
      <c r="DM111" s="863"/>
      <c r="DN111" s="863"/>
      <c r="DO111" s="863"/>
      <c r="DP111" s="863"/>
      <c r="DQ111" s="863" t="s">
        <v>438</v>
      </c>
      <c r="DR111" s="863"/>
      <c r="DS111" s="863"/>
      <c r="DT111" s="863"/>
      <c r="DU111" s="863"/>
      <c r="DV111" s="840" t="s">
        <v>438</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393</v>
      </c>
      <c r="AB112" s="826"/>
      <c r="AC112" s="826"/>
      <c r="AD112" s="826"/>
      <c r="AE112" s="827"/>
      <c r="AF112" s="828" t="s">
        <v>444</v>
      </c>
      <c r="AG112" s="826"/>
      <c r="AH112" s="826"/>
      <c r="AI112" s="826"/>
      <c r="AJ112" s="827"/>
      <c r="AK112" s="828" t="s">
        <v>438</v>
      </c>
      <c r="AL112" s="826"/>
      <c r="AM112" s="826"/>
      <c r="AN112" s="826"/>
      <c r="AO112" s="827"/>
      <c r="AP112" s="873" t="s">
        <v>393</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24860884</v>
      </c>
      <c r="BR112" s="863"/>
      <c r="BS112" s="863"/>
      <c r="BT112" s="863"/>
      <c r="BU112" s="863"/>
      <c r="BV112" s="863">
        <v>23491632</v>
      </c>
      <c r="BW112" s="863"/>
      <c r="BX112" s="863"/>
      <c r="BY112" s="863"/>
      <c r="BZ112" s="863"/>
      <c r="CA112" s="863">
        <v>20497126</v>
      </c>
      <c r="CB112" s="863"/>
      <c r="CC112" s="863"/>
      <c r="CD112" s="863"/>
      <c r="CE112" s="863"/>
      <c r="CF112" s="924">
        <v>79.5</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438</v>
      </c>
      <c r="DH112" s="863"/>
      <c r="DI112" s="863"/>
      <c r="DJ112" s="863"/>
      <c r="DK112" s="863"/>
      <c r="DL112" s="863" t="s">
        <v>438</v>
      </c>
      <c r="DM112" s="863"/>
      <c r="DN112" s="863"/>
      <c r="DO112" s="863"/>
      <c r="DP112" s="863"/>
      <c r="DQ112" s="863" t="s">
        <v>393</v>
      </c>
      <c r="DR112" s="863"/>
      <c r="DS112" s="863"/>
      <c r="DT112" s="863"/>
      <c r="DU112" s="863"/>
      <c r="DV112" s="840" t="s">
        <v>393</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2476494</v>
      </c>
      <c r="AB113" s="972"/>
      <c r="AC113" s="972"/>
      <c r="AD113" s="972"/>
      <c r="AE113" s="973"/>
      <c r="AF113" s="974">
        <v>2328745</v>
      </c>
      <c r="AG113" s="972"/>
      <c r="AH113" s="972"/>
      <c r="AI113" s="972"/>
      <c r="AJ113" s="973"/>
      <c r="AK113" s="974">
        <v>1710647</v>
      </c>
      <c r="AL113" s="972"/>
      <c r="AM113" s="972"/>
      <c r="AN113" s="972"/>
      <c r="AO113" s="973"/>
      <c r="AP113" s="975">
        <v>6.6</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t="s">
        <v>438</v>
      </c>
      <c r="BR113" s="863"/>
      <c r="BS113" s="863"/>
      <c r="BT113" s="863"/>
      <c r="BU113" s="863"/>
      <c r="BV113" s="863" t="s">
        <v>438</v>
      </c>
      <c r="BW113" s="863"/>
      <c r="BX113" s="863"/>
      <c r="BY113" s="863"/>
      <c r="BZ113" s="863"/>
      <c r="CA113" s="863" t="s">
        <v>438</v>
      </c>
      <c r="CB113" s="863"/>
      <c r="CC113" s="863"/>
      <c r="CD113" s="863"/>
      <c r="CE113" s="863"/>
      <c r="CF113" s="924" t="s">
        <v>438</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393</v>
      </c>
      <c r="DH113" s="826"/>
      <c r="DI113" s="826"/>
      <c r="DJ113" s="826"/>
      <c r="DK113" s="827"/>
      <c r="DL113" s="828" t="s">
        <v>393</v>
      </c>
      <c r="DM113" s="826"/>
      <c r="DN113" s="826"/>
      <c r="DO113" s="826"/>
      <c r="DP113" s="827"/>
      <c r="DQ113" s="828" t="s">
        <v>438</v>
      </c>
      <c r="DR113" s="826"/>
      <c r="DS113" s="826"/>
      <c r="DT113" s="826"/>
      <c r="DU113" s="827"/>
      <c r="DV113" s="873" t="s">
        <v>393</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438</v>
      </c>
      <c r="AB114" s="826"/>
      <c r="AC114" s="826"/>
      <c r="AD114" s="826"/>
      <c r="AE114" s="827"/>
      <c r="AF114" s="828" t="s">
        <v>438</v>
      </c>
      <c r="AG114" s="826"/>
      <c r="AH114" s="826"/>
      <c r="AI114" s="826"/>
      <c r="AJ114" s="827"/>
      <c r="AK114" s="828" t="s">
        <v>393</v>
      </c>
      <c r="AL114" s="826"/>
      <c r="AM114" s="826"/>
      <c r="AN114" s="826"/>
      <c r="AO114" s="827"/>
      <c r="AP114" s="873" t="s">
        <v>393</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8351355</v>
      </c>
      <c r="BR114" s="863"/>
      <c r="BS114" s="863"/>
      <c r="BT114" s="863"/>
      <c r="BU114" s="863"/>
      <c r="BV114" s="863">
        <v>8437432</v>
      </c>
      <c r="BW114" s="863"/>
      <c r="BX114" s="863"/>
      <c r="BY114" s="863"/>
      <c r="BZ114" s="863"/>
      <c r="CA114" s="863">
        <v>8350787</v>
      </c>
      <c r="CB114" s="863"/>
      <c r="CC114" s="863"/>
      <c r="CD114" s="863"/>
      <c r="CE114" s="863"/>
      <c r="CF114" s="924">
        <v>32.4</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438</v>
      </c>
      <c r="DH114" s="826"/>
      <c r="DI114" s="826"/>
      <c r="DJ114" s="826"/>
      <c r="DK114" s="827"/>
      <c r="DL114" s="828" t="s">
        <v>393</v>
      </c>
      <c r="DM114" s="826"/>
      <c r="DN114" s="826"/>
      <c r="DO114" s="826"/>
      <c r="DP114" s="827"/>
      <c r="DQ114" s="828" t="s">
        <v>438</v>
      </c>
      <c r="DR114" s="826"/>
      <c r="DS114" s="826"/>
      <c r="DT114" s="826"/>
      <c r="DU114" s="827"/>
      <c r="DV114" s="873" t="s">
        <v>393</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191848</v>
      </c>
      <c r="AB115" s="972"/>
      <c r="AC115" s="972"/>
      <c r="AD115" s="972"/>
      <c r="AE115" s="973"/>
      <c r="AF115" s="974">
        <v>196328</v>
      </c>
      <c r="AG115" s="972"/>
      <c r="AH115" s="972"/>
      <c r="AI115" s="972"/>
      <c r="AJ115" s="973"/>
      <c r="AK115" s="974">
        <v>340806</v>
      </c>
      <c r="AL115" s="972"/>
      <c r="AM115" s="972"/>
      <c r="AN115" s="972"/>
      <c r="AO115" s="973"/>
      <c r="AP115" s="975">
        <v>1.3</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v>6296</v>
      </c>
      <c r="BR115" s="863"/>
      <c r="BS115" s="863"/>
      <c r="BT115" s="863"/>
      <c r="BU115" s="863"/>
      <c r="BV115" s="863">
        <v>7919</v>
      </c>
      <c r="BW115" s="863"/>
      <c r="BX115" s="863"/>
      <c r="BY115" s="863"/>
      <c r="BZ115" s="863"/>
      <c r="CA115" s="863">
        <v>4268</v>
      </c>
      <c r="CB115" s="863"/>
      <c r="CC115" s="863"/>
      <c r="CD115" s="863"/>
      <c r="CE115" s="863"/>
      <c r="CF115" s="924">
        <v>0</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6388</v>
      </c>
      <c r="DH115" s="826"/>
      <c r="DI115" s="826"/>
      <c r="DJ115" s="826"/>
      <c r="DK115" s="827"/>
      <c r="DL115" s="828">
        <v>12068</v>
      </c>
      <c r="DM115" s="826"/>
      <c r="DN115" s="826"/>
      <c r="DO115" s="826"/>
      <c r="DP115" s="827"/>
      <c r="DQ115" s="828">
        <v>4603</v>
      </c>
      <c r="DR115" s="826"/>
      <c r="DS115" s="826"/>
      <c r="DT115" s="826"/>
      <c r="DU115" s="827"/>
      <c r="DV115" s="873">
        <v>0</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393</v>
      </c>
      <c r="AB116" s="826"/>
      <c r="AC116" s="826"/>
      <c r="AD116" s="826"/>
      <c r="AE116" s="827"/>
      <c r="AF116" s="828" t="s">
        <v>438</v>
      </c>
      <c r="AG116" s="826"/>
      <c r="AH116" s="826"/>
      <c r="AI116" s="826"/>
      <c r="AJ116" s="827"/>
      <c r="AK116" s="828" t="s">
        <v>393</v>
      </c>
      <c r="AL116" s="826"/>
      <c r="AM116" s="826"/>
      <c r="AN116" s="826"/>
      <c r="AO116" s="827"/>
      <c r="AP116" s="873" t="s">
        <v>393</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393</v>
      </c>
      <c r="BR116" s="863"/>
      <c r="BS116" s="863"/>
      <c r="BT116" s="863"/>
      <c r="BU116" s="863"/>
      <c r="BV116" s="863" t="s">
        <v>438</v>
      </c>
      <c r="BW116" s="863"/>
      <c r="BX116" s="863"/>
      <c r="BY116" s="863"/>
      <c r="BZ116" s="863"/>
      <c r="CA116" s="863" t="s">
        <v>393</v>
      </c>
      <c r="CB116" s="863"/>
      <c r="CC116" s="863"/>
      <c r="CD116" s="863"/>
      <c r="CE116" s="863"/>
      <c r="CF116" s="924" t="s">
        <v>393</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393</v>
      </c>
      <c r="DH116" s="826"/>
      <c r="DI116" s="826"/>
      <c r="DJ116" s="826"/>
      <c r="DK116" s="827"/>
      <c r="DL116" s="828" t="s">
        <v>438</v>
      </c>
      <c r="DM116" s="826"/>
      <c r="DN116" s="826"/>
      <c r="DO116" s="826"/>
      <c r="DP116" s="827"/>
      <c r="DQ116" s="828" t="s">
        <v>393</v>
      </c>
      <c r="DR116" s="826"/>
      <c r="DS116" s="826"/>
      <c r="DT116" s="826"/>
      <c r="DU116" s="827"/>
      <c r="DV116" s="873" t="s">
        <v>393</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7403026</v>
      </c>
      <c r="AB117" s="958"/>
      <c r="AC117" s="958"/>
      <c r="AD117" s="958"/>
      <c r="AE117" s="959"/>
      <c r="AF117" s="960">
        <v>7124240</v>
      </c>
      <c r="AG117" s="958"/>
      <c r="AH117" s="958"/>
      <c r="AI117" s="958"/>
      <c r="AJ117" s="959"/>
      <c r="AK117" s="960">
        <v>6507468</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438</v>
      </c>
      <c r="BR117" s="863"/>
      <c r="BS117" s="863"/>
      <c r="BT117" s="863"/>
      <c r="BU117" s="863"/>
      <c r="BV117" s="863" t="s">
        <v>438</v>
      </c>
      <c r="BW117" s="863"/>
      <c r="BX117" s="863"/>
      <c r="BY117" s="863"/>
      <c r="BZ117" s="863"/>
      <c r="CA117" s="863" t="s">
        <v>444</v>
      </c>
      <c r="CB117" s="863"/>
      <c r="CC117" s="863"/>
      <c r="CD117" s="863"/>
      <c r="CE117" s="863"/>
      <c r="CF117" s="924" t="s">
        <v>444</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444</v>
      </c>
      <c r="DH117" s="826"/>
      <c r="DI117" s="826"/>
      <c r="DJ117" s="826"/>
      <c r="DK117" s="827"/>
      <c r="DL117" s="828" t="s">
        <v>444</v>
      </c>
      <c r="DM117" s="826"/>
      <c r="DN117" s="826"/>
      <c r="DO117" s="826"/>
      <c r="DP117" s="827"/>
      <c r="DQ117" s="828" t="s">
        <v>444</v>
      </c>
      <c r="DR117" s="826"/>
      <c r="DS117" s="826"/>
      <c r="DT117" s="826"/>
      <c r="DU117" s="827"/>
      <c r="DV117" s="873" t="s">
        <v>444</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307</v>
      </c>
      <c r="AL118" s="951"/>
      <c r="AM118" s="951"/>
      <c r="AN118" s="951"/>
      <c r="AO118" s="952"/>
      <c r="AP118" s="954" t="s">
        <v>432</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234</v>
      </c>
      <c r="BR118" s="894"/>
      <c r="BS118" s="894"/>
      <c r="BT118" s="894"/>
      <c r="BU118" s="894"/>
      <c r="BV118" s="894" t="s">
        <v>234</v>
      </c>
      <c r="BW118" s="894"/>
      <c r="BX118" s="894"/>
      <c r="BY118" s="894"/>
      <c r="BZ118" s="894"/>
      <c r="CA118" s="894" t="s">
        <v>393</v>
      </c>
      <c r="CB118" s="894"/>
      <c r="CC118" s="894"/>
      <c r="CD118" s="894"/>
      <c r="CE118" s="894"/>
      <c r="CF118" s="924" t="s">
        <v>234</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393</v>
      </c>
      <c r="DH118" s="826"/>
      <c r="DI118" s="826"/>
      <c r="DJ118" s="826"/>
      <c r="DK118" s="827"/>
      <c r="DL118" s="828" t="s">
        <v>234</v>
      </c>
      <c r="DM118" s="826"/>
      <c r="DN118" s="826"/>
      <c r="DO118" s="826"/>
      <c r="DP118" s="827"/>
      <c r="DQ118" s="828" t="s">
        <v>234</v>
      </c>
      <c r="DR118" s="826"/>
      <c r="DS118" s="826"/>
      <c r="DT118" s="826"/>
      <c r="DU118" s="827"/>
      <c r="DV118" s="873" t="s">
        <v>234</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393</v>
      </c>
      <c r="AB119" s="944"/>
      <c r="AC119" s="944"/>
      <c r="AD119" s="944"/>
      <c r="AE119" s="945"/>
      <c r="AF119" s="946" t="s">
        <v>234</v>
      </c>
      <c r="AG119" s="944"/>
      <c r="AH119" s="944"/>
      <c r="AI119" s="944"/>
      <c r="AJ119" s="945"/>
      <c r="AK119" s="946" t="s">
        <v>234</v>
      </c>
      <c r="AL119" s="944"/>
      <c r="AM119" s="944"/>
      <c r="AN119" s="944"/>
      <c r="AO119" s="945"/>
      <c r="AP119" s="947" t="s">
        <v>234</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464</v>
      </c>
      <c r="BP119" s="927"/>
      <c r="BQ119" s="931">
        <v>74475860</v>
      </c>
      <c r="BR119" s="894"/>
      <c r="BS119" s="894"/>
      <c r="BT119" s="894"/>
      <c r="BU119" s="894"/>
      <c r="BV119" s="894">
        <v>72717765</v>
      </c>
      <c r="BW119" s="894"/>
      <c r="BX119" s="894"/>
      <c r="BY119" s="894"/>
      <c r="BZ119" s="894"/>
      <c r="CA119" s="894">
        <v>69426704</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864286</v>
      </c>
      <c r="DH119" s="809"/>
      <c r="DI119" s="809"/>
      <c r="DJ119" s="809"/>
      <c r="DK119" s="810"/>
      <c r="DL119" s="811">
        <v>701604</v>
      </c>
      <c r="DM119" s="809"/>
      <c r="DN119" s="809"/>
      <c r="DO119" s="809"/>
      <c r="DP119" s="810"/>
      <c r="DQ119" s="811">
        <v>533987</v>
      </c>
      <c r="DR119" s="809"/>
      <c r="DS119" s="809"/>
      <c r="DT119" s="809"/>
      <c r="DU119" s="810"/>
      <c r="DV119" s="897">
        <v>2.1</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33956</v>
      </c>
      <c r="AB120" s="826"/>
      <c r="AC120" s="826"/>
      <c r="AD120" s="826"/>
      <c r="AE120" s="827"/>
      <c r="AF120" s="828">
        <v>33646</v>
      </c>
      <c r="AG120" s="826"/>
      <c r="AH120" s="826"/>
      <c r="AI120" s="826"/>
      <c r="AJ120" s="827"/>
      <c r="AK120" s="828">
        <v>173189</v>
      </c>
      <c r="AL120" s="826"/>
      <c r="AM120" s="826"/>
      <c r="AN120" s="826"/>
      <c r="AO120" s="827"/>
      <c r="AP120" s="873">
        <v>0.7</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17332629</v>
      </c>
      <c r="BR120" s="891"/>
      <c r="BS120" s="891"/>
      <c r="BT120" s="891"/>
      <c r="BU120" s="891"/>
      <c r="BV120" s="891">
        <v>16623413</v>
      </c>
      <c r="BW120" s="891"/>
      <c r="BX120" s="891"/>
      <c r="BY120" s="891"/>
      <c r="BZ120" s="891"/>
      <c r="CA120" s="891">
        <v>16428177</v>
      </c>
      <c r="CB120" s="891"/>
      <c r="CC120" s="891"/>
      <c r="CD120" s="891"/>
      <c r="CE120" s="891"/>
      <c r="CF120" s="915">
        <v>63.7</v>
      </c>
      <c r="CG120" s="916"/>
      <c r="CH120" s="916"/>
      <c r="CI120" s="916"/>
      <c r="CJ120" s="916"/>
      <c r="CK120" s="917" t="s">
        <v>468</v>
      </c>
      <c r="CL120" s="901"/>
      <c r="CM120" s="901"/>
      <c r="CN120" s="901"/>
      <c r="CO120" s="902"/>
      <c r="CP120" s="921" t="s">
        <v>410</v>
      </c>
      <c r="CQ120" s="922"/>
      <c r="CR120" s="922"/>
      <c r="CS120" s="922"/>
      <c r="CT120" s="922"/>
      <c r="CU120" s="922"/>
      <c r="CV120" s="922"/>
      <c r="CW120" s="922"/>
      <c r="CX120" s="922"/>
      <c r="CY120" s="922"/>
      <c r="CZ120" s="922"/>
      <c r="DA120" s="922"/>
      <c r="DB120" s="922"/>
      <c r="DC120" s="922"/>
      <c r="DD120" s="922"/>
      <c r="DE120" s="922"/>
      <c r="DF120" s="923"/>
      <c r="DG120" s="910" t="s">
        <v>393</v>
      </c>
      <c r="DH120" s="891"/>
      <c r="DI120" s="891"/>
      <c r="DJ120" s="891"/>
      <c r="DK120" s="891"/>
      <c r="DL120" s="891" t="s">
        <v>234</v>
      </c>
      <c r="DM120" s="891"/>
      <c r="DN120" s="891"/>
      <c r="DO120" s="891"/>
      <c r="DP120" s="891"/>
      <c r="DQ120" s="891">
        <v>20467944</v>
      </c>
      <c r="DR120" s="891"/>
      <c r="DS120" s="891"/>
      <c r="DT120" s="891"/>
      <c r="DU120" s="891"/>
      <c r="DV120" s="892">
        <v>79.400000000000006</v>
      </c>
      <c r="DW120" s="892"/>
      <c r="DX120" s="892"/>
      <c r="DY120" s="892"/>
      <c r="DZ120" s="893"/>
    </row>
    <row r="121" spans="1:130" s="248" customFormat="1" ht="26.25" customHeight="1" x14ac:dyDescent="0.15">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234</v>
      </c>
      <c r="AB121" s="826"/>
      <c r="AC121" s="826"/>
      <c r="AD121" s="826"/>
      <c r="AE121" s="827"/>
      <c r="AF121" s="828" t="s">
        <v>393</v>
      </c>
      <c r="AG121" s="826"/>
      <c r="AH121" s="826"/>
      <c r="AI121" s="826"/>
      <c r="AJ121" s="827"/>
      <c r="AK121" s="828" t="s">
        <v>234</v>
      </c>
      <c r="AL121" s="826"/>
      <c r="AM121" s="826"/>
      <c r="AN121" s="826"/>
      <c r="AO121" s="827"/>
      <c r="AP121" s="873" t="s">
        <v>393</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v>11703392</v>
      </c>
      <c r="BR121" s="863"/>
      <c r="BS121" s="863"/>
      <c r="BT121" s="863"/>
      <c r="BU121" s="863"/>
      <c r="BV121" s="863">
        <v>11599517</v>
      </c>
      <c r="BW121" s="863"/>
      <c r="BX121" s="863"/>
      <c r="BY121" s="863"/>
      <c r="BZ121" s="863"/>
      <c r="CA121" s="863">
        <v>10186091</v>
      </c>
      <c r="CB121" s="863"/>
      <c r="CC121" s="863"/>
      <c r="CD121" s="863"/>
      <c r="CE121" s="863"/>
      <c r="CF121" s="924">
        <v>39.5</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31055</v>
      </c>
      <c r="DH121" s="863"/>
      <c r="DI121" s="863"/>
      <c r="DJ121" s="863"/>
      <c r="DK121" s="863"/>
      <c r="DL121" s="863">
        <v>30136</v>
      </c>
      <c r="DM121" s="863"/>
      <c r="DN121" s="863"/>
      <c r="DO121" s="863"/>
      <c r="DP121" s="863"/>
      <c r="DQ121" s="863">
        <v>29182</v>
      </c>
      <c r="DR121" s="863"/>
      <c r="DS121" s="863"/>
      <c r="DT121" s="863"/>
      <c r="DU121" s="863"/>
      <c r="DV121" s="840">
        <v>0.1</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393</v>
      </c>
      <c r="AB122" s="826"/>
      <c r="AC122" s="826"/>
      <c r="AD122" s="826"/>
      <c r="AE122" s="827"/>
      <c r="AF122" s="828" t="s">
        <v>234</v>
      </c>
      <c r="AG122" s="826"/>
      <c r="AH122" s="826"/>
      <c r="AI122" s="826"/>
      <c r="AJ122" s="827"/>
      <c r="AK122" s="828" t="s">
        <v>393</v>
      </c>
      <c r="AL122" s="826"/>
      <c r="AM122" s="826"/>
      <c r="AN122" s="826"/>
      <c r="AO122" s="827"/>
      <c r="AP122" s="873" t="s">
        <v>234</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47809010</v>
      </c>
      <c r="BR122" s="894"/>
      <c r="BS122" s="894"/>
      <c r="BT122" s="894"/>
      <c r="BU122" s="894"/>
      <c r="BV122" s="894">
        <v>46427978</v>
      </c>
      <c r="BW122" s="894"/>
      <c r="BX122" s="894"/>
      <c r="BY122" s="894"/>
      <c r="BZ122" s="894"/>
      <c r="CA122" s="894">
        <v>46174019</v>
      </c>
      <c r="CB122" s="894"/>
      <c r="CC122" s="894"/>
      <c r="CD122" s="894"/>
      <c r="CE122" s="894"/>
      <c r="CF122" s="895">
        <v>179.1</v>
      </c>
      <c r="CG122" s="896"/>
      <c r="CH122" s="896"/>
      <c r="CI122" s="896"/>
      <c r="CJ122" s="896"/>
      <c r="CK122" s="918"/>
      <c r="CL122" s="904"/>
      <c r="CM122" s="904"/>
      <c r="CN122" s="904"/>
      <c r="CO122" s="905"/>
      <c r="CP122" s="884" t="s">
        <v>472</v>
      </c>
      <c r="CQ122" s="885"/>
      <c r="CR122" s="885"/>
      <c r="CS122" s="885"/>
      <c r="CT122" s="885"/>
      <c r="CU122" s="885"/>
      <c r="CV122" s="885"/>
      <c r="CW122" s="885"/>
      <c r="CX122" s="885"/>
      <c r="CY122" s="885"/>
      <c r="CZ122" s="885"/>
      <c r="DA122" s="885"/>
      <c r="DB122" s="885"/>
      <c r="DC122" s="885"/>
      <c r="DD122" s="885"/>
      <c r="DE122" s="885"/>
      <c r="DF122" s="886"/>
      <c r="DG122" s="862" t="s">
        <v>393</v>
      </c>
      <c r="DH122" s="863"/>
      <c r="DI122" s="863"/>
      <c r="DJ122" s="863"/>
      <c r="DK122" s="863"/>
      <c r="DL122" s="863" t="s">
        <v>393</v>
      </c>
      <c r="DM122" s="863"/>
      <c r="DN122" s="863"/>
      <c r="DO122" s="863"/>
      <c r="DP122" s="863"/>
      <c r="DQ122" s="863" t="s">
        <v>393</v>
      </c>
      <c r="DR122" s="863"/>
      <c r="DS122" s="863"/>
      <c r="DT122" s="863"/>
      <c r="DU122" s="863"/>
      <c r="DV122" s="840" t="s">
        <v>393</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234</v>
      </c>
      <c r="AB123" s="826"/>
      <c r="AC123" s="826"/>
      <c r="AD123" s="826"/>
      <c r="AE123" s="827"/>
      <c r="AF123" s="828" t="s">
        <v>234</v>
      </c>
      <c r="AG123" s="826"/>
      <c r="AH123" s="826"/>
      <c r="AI123" s="826"/>
      <c r="AJ123" s="827"/>
      <c r="AK123" s="828" t="s">
        <v>393</v>
      </c>
      <c r="AL123" s="826"/>
      <c r="AM123" s="826"/>
      <c r="AN123" s="826"/>
      <c r="AO123" s="827"/>
      <c r="AP123" s="873" t="s">
        <v>393</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473</v>
      </c>
      <c r="BP123" s="927"/>
      <c r="BQ123" s="881">
        <v>76845031</v>
      </c>
      <c r="BR123" s="882"/>
      <c r="BS123" s="882"/>
      <c r="BT123" s="882"/>
      <c r="BU123" s="882"/>
      <c r="BV123" s="882">
        <v>74650908</v>
      </c>
      <c r="BW123" s="882"/>
      <c r="BX123" s="882"/>
      <c r="BY123" s="882"/>
      <c r="BZ123" s="882"/>
      <c r="CA123" s="882">
        <v>72788287</v>
      </c>
      <c r="CB123" s="882"/>
      <c r="CC123" s="882"/>
      <c r="CD123" s="882"/>
      <c r="CE123" s="882"/>
      <c r="CF123" s="792"/>
      <c r="CG123" s="793"/>
      <c r="CH123" s="793"/>
      <c r="CI123" s="793"/>
      <c r="CJ123" s="883"/>
      <c r="CK123" s="918"/>
      <c r="CL123" s="904"/>
      <c r="CM123" s="904"/>
      <c r="CN123" s="904"/>
      <c r="CO123" s="905"/>
      <c r="CP123" s="884" t="s">
        <v>406</v>
      </c>
      <c r="CQ123" s="885"/>
      <c r="CR123" s="885"/>
      <c r="CS123" s="885"/>
      <c r="CT123" s="885"/>
      <c r="CU123" s="885"/>
      <c r="CV123" s="885"/>
      <c r="CW123" s="885"/>
      <c r="CX123" s="885"/>
      <c r="CY123" s="885"/>
      <c r="CZ123" s="885"/>
      <c r="DA123" s="885"/>
      <c r="DB123" s="885"/>
      <c r="DC123" s="885"/>
      <c r="DD123" s="885"/>
      <c r="DE123" s="885"/>
      <c r="DF123" s="886"/>
      <c r="DG123" s="825" t="s">
        <v>393</v>
      </c>
      <c r="DH123" s="826"/>
      <c r="DI123" s="826"/>
      <c r="DJ123" s="826"/>
      <c r="DK123" s="827"/>
      <c r="DL123" s="828" t="s">
        <v>393</v>
      </c>
      <c r="DM123" s="826"/>
      <c r="DN123" s="826"/>
      <c r="DO123" s="826"/>
      <c r="DP123" s="827"/>
      <c r="DQ123" s="828" t="s">
        <v>393</v>
      </c>
      <c r="DR123" s="826"/>
      <c r="DS123" s="826"/>
      <c r="DT123" s="826"/>
      <c r="DU123" s="827"/>
      <c r="DV123" s="873" t="s">
        <v>393</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393</v>
      </c>
      <c r="AB124" s="826"/>
      <c r="AC124" s="826"/>
      <c r="AD124" s="826"/>
      <c r="AE124" s="827"/>
      <c r="AF124" s="828" t="s">
        <v>393</v>
      </c>
      <c r="AG124" s="826"/>
      <c r="AH124" s="826"/>
      <c r="AI124" s="826"/>
      <c r="AJ124" s="827"/>
      <c r="AK124" s="828" t="s">
        <v>234</v>
      </c>
      <c r="AL124" s="826"/>
      <c r="AM124" s="826"/>
      <c r="AN124" s="826"/>
      <c r="AO124" s="827"/>
      <c r="AP124" s="873" t="s">
        <v>393</v>
      </c>
      <c r="AQ124" s="874"/>
      <c r="AR124" s="874"/>
      <c r="AS124" s="874"/>
      <c r="AT124" s="875"/>
      <c r="AU124" s="876" t="s">
        <v>474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393</v>
      </c>
      <c r="BR124" s="880"/>
      <c r="BS124" s="880"/>
      <c r="BT124" s="880"/>
      <c r="BU124" s="880"/>
      <c r="BV124" s="880" t="s">
        <v>393</v>
      </c>
      <c r="BW124" s="880"/>
      <c r="BX124" s="880"/>
      <c r="BY124" s="880"/>
      <c r="BZ124" s="880"/>
      <c r="CA124" s="880" t="s">
        <v>234</v>
      </c>
      <c r="CB124" s="880"/>
      <c r="CC124" s="880"/>
      <c r="CD124" s="880"/>
      <c r="CE124" s="880"/>
      <c r="CF124" s="770"/>
      <c r="CG124" s="771"/>
      <c r="CH124" s="771"/>
      <c r="CI124" s="771"/>
      <c r="CJ124" s="911"/>
      <c r="CK124" s="919"/>
      <c r="CL124" s="919"/>
      <c r="CM124" s="919"/>
      <c r="CN124" s="919"/>
      <c r="CO124" s="920"/>
      <c r="CP124" s="884" t="s">
        <v>475</v>
      </c>
      <c r="CQ124" s="885"/>
      <c r="CR124" s="885"/>
      <c r="CS124" s="885"/>
      <c r="CT124" s="885"/>
      <c r="CU124" s="885"/>
      <c r="CV124" s="885"/>
      <c r="CW124" s="885"/>
      <c r="CX124" s="885"/>
      <c r="CY124" s="885"/>
      <c r="CZ124" s="885"/>
      <c r="DA124" s="885"/>
      <c r="DB124" s="885"/>
      <c r="DC124" s="885"/>
      <c r="DD124" s="885"/>
      <c r="DE124" s="885"/>
      <c r="DF124" s="886"/>
      <c r="DG124" s="808">
        <v>24829733</v>
      </c>
      <c r="DH124" s="809"/>
      <c r="DI124" s="809"/>
      <c r="DJ124" s="809"/>
      <c r="DK124" s="810"/>
      <c r="DL124" s="811">
        <v>23461496</v>
      </c>
      <c r="DM124" s="809"/>
      <c r="DN124" s="809"/>
      <c r="DO124" s="809"/>
      <c r="DP124" s="810"/>
      <c r="DQ124" s="811" t="s">
        <v>234</v>
      </c>
      <c r="DR124" s="809"/>
      <c r="DS124" s="809"/>
      <c r="DT124" s="809"/>
      <c r="DU124" s="810"/>
      <c r="DV124" s="897" t="s">
        <v>393</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393</v>
      </c>
      <c r="AB125" s="826"/>
      <c r="AC125" s="826"/>
      <c r="AD125" s="826"/>
      <c r="AE125" s="827"/>
      <c r="AF125" s="828" t="s">
        <v>393</v>
      </c>
      <c r="AG125" s="826"/>
      <c r="AH125" s="826"/>
      <c r="AI125" s="826"/>
      <c r="AJ125" s="827"/>
      <c r="AK125" s="828" t="s">
        <v>234</v>
      </c>
      <c r="AL125" s="826"/>
      <c r="AM125" s="826"/>
      <c r="AN125" s="826"/>
      <c r="AO125" s="827"/>
      <c r="AP125" s="873" t="s">
        <v>393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476</v>
      </c>
      <c r="CL125" s="901"/>
      <c r="CM125" s="901"/>
      <c r="CN125" s="901"/>
      <c r="CO125" s="902"/>
      <c r="CP125" s="909" t="s">
        <v>477</v>
      </c>
      <c r="CQ125" s="854"/>
      <c r="CR125" s="854"/>
      <c r="CS125" s="854"/>
      <c r="CT125" s="854"/>
      <c r="CU125" s="854"/>
      <c r="CV125" s="854"/>
      <c r="CW125" s="854"/>
      <c r="CX125" s="854"/>
      <c r="CY125" s="854"/>
      <c r="CZ125" s="854"/>
      <c r="DA125" s="854"/>
      <c r="DB125" s="854"/>
      <c r="DC125" s="854"/>
      <c r="DD125" s="854"/>
      <c r="DE125" s="854"/>
      <c r="DF125" s="855"/>
      <c r="DG125" s="910" t="s">
        <v>234</v>
      </c>
      <c r="DH125" s="891"/>
      <c r="DI125" s="891"/>
      <c r="DJ125" s="891"/>
      <c r="DK125" s="891"/>
      <c r="DL125" s="891" t="s">
        <v>234</v>
      </c>
      <c r="DM125" s="891"/>
      <c r="DN125" s="891"/>
      <c r="DO125" s="891"/>
      <c r="DP125" s="891"/>
      <c r="DQ125" s="891" t="s">
        <v>234</v>
      </c>
      <c r="DR125" s="891"/>
      <c r="DS125" s="891"/>
      <c r="DT125" s="891"/>
      <c r="DU125" s="891"/>
      <c r="DV125" s="892" t="s">
        <v>393</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157892</v>
      </c>
      <c r="AB126" s="826"/>
      <c r="AC126" s="826"/>
      <c r="AD126" s="826"/>
      <c r="AE126" s="827"/>
      <c r="AF126" s="828">
        <v>162682</v>
      </c>
      <c r="AG126" s="826"/>
      <c r="AH126" s="826"/>
      <c r="AI126" s="826"/>
      <c r="AJ126" s="827"/>
      <c r="AK126" s="828">
        <v>167617</v>
      </c>
      <c r="AL126" s="826"/>
      <c r="AM126" s="826"/>
      <c r="AN126" s="826"/>
      <c r="AO126" s="827"/>
      <c r="AP126" s="873">
        <v>0.7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478</v>
      </c>
      <c r="CQ126" s="796"/>
      <c r="CR126" s="796"/>
      <c r="CS126" s="796"/>
      <c r="CT126" s="796"/>
      <c r="CU126" s="796"/>
      <c r="CV126" s="796"/>
      <c r="CW126" s="796"/>
      <c r="CX126" s="796"/>
      <c r="CY126" s="796"/>
      <c r="CZ126" s="796"/>
      <c r="DA126" s="796"/>
      <c r="DB126" s="796"/>
      <c r="DC126" s="796"/>
      <c r="DD126" s="796"/>
      <c r="DE126" s="796"/>
      <c r="DF126" s="797"/>
      <c r="DG126" s="862" t="s">
        <v>393</v>
      </c>
      <c r="DH126" s="863"/>
      <c r="DI126" s="863"/>
      <c r="DJ126" s="863"/>
      <c r="DK126" s="863"/>
      <c r="DL126" s="863" t="s">
        <v>393</v>
      </c>
      <c r="DM126" s="863"/>
      <c r="DN126" s="863"/>
      <c r="DO126" s="863"/>
      <c r="DP126" s="863"/>
      <c r="DQ126" s="863" t="s">
        <v>234</v>
      </c>
      <c r="DR126" s="863"/>
      <c r="DS126" s="863"/>
      <c r="DT126" s="863"/>
      <c r="DU126" s="863"/>
      <c r="DV126" s="840" t="s">
        <v>234</v>
      </c>
      <c r="DW126" s="840"/>
      <c r="DX126" s="840"/>
      <c r="DY126" s="840"/>
      <c r="DZ126" s="841"/>
    </row>
    <row r="127" spans="1:130" s="248" customFormat="1" ht="26.25" customHeight="1" x14ac:dyDescent="0.15">
      <c r="A127" s="868"/>
      <c r="B127" s="869"/>
      <c r="C127" s="887" t="s">
        <v>479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393</v>
      </c>
      <c r="AB127" s="826"/>
      <c r="AC127" s="826"/>
      <c r="AD127" s="826"/>
      <c r="AE127" s="827"/>
      <c r="AF127" s="828" t="s">
        <v>393</v>
      </c>
      <c r="AG127" s="826"/>
      <c r="AH127" s="826"/>
      <c r="AI127" s="826"/>
      <c r="AJ127" s="827"/>
      <c r="AK127" s="828" t="s">
        <v>393</v>
      </c>
      <c r="AL127" s="826"/>
      <c r="AM127" s="826"/>
      <c r="AN127" s="826"/>
      <c r="AO127" s="827"/>
      <c r="AP127" s="873" t="s">
        <v>393</v>
      </c>
      <c r="AQ127" s="874"/>
      <c r="AR127" s="874"/>
      <c r="AS127" s="874"/>
      <c r="AT127" s="875"/>
      <c r="AU127" s="284"/>
      <c r="AV127" s="284"/>
      <c r="AW127" s="284"/>
      <c r="AX127" s="890" t="s">
        <v>480</v>
      </c>
      <c r="AY127" s="858"/>
      <c r="AZ127" s="858"/>
      <c r="BA127" s="858"/>
      <c r="BB127" s="858"/>
      <c r="BC127" s="858"/>
      <c r="BD127" s="858"/>
      <c r="BE127" s="859"/>
      <c r="BF127" s="857" t="s">
        <v>481</v>
      </c>
      <c r="BG127" s="858"/>
      <c r="BH127" s="858"/>
      <c r="BI127" s="858"/>
      <c r="BJ127" s="858"/>
      <c r="BK127" s="858"/>
      <c r="BL127" s="859"/>
      <c r="BM127" s="857" t="s">
        <v>482</v>
      </c>
      <c r="BN127" s="858"/>
      <c r="BO127" s="858"/>
      <c r="BP127" s="858"/>
      <c r="BQ127" s="858"/>
      <c r="BR127" s="858"/>
      <c r="BS127" s="859"/>
      <c r="BT127" s="857" t="s">
        <v>483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484</v>
      </c>
      <c r="CQ127" s="796"/>
      <c r="CR127" s="796"/>
      <c r="CS127" s="796"/>
      <c r="CT127" s="796"/>
      <c r="CU127" s="796"/>
      <c r="CV127" s="796"/>
      <c r="CW127" s="796"/>
      <c r="CX127" s="796"/>
      <c r="CY127" s="796"/>
      <c r="CZ127" s="796"/>
      <c r="DA127" s="796"/>
      <c r="DB127" s="796"/>
      <c r="DC127" s="796"/>
      <c r="DD127" s="796"/>
      <c r="DE127" s="796"/>
      <c r="DF127" s="797"/>
      <c r="DG127" s="862" t="s">
        <v>393</v>
      </c>
      <c r="DH127" s="863"/>
      <c r="DI127" s="863"/>
      <c r="DJ127" s="863"/>
      <c r="DK127" s="863"/>
      <c r="DL127" s="863" t="s">
        <v>234</v>
      </c>
      <c r="DM127" s="863"/>
      <c r="DN127" s="863"/>
      <c r="DO127" s="863"/>
      <c r="DP127" s="863"/>
      <c r="DQ127" s="863" t="s">
        <v>234</v>
      </c>
      <c r="DR127" s="863"/>
      <c r="DS127" s="863"/>
      <c r="DT127" s="863"/>
      <c r="DU127" s="863"/>
      <c r="DV127" s="840" t="s">
        <v>393</v>
      </c>
      <c r="DW127" s="840"/>
      <c r="DX127" s="840"/>
      <c r="DY127" s="840"/>
      <c r="DZ127" s="841"/>
    </row>
    <row r="128" spans="1:130" s="248" customFormat="1" ht="26.25" customHeight="1" thickBot="1" x14ac:dyDescent="0.2">
      <c r="A128" s="842" t="s">
        <v>485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486</v>
      </c>
      <c r="X128" s="844"/>
      <c r="Y128" s="844"/>
      <c r="Z128" s="845"/>
      <c r="AA128" s="846">
        <v>1327884</v>
      </c>
      <c r="AB128" s="847"/>
      <c r="AC128" s="847"/>
      <c r="AD128" s="847"/>
      <c r="AE128" s="848"/>
      <c r="AF128" s="849">
        <v>1281932</v>
      </c>
      <c r="AG128" s="847"/>
      <c r="AH128" s="847"/>
      <c r="AI128" s="847"/>
      <c r="AJ128" s="848"/>
      <c r="AK128" s="849">
        <v>1290848</v>
      </c>
      <c r="AL128" s="847"/>
      <c r="AM128" s="847"/>
      <c r="AN128" s="847"/>
      <c r="AO128" s="848"/>
      <c r="AP128" s="850"/>
      <c r="AQ128" s="851"/>
      <c r="AR128" s="851"/>
      <c r="AS128" s="851"/>
      <c r="AT128" s="852"/>
      <c r="AU128" s="284"/>
      <c r="AV128" s="284"/>
      <c r="AW128" s="284"/>
      <c r="AX128" s="853" t="s">
        <v>487</v>
      </c>
      <c r="AY128" s="854"/>
      <c r="AZ128" s="854"/>
      <c r="BA128" s="854"/>
      <c r="BB128" s="854"/>
      <c r="BC128" s="854"/>
      <c r="BD128" s="854"/>
      <c r="BE128" s="855"/>
      <c r="BF128" s="832" t="s">
        <v>393</v>
      </c>
      <c r="BG128" s="833"/>
      <c r="BH128" s="833"/>
      <c r="BI128" s="833"/>
      <c r="BJ128" s="833"/>
      <c r="BK128" s="833"/>
      <c r="BL128" s="856"/>
      <c r="BM128" s="832">
        <v>11.83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v>6296</v>
      </c>
      <c r="DH128" s="837"/>
      <c r="DI128" s="837"/>
      <c r="DJ128" s="837"/>
      <c r="DK128" s="837"/>
      <c r="DL128" s="837">
        <v>7919</v>
      </c>
      <c r="DM128" s="837"/>
      <c r="DN128" s="837"/>
      <c r="DO128" s="837"/>
      <c r="DP128" s="837"/>
      <c r="DQ128" s="837">
        <v>4268</v>
      </c>
      <c r="DR128" s="837"/>
      <c r="DS128" s="837"/>
      <c r="DT128" s="837"/>
      <c r="DU128" s="837"/>
      <c r="DV128" s="838">
        <v>0</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29235413</v>
      </c>
      <c r="AB129" s="826"/>
      <c r="AC129" s="826"/>
      <c r="AD129" s="826"/>
      <c r="AE129" s="827"/>
      <c r="AF129" s="828">
        <v>29091754</v>
      </c>
      <c r="AG129" s="826"/>
      <c r="AH129" s="826"/>
      <c r="AI129" s="826"/>
      <c r="AJ129" s="827"/>
      <c r="AK129" s="828">
        <v>29579320</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234</v>
      </c>
      <c r="BG129" s="816"/>
      <c r="BH129" s="816"/>
      <c r="BI129" s="816"/>
      <c r="BJ129" s="816"/>
      <c r="BK129" s="816"/>
      <c r="BL129" s="817"/>
      <c r="BM129" s="815">
        <v>16.829999999999998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4254341</v>
      </c>
      <c r="AB130" s="826"/>
      <c r="AC130" s="826"/>
      <c r="AD130" s="826"/>
      <c r="AE130" s="827"/>
      <c r="AF130" s="828">
        <v>4064904</v>
      </c>
      <c r="AG130" s="826"/>
      <c r="AH130" s="826"/>
      <c r="AI130" s="826"/>
      <c r="AJ130" s="827"/>
      <c r="AK130" s="828">
        <v>3805133</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6.6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24981072</v>
      </c>
      <c r="AB131" s="809"/>
      <c r="AC131" s="809"/>
      <c r="AD131" s="809"/>
      <c r="AE131" s="810"/>
      <c r="AF131" s="811">
        <v>25026850</v>
      </c>
      <c r="AG131" s="809"/>
      <c r="AH131" s="809"/>
      <c r="AI131" s="809"/>
      <c r="AJ131" s="810"/>
      <c r="AK131" s="811">
        <v>25774187</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t="s">
        <v>393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7.2887224379999997</v>
      </c>
      <c r="AB132" s="789"/>
      <c r="AC132" s="789"/>
      <c r="AD132" s="789"/>
      <c r="AE132" s="790"/>
      <c r="AF132" s="791">
        <v>7.1019884639999997</v>
      </c>
      <c r="AG132" s="789"/>
      <c r="AH132" s="789"/>
      <c r="AI132" s="789"/>
      <c r="AJ132" s="790"/>
      <c r="AK132" s="791">
        <v>5.476358963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7.4</v>
      </c>
      <c r="AB133" s="768"/>
      <c r="AC133" s="768"/>
      <c r="AD133" s="768"/>
      <c r="AE133" s="769"/>
      <c r="AF133" s="767">
        <v>7.3</v>
      </c>
      <c r="AG133" s="768"/>
      <c r="AH133" s="768"/>
      <c r="AI133" s="768"/>
      <c r="AJ133" s="769"/>
      <c r="AK133" s="767">
        <v>6.6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qqOm7YmPgL55OytoroY+349KY+ZDiq3R+bdT5Wz/ioocy9Uto4TroeaC8ITQs+FBnPpOHu/Ni+9xGv3W6ynOA==" saltValue="nQcde9O6vHjVTFN2J5u/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O10" zoomScaleNormal="85" zoomScaleSheetLayoutView="100" workbookViewId="0">
      <selection activeCell="W6" sqref="W6:AB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DeN2lDXiWsNp2sAwXSa7e+sLvlDN+9GhJnE0iYiqxEKqU4Zb1+TVrqzIu+TgYSrdmmr5Hw1xN55UUNyJnyUcQ==" saltValue="DE75AetDLgGsURoznRaIAg=="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 zoomScaleNormal="100" zoomScaleSheetLayoutView="55" workbookViewId="0">
      <selection activeCell="W6" sqref="W6:AB8"/>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DRtaXWurhQoiAdO6Ipccg9c09JENugFwUdVmYqeloL5iWA5R+qYO3z5co+24rszVOhlnNUopiuSrks8O79eiQ==" saltValue="IoHnj+Wac8vZcoJYKr7M2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zoomScale="75" zoomScaleSheetLayoutView="75" workbookViewId="0">
      <selection activeCell="AK12" sqref="AK12:AN1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507</v>
      </c>
      <c r="AL9" s="1190"/>
      <c r="AM9" s="1190"/>
      <c r="AN9" s="1191"/>
      <c r="AO9" s="314">
        <v>9615531</v>
      </c>
      <c r="AP9" s="314">
        <v>65853</v>
      </c>
      <c r="AQ9" s="315">
        <v>63345</v>
      </c>
      <c r="AR9" s="316">
        <v>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508</v>
      </c>
      <c r="AL10" s="1190"/>
      <c r="AM10" s="1190"/>
      <c r="AN10" s="1191"/>
      <c r="AO10" s="317">
        <v>17401</v>
      </c>
      <c r="AP10" s="317">
        <v>119</v>
      </c>
      <c r="AQ10" s="318">
        <v>4099</v>
      </c>
      <c r="AR10" s="319">
        <v>-97.1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509</v>
      </c>
      <c r="AL11" s="1190"/>
      <c r="AM11" s="1190"/>
      <c r="AN11" s="1191"/>
      <c r="AO11" s="317">
        <v>1480</v>
      </c>
      <c r="AP11" s="317">
        <v>10</v>
      </c>
      <c r="AQ11" s="318">
        <v>1825</v>
      </c>
      <c r="AR11" s="319">
        <v>-99.5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510</v>
      </c>
      <c r="AL12" s="1190"/>
      <c r="AM12" s="1190"/>
      <c r="AN12" s="1191"/>
      <c r="AO12" s="317" t="s">
        <v>511</v>
      </c>
      <c r="AP12" s="317" t="s">
        <v>511</v>
      </c>
      <c r="AQ12" s="318">
        <v>40</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512</v>
      </c>
      <c r="AL13" s="1190"/>
      <c r="AM13" s="1190"/>
      <c r="AN13" s="1191"/>
      <c r="AO13" s="317" t="s">
        <v>511</v>
      </c>
      <c r="AP13" s="317" t="s">
        <v>511</v>
      </c>
      <c r="AQ13" s="318">
        <v>1974</v>
      </c>
      <c r="AR13" s="319" t="s">
        <v>511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513</v>
      </c>
      <c r="AL14" s="1190"/>
      <c r="AM14" s="1190"/>
      <c r="AN14" s="1191"/>
      <c r="AO14" s="317">
        <v>314575</v>
      </c>
      <c r="AP14" s="317">
        <v>2154</v>
      </c>
      <c r="AQ14" s="318">
        <v>1633</v>
      </c>
      <c r="AR14" s="319">
        <v>31.9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514</v>
      </c>
      <c r="AL15" s="1193"/>
      <c r="AM15" s="1193"/>
      <c r="AN15" s="1194"/>
      <c r="AO15" s="317">
        <v>-702234</v>
      </c>
      <c r="AP15" s="317">
        <v>-4809</v>
      </c>
      <c r="AQ15" s="318">
        <v>-4020</v>
      </c>
      <c r="AR15" s="319">
        <v>19.600000000000001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9246753</v>
      </c>
      <c r="AP16" s="317">
        <v>63327</v>
      </c>
      <c r="AQ16" s="318">
        <v>68896</v>
      </c>
      <c r="AR16" s="319">
        <v>-8.1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519</v>
      </c>
      <c r="AL21" s="1196"/>
      <c r="AM21" s="1196"/>
      <c r="AN21" s="1197"/>
      <c r="AO21" s="330">
        <v>6.81</v>
      </c>
      <c r="AP21" s="331">
        <v>6.55</v>
      </c>
      <c r="AQ21" s="332">
        <v>0.26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520</v>
      </c>
      <c r="AL22" s="1196"/>
      <c r="AM22" s="1196"/>
      <c r="AN22" s="1197"/>
      <c r="AO22" s="335">
        <v>99.4</v>
      </c>
      <c r="AP22" s="336">
        <v>99.7</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524</v>
      </c>
      <c r="AL32" s="1179"/>
      <c r="AM32" s="1179"/>
      <c r="AN32" s="1180"/>
      <c r="AO32" s="345">
        <v>4456015</v>
      </c>
      <c r="AP32" s="345">
        <v>30517</v>
      </c>
      <c r="AQ32" s="346">
        <v>35933</v>
      </c>
      <c r="AR32" s="347">
        <v>-15.1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525</v>
      </c>
      <c r="AL33" s="1179"/>
      <c r="AM33" s="1179"/>
      <c r="AN33" s="118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526</v>
      </c>
      <c r="AL34" s="1179"/>
      <c r="AM34" s="1179"/>
      <c r="AN34" s="1180"/>
      <c r="AO34" s="345" t="s">
        <v>511</v>
      </c>
      <c r="AP34" s="345" t="s">
        <v>511</v>
      </c>
      <c r="AQ34" s="346">
        <v>14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527</v>
      </c>
      <c r="AL35" s="1179"/>
      <c r="AM35" s="1179"/>
      <c r="AN35" s="1180"/>
      <c r="AO35" s="345">
        <v>1710647</v>
      </c>
      <c r="AP35" s="345">
        <v>11715</v>
      </c>
      <c r="AQ35" s="346">
        <v>11386</v>
      </c>
      <c r="AR35" s="347">
        <v>2.9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528</v>
      </c>
      <c r="AL36" s="1179"/>
      <c r="AM36" s="1179"/>
      <c r="AN36" s="1180"/>
      <c r="AO36" s="345" t="s">
        <v>511</v>
      </c>
      <c r="AP36" s="345" t="s">
        <v>511</v>
      </c>
      <c r="AQ36" s="346">
        <v>1734</v>
      </c>
      <c r="AR36" s="347" t="s">
        <v>511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529</v>
      </c>
      <c r="AL37" s="1179"/>
      <c r="AM37" s="1179"/>
      <c r="AN37" s="1180"/>
      <c r="AO37" s="345">
        <v>340806</v>
      </c>
      <c r="AP37" s="345">
        <v>2334</v>
      </c>
      <c r="AQ37" s="346">
        <v>495</v>
      </c>
      <c r="AR37" s="347">
        <v>371.5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530</v>
      </c>
      <c r="AL38" s="1176"/>
      <c r="AM38" s="1176"/>
      <c r="AN38" s="1177"/>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531</v>
      </c>
      <c r="AL39" s="1176"/>
      <c r="AM39" s="1176"/>
      <c r="AN39" s="1177"/>
      <c r="AO39" s="345">
        <v>-1290848</v>
      </c>
      <c r="AP39" s="345">
        <v>-8840</v>
      </c>
      <c r="AQ39" s="346">
        <v>-7666</v>
      </c>
      <c r="AR39" s="347">
        <v>15.3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532</v>
      </c>
      <c r="AL40" s="1179"/>
      <c r="AM40" s="1179"/>
      <c r="AN40" s="1180"/>
      <c r="AO40" s="345">
        <v>-3805133</v>
      </c>
      <c r="AP40" s="345">
        <v>-26060</v>
      </c>
      <c r="AQ40" s="346">
        <v>-31862</v>
      </c>
      <c r="AR40" s="347">
        <v>-18.2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1411487</v>
      </c>
      <c r="AP41" s="345">
        <v>9667</v>
      </c>
      <c r="AQ41" s="346">
        <v>10035</v>
      </c>
      <c r="AR41" s="347">
        <v>-3.7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502</v>
      </c>
      <c r="AN49" s="1186" t="s">
        <v>536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3696144</v>
      </c>
      <c r="AN51" s="367">
        <v>24438</v>
      </c>
      <c r="AO51" s="368">
        <v>-19.100000000000001</v>
      </c>
      <c r="AP51" s="369">
        <v>63257</v>
      </c>
      <c r="AQ51" s="370">
        <v>36.200000000000003</v>
      </c>
      <c r="AR51" s="371">
        <v>-55.3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1905453</v>
      </c>
      <c r="AN52" s="375">
        <v>12598</v>
      </c>
      <c r="AO52" s="376">
        <v>-16</v>
      </c>
      <c r="AP52" s="377">
        <v>27259</v>
      </c>
      <c r="AQ52" s="378">
        <v>-1.4</v>
      </c>
      <c r="AR52" s="379">
        <v>-14.6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4968567</v>
      </c>
      <c r="AN53" s="367">
        <v>33034</v>
      </c>
      <c r="AO53" s="368">
        <v>35.200000000000003</v>
      </c>
      <c r="AP53" s="369">
        <v>52308</v>
      </c>
      <c r="AQ53" s="370">
        <v>-17.3</v>
      </c>
      <c r="AR53" s="371">
        <v>52.5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3564348</v>
      </c>
      <c r="AN54" s="375">
        <v>23698</v>
      </c>
      <c r="AO54" s="376">
        <v>88.1</v>
      </c>
      <c r="AP54" s="377">
        <v>28695</v>
      </c>
      <c r="AQ54" s="378">
        <v>5.3</v>
      </c>
      <c r="AR54" s="379">
        <v>82.8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6161726</v>
      </c>
      <c r="AN55" s="367">
        <v>41412</v>
      </c>
      <c r="AO55" s="368">
        <v>25.4</v>
      </c>
      <c r="AP55" s="369">
        <v>46402</v>
      </c>
      <c r="AQ55" s="370">
        <v>-11.3</v>
      </c>
      <c r="AR55" s="371">
        <v>36.700000000000003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4451539</v>
      </c>
      <c r="AN56" s="375">
        <v>29918</v>
      </c>
      <c r="AO56" s="376">
        <v>26.2</v>
      </c>
      <c r="AP56" s="377">
        <v>26897</v>
      </c>
      <c r="AQ56" s="378">
        <v>-6.3</v>
      </c>
      <c r="AR56" s="379">
        <v>32.5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5409423</v>
      </c>
      <c r="AN57" s="367">
        <v>36688</v>
      </c>
      <c r="AO57" s="368">
        <v>-11.4</v>
      </c>
      <c r="AP57" s="369">
        <v>66343</v>
      </c>
      <c r="AQ57" s="370">
        <v>43</v>
      </c>
      <c r="AR57" s="371">
        <v>-54.4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3523140</v>
      </c>
      <c r="AN58" s="375">
        <v>23895</v>
      </c>
      <c r="AO58" s="376">
        <v>-20.100000000000001</v>
      </c>
      <c r="AP58" s="377">
        <v>34529</v>
      </c>
      <c r="AQ58" s="378">
        <v>28.4</v>
      </c>
      <c r="AR58" s="379">
        <v>-48.5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5324792</v>
      </c>
      <c r="AN59" s="367">
        <v>36467</v>
      </c>
      <c r="AO59" s="368">
        <v>-0.6</v>
      </c>
      <c r="AP59" s="369">
        <v>56416</v>
      </c>
      <c r="AQ59" s="370">
        <v>-15</v>
      </c>
      <c r="AR59" s="371">
        <v>14.4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3893554</v>
      </c>
      <c r="AN60" s="375">
        <v>26665</v>
      </c>
      <c r="AO60" s="376">
        <v>11.6</v>
      </c>
      <c r="AP60" s="377">
        <v>32623</v>
      </c>
      <c r="AQ60" s="378">
        <v>-5.5</v>
      </c>
      <c r="AR60" s="379">
        <v>17.100000000000001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5112130</v>
      </c>
      <c r="AN61" s="382">
        <v>34408</v>
      </c>
      <c r="AO61" s="383">
        <v>5.9</v>
      </c>
      <c r="AP61" s="384">
        <v>56945</v>
      </c>
      <c r="AQ61" s="385">
        <v>7.1</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3467607</v>
      </c>
      <c r="AN62" s="375">
        <v>23355</v>
      </c>
      <c r="AO62" s="376">
        <v>18</v>
      </c>
      <c r="AP62" s="377">
        <v>30001</v>
      </c>
      <c r="AQ62" s="378">
        <v>4.0999999999999996</v>
      </c>
      <c r="AR62" s="379">
        <v>13.9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qPmRo2m06pjkA/A7I6Sd8YjBqZg+Jo0o1O54LhXV9Fs9hXDj/kWl9r/f2Lupxk8ixevLavK+aNgk4mhwYzSvA==" saltValue="lkbShxUozrFjeMcCvITQy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75" zoomScaleNormal="75" zoomScaleSheetLayoutView="55" workbookViewId="0">
      <selection activeCell="AG101" sqref="AG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xabCmCW5QM1xLiV56ekMTyIA5HY7VmP78Jx23ONieSBYXRl2iGi6jN/bNF2LNbYYuM79AVhbfaeviXrZuncdWQ==" saltValue="hTchmq+sziaPSCOUQHfze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E90" zoomScale="75" zoomScaleNormal="75" zoomScaleSheetLayoutView="55" workbookViewId="0">
      <selection activeCell="W6" sqref="W6:AB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vwyaalUo/X1zrs0eIiKrveXSMEpesLJXTnAlA+sqQt3qpWlY8hib2MicpTeYZpO9aosMQhRjHMhNkqHKqFwyvA==" saltValue="44tYXva/qEDIHotpM9WGQQ=="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8" zoomScaleNormal="100" zoomScaleSheetLayoutView="100" workbookViewId="0">
      <selection activeCell="W6" sqref="W6:AB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14.32</v>
      </c>
      <c r="G47" s="12">
        <v>12.67</v>
      </c>
      <c r="H47" s="12">
        <v>7.22</v>
      </c>
      <c r="I47" s="12">
        <v>7.6</v>
      </c>
      <c r="J47" s="13">
        <v>7.65</v>
      </c>
    </row>
    <row r="48" spans="2:10" ht="57.75" customHeight="1" x14ac:dyDescent="0.15">
      <c r="B48" s="14"/>
      <c r="C48" s="1202" t="s">
        <v>4</v>
      </c>
      <c r="D48" s="1202"/>
      <c r="E48" s="1203"/>
      <c r="F48" s="15">
        <v>4.3</v>
      </c>
      <c r="G48" s="16">
        <v>4.13</v>
      </c>
      <c r="H48" s="16">
        <v>5.55</v>
      </c>
      <c r="I48" s="16">
        <v>4.7300000000000004</v>
      </c>
      <c r="J48" s="17">
        <v>5.5</v>
      </c>
    </row>
    <row r="49" spans="2:10" ht="57.75" customHeight="1" thickBot="1" x14ac:dyDescent="0.2">
      <c r="B49" s="18"/>
      <c r="C49" s="1204" t="s">
        <v>5</v>
      </c>
      <c r="D49" s="1204"/>
      <c r="E49" s="1205"/>
      <c r="F49" s="19" t="s">
        <v>557</v>
      </c>
      <c r="G49" s="20" t="s">
        <v>558</v>
      </c>
      <c r="H49" s="20" t="s">
        <v>559</v>
      </c>
      <c r="I49" s="20" t="s">
        <v>560</v>
      </c>
      <c r="J49" s="21" t="s">
        <v>561</v>
      </c>
    </row>
    <row r="50" spans="2:10" ht="13.5" customHeight="1" x14ac:dyDescent="0.15"/>
  </sheetData>
  <sheetProtection algorithmName="SHA-512" hashValue="JdxuMEPnvpYELGD1hT1MeaZuyiH+YcK3UToTHih0Mnvbk2A66vz+5iUbM6m/QAwvHVS6flT1LPIZ4gN81UyA8A==" saltValue="j+PqjVWW8U/dExZzhe7aA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2022-09-12T00:08:05Z</cp:lastPrinted>
  <dcterms:created xsi:type="dcterms:W3CDTF">2022-02-02T04:02:25Z</dcterms:created>
  <dcterms:modified xsi:type="dcterms:W3CDTF">2022-09-12T00:17:46Z</dcterms:modified>
  <cp:category/>
</cp:coreProperties>
</file>